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75" windowWidth="14940" windowHeight="7860"/>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<sst xmlns="http://schemas.openxmlformats.org/spreadsheetml/2006/main" count="308" uniqueCount="110">
  <si>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</si>
  <si>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</si>
  <si>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</si>
  <si>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</si>
  <si>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</si>
  <si>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</si>
  <si>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</si>
  <si>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</si>
  <si>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</si>
  <si>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</si>
  <si>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</si>
  <si>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</si>
  <si>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</si>
  <si>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</si>
  <si>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</si>
  <si>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</si>
  <si>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</si>
  <si>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</si>
  <si>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</si>
  <si>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</si>
  <si>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</si>
  <si>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</si>
  <si>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</si>
  <si>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</si>
  <si>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</si>
  <si>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</si>
  <si>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</si>
  <si>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</si>
  <si>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</si>
  <si>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</si>
  <si>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</si>
  <si>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</si>
  <si>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</si>
  <si>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</si>
  <si>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</si>
  <si>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</si>
  <si>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</si>
  <si>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</si>
  <si>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</si>
  <si>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</si>
  <si>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</si>
  <si>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22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</si>
  <si>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</si>
  <si>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</si>
  <si>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</si>
  <si>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</si>
  <si>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</si>
  <si>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</si>
  <si>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</si>
  <si>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</si>
  <si>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</si>
  <si>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</si>
  <si>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</si>
  <si>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</si>
  <si>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</si>
  <si>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</si>
  <si>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</si>
  <si>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</si>
  <si>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</si>
  <si>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</si>
  <si>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</si>
  <si>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</si>
  <si>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</si>
  <si>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</si>
  <si>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</si>
  <si>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</si>
  <si>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</si>
  <si>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</si>
  <si>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</si>
  <si>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</si>
  <si>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</si>
  <si>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</si>
  <si>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</si>
  <si>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</si>
  <si>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</si>
  <si>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</si>
  <si>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</si>
  <si>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</si>
  <si>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</si>
  <si>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</si>
  <si>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</si>
  <si>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</si>
  <si>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</si>
  <si>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</si>
  <si>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</si>
  <si>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</si>
  <si>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</si>
  <si>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</si>
  <si>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</si>
  <si>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</si>
  <si>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</si>
  <si>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</si>
  <si>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</si>
  <si>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</si>
  <si>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</si>
  <si>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</si>
  <si>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草津市</t>
  </si>
  <si>
    <t>法適用</t>
  </si>
  <si>
    <t>下水道事業</t>
  </si>
  <si>
    <t>公共下水道</t>
  </si>
  <si>
    <t>Ac1</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</si>
  <si>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</si>
  <si>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</si>
  <si>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</si>
  <si>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</si>
  <si>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</si>
  <si>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</si>
  <si>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本市の下水道事業は、平成26年度より地方公営企業法を適用したことにより、H26のみとなっています。
①単年度の経常的な収支の損益をあらわす、経常収支比率は、100％を超え、単年度黒字となっています。
③短期的な債務に対する支払い能力を表す流動比率は、100％を大きく下回り、当該年度の収入で運営している状況で、厳しい資金状況となっています。今後も、この状況が当面続くことが見込まれます。
④事業規模に対する企業債残高比率は、類似団体平均を下回るものの、建設投資を行った企業債残高が大きくなっています。
⑤費用に対し下水道使用料収入の割合を示す、経費回収率は、100％を越え、適切な使用料が確保できている状況です。
⑥有収水量１㎥あたりの費用をあらわす汚水処理原価は、類似団体平均を下回っており、効率的な運営が行えていると言えます。
⑧水洗化率は、類似団体平均を上回っており、管渠を含めた施設の効率的な利用が出来ている状況です。</t>
    <rPh sb="1" eb="2">
      <t>ホン</t>
    </rPh>
    <rPh sb="2" eb="3">
      <t>シ</t>
    </rPh>
    <rPh sb="4" eb="7">
      <t>ゲスイドウ</t>
    </rPh>
    <rPh sb="7" eb="9">
      <t>ジギョウ</t>
    </rPh>
    <rPh sb="11" eb="13">
      <t>ヘイセイ</t>
    </rPh>
    <rPh sb="15" eb="17">
      <t>ネンド</t>
    </rPh>
    <rPh sb="19" eb="21">
      <t>チホウ</t>
    </rPh>
    <rPh sb="21" eb="23">
      <t>コウエイ</t>
    </rPh>
    <rPh sb="23" eb="25">
      <t>キギョウ</t>
    </rPh>
    <rPh sb="25" eb="26">
      <t>ホウ</t>
    </rPh>
    <rPh sb="27" eb="29">
      <t>テキヨウ</t>
    </rPh>
    <rPh sb="52" eb="55">
      <t>タンネンド</t>
    </rPh>
    <rPh sb="56" eb="59">
      <t>ケイジョウテキ</t>
    </rPh>
    <rPh sb="60" eb="62">
      <t>シュウシ</t>
    </rPh>
    <rPh sb="63" eb="65">
      <t>ソンエキ</t>
    </rPh>
    <rPh sb="71" eb="73">
      <t>ケイジョウ</t>
    </rPh>
    <rPh sb="73" eb="75">
      <t>シュウシ</t>
    </rPh>
    <rPh sb="75" eb="77">
      <t>ヒリツ</t>
    </rPh>
    <rPh sb="84" eb="85">
      <t>コ</t>
    </rPh>
    <rPh sb="87" eb="90">
      <t>タンネンド</t>
    </rPh>
    <rPh sb="90" eb="92">
      <t>クロジ</t>
    </rPh>
    <rPh sb="102" eb="105">
      <t>タンキテキ</t>
    </rPh>
    <rPh sb="106" eb="108">
      <t>サイム</t>
    </rPh>
    <rPh sb="109" eb="110">
      <t>タイ</t>
    </rPh>
    <rPh sb="112" eb="114">
      <t>シハラ</t>
    </rPh>
    <rPh sb="115" eb="117">
      <t>ノウリョク</t>
    </rPh>
    <rPh sb="118" eb="119">
      <t>アラワ</t>
    </rPh>
    <rPh sb="120" eb="122">
      <t>リュウドウ</t>
    </rPh>
    <rPh sb="122" eb="124">
      <t>ヒリツ</t>
    </rPh>
    <rPh sb="131" eb="132">
      <t>オオ</t>
    </rPh>
    <rPh sb="134" eb="136">
      <t>シタマワ</t>
    </rPh>
    <rPh sb="138" eb="140">
      <t>トウガイ</t>
    </rPh>
    <rPh sb="140" eb="141">
      <t>ネン</t>
    </rPh>
    <rPh sb="141" eb="142">
      <t>ド</t>
    </rPh>
    <rPh sb="143" eb="145">
      <t>シュウニュウ</t>
    </rPh>
    <rPh sb="146" eb="148">
      <t>ウンエイ</t>
    </rPh>
    <rPh sb="152" eb="154">
      <t>ジョウキョウ</t>
    </rPh>
    <rPh sb="156" eb="157">
      <t>キビ</t>
    </rPh>
    <rPh sb="159" eb="161">
      <t>シキン</t>
    </rPh>
    <rPh sb="161" eb="163">
      <t>ジョウキョウ</t>
    </rPh>
    <rPh sb="171" eb="173">
      <t>コンゴ</t>
    </rPh>
    <rPh sb="177" eb="179">
      <t>ジョウキョウ</t>
    </rPh>
    <rPh sb="180" eb="182">
      <t>トウメン</t>
    </rPh>
    <rPh sb="182" eb="183">
      <t>ツヅ</t>
    </rPh>
    <rPh sb="187" eb="189">
      <t>ミコ</t>
    </rPh>
    <rPh sb="201" eb="202">
      <t>タイ</t>
    </rPh>
    <rPh sb="209" eb="211">
      <t>ヒリツ</t>
    </rPh>
    <rPh sb="213" eb="215">
      <t>ルイジ</t>
    </rPh>
    <rPh sb="215" eb="217">
      <t>ダンタイ</t>
    </rPh>
    <rPh sb="217" eb="219">
      <t>ヘイキン</t>
    </rPh>
    <rPh sb="220" eb="222">
      <t>シタマワ</t>
    </rPh>
    <rPh sb="227" eb="229">
      <t>ケンセツ</t>
    </rPh>
    <rPh sb="229" eb="231">
      <t>トウシ</t>
    </rPh>
    <rPh sb="232" eb="233">
      <t>オコナ</t>
    </rPh>
    <rPh sb="235" eb="237">
      <t>キギョウ</t>
    </rPh>
    <rPh sb="237" eb="238">
      <t>サイ</t>
    </rPh>
    <rPh sb="238" eb="240">
      <t>ザンダカ</t>
    </rPh>
    <rPh sb="241" eb="242">
      <t>オオ</t>
    </rPh>
    <rPh sb="264" eb="266">
      <t>シュウニュウ</t>
    </rPh>
    <rPh sb="285" eb="286">
      <t>コ</t>
    </rPh>
    <rPh sb="288" eb="290">
      <t>テキセツ</t>
    </rPh>
    <rPh sb="291" eb="293">
      <t>シヨウ</t>
    </rPh>
    <rPh sb="293" eb="294">
      <t>リョウ</t>
    </rPh>
    <rPh sb="302" eb="304">
      <t>ジョウキョウ</t>
    </rPh>
    <rPh sb="309" eb="310">
      <t>ユウ</t>
    </rPh>
    <rPh sb="310" eb="311">
      <t>シュウ</t>
    </rPh>
    <rPh sb="311" eb="313">
      <t>スイリョウ</t>
    </rPh>
    <rPh sb="319" eb="321">
      <t>ヒヨウ</t>
    </rPh>
    <rPh sb="326" eb="328">
      <t>オスイ</t>
    </rPh>
    <rPh sb="328" eb="330">
      <t>ショリ</t>
    </rPh>
    <rPh sb="330" eb="332">
      <t>ゲンカ</t>
    </rPh>
    <rPh sb="334" eb="336">
      <t>ルイジ</t>
    </rPh>
    <rPh sb="336" eb="338">
      <t>ダンタイ</t>
    </rPh>
    <rPh sb="338" eb="340">
      <t>ヘイキン</t>
    </rPh>
    <rPh sb="341" eb="343">
      <t>シタマワ</t>
    </rPh>
    <rPh sb="348" eb="351">
      <t>コウリツテキ</t>
    </rPh>
    <rPh sb="352" eb="354">
      <t>ウンエイ</t>
    </rPh>
    <rPh sb="355" eb="356">
      <t>オコナ</t>
    </rPh>
    <rPh sb="361" eb="362">
      <t>イ</t>
    </rPh>
    <rPh sb="368" eb="371">
      <t>スイセンカ</t>
    </rPh>
    <rPh sb="371" eb="372">
      <t>リツ</t>
    </rPh>
    <rPh sb="381" eb="383">
      <t>ウワマワ</t>
    </rPh>
    <rPh sb="388" eb="389">
      <t>カン</t>
    </rPh>
    <rPh sb="389" eb="390">
      <t>キョ</t>
    </rPh>
    <rPh sb="391" eb="392">
      <t>フク</t>
    </rPh>
    <rPh sb="394" eb="396">
      <t>シセツ</t>
    </rPh>
    <rPh sb="397" eb="400">
      <t>コウリツテキ</t>
    </rPh>
    <rPh sb="401" eb="403">
      <t>リヨウ</t>
    </rPh>
    <rPh sb="404" eb="406">
      <t>デキ</t>
    </rPh>
    <rPh sb="409" eb="411">
      <t>ジョウキョウ</t>
    </rPh>
    <phoneticPr fontId="4"/>
  </si>
  <si>
    <t xml:space="preserve">①施設全体の減価償却の状況が、平均を大きく下回っているのは、H26より法適用へ移行した際に、資産価値を経過年数分減じて評価し計上しているため、減価償却累計額が少ないことが要因と考えられます。
②③管渠は供用開始してから33年となっており、経年化した管はなく、当該年度で更新改善を実施した管はありません。
</t>
    <rPh sb="1" eb="3">
      <t>シセツ</t>
    </rPh>
    <rPh sb="3" eb="5">
      <t>ゼンタイ</t>
    </rPh>
    <rPh sb="6" eb="8">
      <t>ゲンカ</t>
    </rPh>
    <rPh sb="8" eb="10">
      <t>ショウキャク</t>
    </rPh>
    <rPh sb="11" eb="13">
      <t>ジョウキョウ</t>
    </rPh>
    <rPh sb="15" eb="17">
      <t>ヘイキン</t>
    </rPh>
    <rPh sb="18" eb="19">
      <t>オオ</t>
    </rPh>
    <rPh sb="21" eb="23">
      <t>シタマワ</t>
    </rPh>
    <rPh sb="98" eb="99">
      <t>カン</t>
    </rPh>
    <rPh sb="99" eb="100">
      <t>キョ</t>
    </rPh>
    <rPh sb="101" eb="103">
      <t>キョウヨウ</t>
    </rPh>
    <rPh sb="103" eb="105">
      <t>カイシ</t>
    </rPh>
    <rPh sb="111" eb="112">
      <t>ネン</t>
    </rPh>
    <rPh sb="119" eb="122">
      <t>ケイネンカ</t>
    </rPh>
    <rPh sb="124" eb="125">
      <t>カン</t>
    </rPh>
    <rPh sb="129" eb="131">
      <t>トウガイ</t>
    </rPh>
    <rPh sb="131" eb="133">
      <t>ネンド</t>
    </rPh>
    <rPh sb="143" eb="144">
      <t>カン</t>
    </rPh>
    <phoneticPr fontId="4"/>
  </si>
  <si>
    <t>　本市の下水道事業は、昭和57年度に流域下水道湖南中部浄化センターの運転開始を受け、一部で供用を開始し、順次整備拡大を行ってまいりました。
　下水道事業全体での整備普及率が100％近くに達していることや、節水型機器の普及等により、汚水処理水量は低下しており、使用料収入は減少傾向にあります。また、初期投資の企業債償還が高水準を推移していることから、厳しい経営状況であります。
　また、本市では、一般会計繰出基準に定める事由に基づき、一般会計が負担すべき経費と下水道使用料で賄うべき経費を区分し運営を行っており、一般会計からの繰出金も重要な収入となっています。
　今後も、汚水処理を行う流域下水道と関係市町と一体となり、より一層効率的な運営に努めてまいります。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71" eb="73">
      <t>ゲスイ</t>
    </rPh>
    <rPh sb="73" eb="74">
      <t>ドウ</t>
    </rPh>
    <rPh sb="74" eb="76">
      <t>ジギョウ</t>
    </rPh>
    <rPh sb="76" eb="78">
      <t>ゼンタイ</t>
    </rPh>
    <rPh sb="80" eb="82">
      <t>セイビ</t>
    </rPh>
    <rPh sb="82" eb="84">
      <t>フキュウ</t>
    </rPh>
    <rPh sb="84" eb="85">
      <t>リツ</t>
    </rPh>
    <rPh sb="90" eb="91">
      <t>チカ</t>
    </rPh>
    <rPh sb="93" eb="94">
      <t>タッ</t>
    </rPh>
    <rPh sb="102" eb="104">
      <t>セッスイ</t>
    </rPh>
    <rPh sb="104" eb="105">
      <t>ガタ</t>
    </rPh>
    <rPh sb="108" eb="110">
      <t>フキュウ</t>
    </rPh>
    <rPh sb="110" eb="111">
      <t>トウ</t>
    </rPh>
    <rPh sb="115" eb="117">
      <t>オスイ</t>
    </rPh>
    <rPh sb="117" eb="119">
      <t>ショリ</t>
    </rPh>
    <rPh sb="119" eb="120">
      <t>ミズ</t>
    </rPh>
    <rPh sb="122" eb="124">
      <t>テイカ</t>
    </rPh>
    <rPh sb="129" eb="131">
      <t>シヨウ</t>
    </rPh>
    <rPh sb="131" eb="132">
      <t>リョウ</t>
    </rPh>
    <rPh sb="132" eb="134">
      <t>シュウニュウ</t>
    </rPh>
    <rPh sb="135" eb="137">
      <t>ゲンショウ</t>
    </rPh>
    <rPh sb="137" eb="139">
      <t>ケイコウ</t>
    </rPh>
    <rPh sb="148" eb="150">
      <t>ショキ</t>
    </rPh>
    <rPh sb="150" eb="152">
      <t>トウシ</t>
    </rPh>
    <rPh sb="153" eb="155">
      <t>キギョウ</t>
    </rPh>
    <rPh sb="155" eb="156">
      <t>サイ</t>
    </rPh>
    <rPh sb="156" eb="158">
      <t>ショウカン</t>
    </rPh>
    <rPh sb="159" eb="162">
      <t>コウスイジュン</t>
    </rPh>
    <rPh sb="163" eb="165">
      <t>スイイ</t>
    </rPh>
    <rPh sb="174" eb="175">
      <t>キビ</t>
    </rPh>
    <rPh sb="177" eb="179">
      <t>ケイエイ</t>
    </rPh>
    <rPh sb="179" eb="181">
      <t>ジョウキョウ</t>
    </rPh>
    <rPh sb="192" eb="193">
      <t>ホン</t>
    </rPh>
    <rPh sb="193" eb="194">
      <t>シ</t>
    </rPh>
    <rPh sb="197" eb="199">
      <t>イッパン</t>
    </rPh>
    <rPh sb="199" eb="201">
      <t>カイケイ</t>
    </rPh>
    <rPh sb="201" eb="202">
      <t>ク</t>
    </rPh>
    <rPh sb="202" eb="203">
      <t>ダ</t>
    </rPh>
    <rPh sb="203" eb="205">
      <t>キジュン</t>
    </rPh>
    <rPh sb="206" eb="207">
      <t>サダ</t>
    </rPh>
    <rPh sb="209" eb="211">
      <t>ジユウ</t>
    </rPh>
    <rPh sb="212" eb="213">
      <t>モト</t>
    </rPh>
    <rPh sb="216" eb="218">
      <t>イッパン</t>
    </rPh>
    <rPh sb="218" eb="220">
      <t>カイケイ</t>
    </rPh>
    <rPh sb="221" eb="223">
      <t>フタン</t>
    </rPh>
    <rPh sb="226" eb="228">
      <t>ケイヒ</t>
    </rPh>
    <rPh sb="229" eb="231">
      <t>ゲスイ</t>
    </rPh>
    <rPh sb="231" eb="232">
      <t>ドウ</t>
    </rPh>
    <rPh sb="232" eb="234">
      <t>シヨウ</t>
    </rPh>
    <rPh sb="234" eb="235">
      <t>リョウ</t>
    </rPh>
    <rPh sb="236" eb="237">
      <t>マカナ</t>
    </rPh>
    <rPh sb="240" eb="242">
      <t>ケイヒ</t>
    </rPh>
    <rPh sb="243" eb="245">
      <t>クブン</t>
    </rPh>
    <rPh sb="246" eb="248">
      <t>ウンエイ</t>
    </rPh>
    <rPh sb="249" eb="250">
      <t>オコナ</t>
    </rPh>
    <rPh sb="255" eb="257">
      <t>イッパン</t>
    </rPh>
    <rPh sb="257" eb="259">
      <t>カイケイ</t>
    </rPh>
    <rPh sb="262" eb="263">
      <t>ク</t>
    </rPh>
    <rPh sb="263" eb="264">
      <t>ダ</t>
    </rPh>
    <rPh sb="264" eb="265">
      <t>キン</t>
    </rPh>
    <rPh sb="266" eb="268">
      <t>ジュウヨウ</t>
    </rPh>
    <rPh sb="269" eb="271">
      <t>シュウニュウ</t>
    </rPh>
    <rPh sb="281" eb="283">
      <t>コンゴ</t>
    </rPh>
    <rPh sb="285" eb="287">
      <t>オスイ</t>
    </rPh>
    <rPh sb="287" eb="289">
      <t>ショリ</t>
    </rPh>
    <rPh sb="290" eb="291">
      <t>オコナ</t>
    </rPh>
    <rPh sb="292" eb="294">
      <t>リュウイキ</t>
    </rPh>
    <rPh sb="294" eb="296">
      <t>ゲスイ</t>
    </rPh>
    <rPh sb="296" eb="297">
      <t>ドウ</t>
    </rPh>
    <rPh sb="298" eb="300">
      <t>カンケイ</t>
    </rPh>
    <rPh sb="303" eb="305">
      <t>イッタイ</t>
    </rPh>
    <rPh sb="311" eb="313">
      <t>イッソウ</t>
    </rPh>
    <rPh sb="313" eb="316">
      <t>コウリツテキ</t>
    </rPh>
    <rPh sb="317" eb="319">
      <t>ウンエイ</t>
    </rPh>
    <rPh sb="320" eb="321">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</si>
</sst>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74457856"/>
        <c:axId val="74459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0.11</c:v>
                </c:pt>
              </c:numCache>
            </c:numRef>
          </c:val>
          <c:smooth val="0"/>
        </c:ser>
        <c:dLbls>
          <c:showLegendKey val="0"/>
          <c:showVal val="0"/>
          <c:showCatName val="0"/>
          <c:showSerName val="0"/>
          <c:showPercent val="0"/>
          <c:showBubbleSize val="0"/>
        </c:dLbls>
        <c:marker val="1"/>
        <c:smooth val="0"/>
        <c:axId val="74457856"/>
        <c:axId val="74459776"/>
      </c:lineChart>
      <c:dateAx>
        <c:axId val="74457856"/>
        <c:scaling>
          <c:orientation val="minMax"/>
        </c:scaling>
        <c:delete val="1"/>
        <c:axPos val="b"/>
        <c:numFmt formatCode="ge" sourceLinked="1"/>
        <c:majorTickMark val="none"/>
        <c:minorTickMark val="none"/>
        <c:tickLblPos val="none"/>
        <c:crossAx val="74459776"/>
        <c:crosses val="autoZero"/>
        <c:auto val="1"/>
        <c:lblOffset val="100"/>
        <c:baseTimeUnit val="years"/>
      </c:dateAx>
      <c:valAx>
        <c:axId val="7445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45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87.99</c:v>
                </c:pt>
              </c:numCache>
            </c:numRef>
          </c:val>
        </c:ser>
        <c:dLbls>
          <c:showLegendKey val="0"/>
          <c:showVal val="0"/>
          <c:showCatName val="0"/>
          <c:showSerName val="0"/>
          <c:showPercent val="0"/>
          <c:showBubbleSize val="0"/>
        </c:dLbls>
        <c:gapWidth val="150"/>
        <c:axId val="79701120"/>
        <c:axId val="79703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61.03</c:v>
                </c:pt>
              </c:numCache>
            </c:numRef>
          </c:val>
          <c:smooth val="0"/>
        </c:ser>
        <c:dLbls>
          <c:showLegendKey val="0"/>
          <c:showVal val="0"/>
          <c:showCatName val="0"/>
          <c:showSerName val="0"/>
          <c:showPercent val="0"/>
          <c:showBubbleSize val="0"/>
        </c:dLbls>
        <c:marker val="1"/>
        <c:smooth val="0"/>
        <c:axId val="79701120"/>
        <c:axId val="79703040"/>
      </c:lineChart>
      <c:dateAx>
        <c:axId val="79701120"/>
        <c:scaling>
          <c:orientation val="minMax"/>
        </c:scaling>
        <c:delete val="1"/>
        <c:axPos val="b"/>
        <c:numFmt formatCode="ge" sourceLinked="1"/>
        <c:majorTickMark val="none"/>
        <c:minorTickMark val="none"/>
        <c:tickLblPos val="none"/>
        <c:crossAx val="79703040"/>
        <c:crosses val="autoZero"/>
        <c:auto val="1"/>
        <c:lblOffset val="100"/>
        <c:baseTimeUnit val="years"/>
      </c:dateAx>
      <c:valAx>
        <c:axId val="79703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701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0</c:v>
                </c:pt>
                <c:pt idx="1">
                  <c:v>0</c:v>
                </c:pt>
                <c:pt idx="2">
                  <c:v>0</c:v>
                </c:pt>
                <c:pt idx="3">
                  <c:v>0</c:v>
                </c:pt>
                <c:pt idx="4">
                  <c:v>96.65</c:v>
                </c:pt>
              </c:numCache>
            </c:numRef>
          </c:val>
        </c:ser>
        <c:dLbls>
          <c:showLegendKey val="0"/>
          <c:showVal val="0"/>
          <c:showCatName val="0"/>
          <c:showSerName val="0"/>
          <c:showPercent val="0"/>
          <c:showBubbleSize val="0"/>
        </c:dLbls>
        <c:gapWidth val="150"/>
        <c:axId val="79753984"/>
        <c:axId val="79755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93.83</c:v>
                </c:pt>
              </c:numCache>
            </c:numRef>
          </c:val>
          <c:smooth val="0"/>
        </c:ser>
        <c:dLbls>
          <c:showLegendKey val="0"/>
          <c:showVal val="0"/>
          <c:showCatName val="0"/>
          <c:showSerName val="0"/>
          <c:showPercent val="0"/>
          <c:showBubbleSize val="0"/>
        </c:dLbls>
        <c:marker val="1"/>
        <c:smooth val="0"/>
        <c:axId val="79753984"/>
        <c:axId val="79755904"/>
      </c:lineChart>
      <c:dateAx>
        <c:axId val="79753984"/>
        <c:scaling>
          <c:orientation val="minMax"/>
        </c:scaling>
        <c:delete val="1"/>
        <c:axPos val="b"/>
        <c:numFmt formatCode="ge" sourceLinked="1"/>
        <c:majorTickMark val="none"/>
        <c:minorTickMark val="none"/>
        <c:tickLblPos val="none"/>
        <c:crossAx val="79755904"/>
        <c:crosses val="autoZero"/>
        <c:auto val="1"/>
        <c:lblOffset val="100"/>
        <c:baseTimeUnit val="years"/>
      </c:dateAx>
      <c:valAx>
        <c:axId val="79755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75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0</c:v>
                </c:pt>
                <c:pt idx="1">
                  <c:v>0</c:v>
                </c:pt>
                <c:pt idx="2">
                  <c:v>0</c:v>
                </c:pt>
                <c:pt idx="3">
                  <c:v>0</c:v>
                </c:pt>
                <c:pt idx="4">
                  <c:v>107.7</c:v>
                </c:pt>
              </c:numCache>
            </c:numRef>
          </c:val>
        </c:ser>
        <c:dLbls>
          <c:showLegendKey val="0"/>
          <c:showVal val="0"/>
          <c:showCatName val="0"/>
          <c:showSerName val="0"/>
          <c:showPercent val="0"/>
          <c:showBubbleSize val="0"/>
        </c:dLbls>
        <c:gapWidth val="150"/>
        <c:axId val="74498432"/>
        <c:axId val="74500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105.47</c:v>
                </c:pt>
              </c:numCache>
            </c:numRef>
          </c:val>
          <c:smooth val="0"/>
        </c:ser>
        <c:dLbls>
          <c:showLegendKey val="0"/>
          <c:showVal val="0"/>
          <c:showCatName val="0"/>
          <c:showSerName val="0"/>
          <c:showPercent val="0"/>
          <c:showBubbleSize val="0"/>
        </c:dLbls>
        <c:marker val="1"/>
        <c:smooth val="0"/>
        <c:axId val="74498432"/>
        <c:axId val="74500352"/>
      </c:lineChart>
      <c:dateAx>
        <c:axId val="74498432"/>
        <c:scaling>
          <c:orientation val="minMax"/>
        </c:scaling>
        <c:delete val="1"/>
        <c:axPos val="b"/>
        <c:numFmt formatCode="ge" sourceLinked="1"/>
        <c:majorTickMark val="none"/>
        <c:minorTickMark val="none"/>
        <c:tickLblPos val="none"/>
        <c:crossAx val="74500352"/>
        <c:crosses val="autoZero"/>
        <c:auto val="1"/>
        <c:lblOffset val="100"/>
        <c:baseTimeUnit val="years"/>
      </c:dateAx>
      <c:valAx>
        <c:axId val="7450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49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0</c:v>
                </c:pt>
                <c:pt idx="1">
                  <c:v>0</c:v>
                </c:pt>
                <c:pt idx="2">
                  <c:v>0</c:v>
                </c:pt>
                <c:pt idx="3">
                  <c:v>0</c:v>
                </c:pt>
                <c:pt idx="4">
                  <c:v>2.82</c:v>
                </c:pt>
              </c:numCache>
            </c:numRef>
          </c:val>
        </c:ser>
        <c:dLbls>
          <c:showLegendKey val="0"/>
          <c:showVal val="0"/>
          <c:showCatName val="0"/>
          <c:showSerName val="0"/>
          <c:showPercent val="0"/>
          <c:showBubbleSize val="0"/>
        </c:dLbls>
        <c:gapWidth val="150"/>
        <c:axId val="77291520"/>
        <c:axId val="7729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28.06</c:v>
                </c:pt>
              </c:numCache>
            </c:numRef>
          </c:val>
          <c:smooth val="0"/>
        </c:ser>
        <c:dLbls>
          <c:showLegendKey val="0"/>
          <c:showVal val="0"/>
          <c:showCatName val="0"/>
          <c:showSerName val="0"/>
          <c:showPercent val="0"/>
          <c:showBubbleSize val="0"/>
        </c:dLbls>
        <c:marker val="1"/>
        <c:smooth val="0"/>
        <c:axId val="77291520"/>
        <c:axId val="77293440"/>
      </c:lineChart>
      <c:dateAx>
        <c:axId val="77291520"/>
        <c:scaling>
          <c:orientation val="minMax"/>
        </c:scaling>
        <c:delete val="1"/>
        <c:axPos val="b"/>
        <c:numFmt formatCode="ge" sourceLinked="1"/>
        <c:majorTickMark val="none"/>
        <c:minorTickMark val="none"/>
        <c:tickLblPos val="none"/>
        <c:crossAx val="77293440"/>
        <c:crosses val="autoZero"/>
        <c:auto val="1"/>
        <c:lblOffset val="100"/>
        <c:baseTimeUnit val="years"/>
      </c:dateAx>
      <c:valAx>
        <c:axId val="7729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291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77323648"/>
        <c:axId val="79496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3.32</c:v>
                </c:pt>
              </c:numCache>
            </c:numRef>
          </c:val>
          <c:smooth val="0"/>
        </c:ser>
        <c:dLbls>
          <c:showLegendKey val="0"/>
          <c:showVal val="0"/>
          <c:showCatName val="0"/>
          <c:showSerName val="0"/>
          <c:showPercent val="0"/>
          <c:showBubbleSize val="0"/>
        </c:dLbls>
        <c:marker val="1"/>
        <c:smooth val="0"/>
        <c:axId val="77323648"/>
        <c:axId val="79496704"/>
      </c:lineChart>
      <c:dateAx>
        <c:axId val="77323648"/>
        <c:scaling>
          <c:orientation val="minMax"/>
        </c:scaling>
        <c:delete val="1"/>
        <c:axPos val="b"/>
        <c:numFmt formatCode="ge" sourceLinked="1"/>
        <c:majorTickMark val="none"/>
        <c:minorTickMark val="none"/>
        <c:tickLblPos val="none"/>
        <c:crossAx val="79496704"/>
        <c:crosses val="autoZero"/>
        <c:auto val="1"/>
        <c:lblOffset val="100"/>
        <c:baseTimeUnit val="years"/>
      </c:dateAx>
      <c:valAx>
        <c:axId val="79496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323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79531392"/>
        <c:axId val="79537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13.3</c:v>
                </c:pt>
              </c:numCache>
            </c:numRef>
          </c:val>
          <c:smooth val="0"/>
        </c:ser>
        <c:dLbls>
          <c:showLegendKey val="0"/>
          <c:showVal val="0"/>
          <c:showCatName val="0"/>
          <c:showSerName val="0"/>
          <c:showPercent val="0"/>
          <c:showBubbleSize val="0"/>
        </c:dLbls>
        <c:marker val="1"/>
        <c:smooth val="0"/>
        <c:axId val="79531392"/>
        <c:axId val="79537664"/>
      </c:lineChart>
      <c:dateAx>
        <c:axId val="79531392"/>
        <c:scaling>
          <c:orientation val="minMax"/>
        </c:scaling>
        <c:delete val="1"/>
        <c:axPos val="b"/>
        <c:numFmt formatCode="ge" sourceLinked="1"/>
        <c:majorTickMark val="none"/>
        <c:minorTickMark val="none"/>
        <c:tickLblPos val="none"/>
        <c:crossAx val="79537664"/>
        <c:crosses val="autoZero"/>
        <c:auto val="1"/>
        <c:lblOffset val="100"/>
        <c:baseTimeUnit val="years"/>
      </c:dateAx>
      <c:valAx>
        <c:axId val="79537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531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0</c:v>
                </c:pt>
                <c:pt idx="1">
                  <c:v>0</c:v>
                </c:pt>
                <c:pt idx="2">
                  <c:v>0</c:v>
                </c:pt>
                <c:pt idx="3">
                  <c:v>0</c:v>
                </c:pt>
                <c:pt idx="4">
                  <c:v>27.16</c:v>
                </c:pt>
              </c:numCache>
            </c:numRef>
          </c:val>
        </c:ser>
        <c:dLbls>
          <c:showLegendKey val="0"/>
          <c:showVal val="0"/>
          <c:showCatName val="0"/>
          <c:showSerName val="0"/>
          <c:showPercent val="0"/>
          <c:showBubbleSize val="0"/>
        </c:dLbls>
        <c:gapWidth val="150"/>
        <c:axId val="79901824"/>
        <c:axId val="79903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52.63</c:v>
                </c:pt>
              </c:numCache>
            </c:numRef>
          </c:val>
          <c:smooth val="0"/>
        </c:ser>
        <c:dLbls>
          <c:showLegendKey val="0"/>
          <c:showVal val="0"/>
          <c:showCatName val="0"/>
          <c:showSerName val="0"/>
          <c:showPercent val="0"/>
          <c:showBubbleSize val="0"/>
        </c:dLbls>
        <c:marker val="1"/>
        <c:smooth val="0"/>
        <c:axId val="79901824"/>
        <c:axId val="79903744"/>
      </c:lineChart>
      <c:dateAx>
        <c:axId val="79901824"/>
        <c:scaling>
          <c:orientation val="minMax"/>
        </c:scaling>
        <c:delete val="1"/>
        <c:axPos val="b"/>
        <c:numFmt formatCode="ge" sourceLinked="1"/>
        <c:majorTickMark val="none"/>
        <c:minorTickMark val="none"/>
        <c:tickLblPos val="none"/>
        <c:crossAx val="79903744"/>
        <c:crosses val="autoZero"/>
        <c:auto val="1"/>
        <c:lblOffset val="100"/>
        <c:baseTimeUnit val="years"/>
      </c:dateAx>
      <c:valAx>
        <c:axId val="79903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90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c:v>0</c:v>
                </c:pt>
                <c:pt idx="3">
                  <c:v>0</c:v>
                </c:pt>
                <c:pt idx="4">
                  <c:v>455.34</c:v>
                </c:pt>
              </c:numCache>
            </c:numRef>
          </c:val>
        </c:ser>
        <c:dLbls>
          <c:showLegendKey val="0"/>
          <c:showVal val="0"/>
          <c:showCatName val="0"/>
          <c:showSerName val="0"/>
          <c:showPercent val="0"/>
          <c:showBubbleSize val="0"/>
        </c:dLbls>
        <c:gapWidth val="150"/>
        <c:axId val="79942400"/>
        <c:axId val="79944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843.57</c:v>
                </c:pt>
              </c:numCache>
            </c:numRef>
          </c:val>
          <c:smooth val="0"/>
        </c:ser>
        <c:dLbls>
          <c:showLegendKey val="0"/>
          <c:showVal val="0"/>
          <c:showCatName val="0"/>
          <c:showSerName val="0"/>
          <c:showPercent val="0"/>
          <c:showBubbleSize val="0"/>
        </c:dLbls>
        <c:marker val="1"/>
        <c:smooth val="0"/>
        <c:axId val="79942400"/>
        <c:axId val="79944320"/>
      </c:lineChart>
      <c:dateAx>
        <c:axId val="79942400"/>
        <c:scaling>
          <c:orientation val="minMax"/>
        </c:scaling>
        <c:delete val="1"/>
        <c:axPos val="b"/>
        <c:numFmt formatCode="ge" sourceLinked="1"/>
        <c:majorTickMark val="none"/>
        <c:minorTickMark val="none"/>
        <c:tickLblPos val="none"/>
        <c:crossAx val="79944320"/>
        <c:crosses val="autoZero"/>
        <c:auto val="1"/>
        <c:lblOffset val="100"/>
        <c:baseTimeUnit val="years"/>
      </c:dateAx>
      <c:valAx>
        <c:axId val="79944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94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0</c:v>
                </c:pt>
                <c:pt idx="1">
                  <c:v>0</c:v>
                </c:pt>
                <c:pt idx="2">
                  <c:v>0</c:v>
                </c:pt>
                <c:pt idx="3">
                  <c:v>0</c:v>
                </c:pt>
                <c:pt idx="4">
                  <c:v>108.92</c:v>
                </c:pt>
              </c:numCache>
            </c:numRef>
          </c:val>
        </c:ser>
        <c:dLbls>
          <c:showLegendKey val="0"/>
          <c:showVal val="0"/>
          <c:showCatName val="0"/>
          <c:showSerName val="0"/>
          <c:showPercent val="0"/>
          <c:showBubbleSize val="0"/>
        </c:dLbls>
        <c:gapWidth val="150"/>
        <c:axId val="79628544"/>
        <c:axId val="79659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99.86</c:v>
                </c:pt>
              </c:numCache>
            </c:numRef>
          </c:val>
          <c:smooth val="0"/>
        </c:ser>
        <c:dLbls>
          <c:showLegendKey val="0"/>
          <c:showVal val="0"/>
          <c:showCatName val="0"/>
          <c:showSerName val="0"/>
          <c:showPercent val="0"/>
          <c:showBubbleSize val="0"/>
        </c:dLbls>
        <c:marker val="1"/>
        <c:smooth val="0"/>
        <c:axId val="79628544"/>
        <c:axId val="79659392"/>
      </c:lineChart>
      <c:dateAx>
        <c:axId val="79628544"/>
        <c:scaling>
          <c:orientation val="minMax"/>
        </c:scaling>
        <c:delete val="1"/>
        <c:axPos val="b"/>
        <c:numFmt formatCode="ge" sourceLinked="1"/>
        <c:majorTickMark val="none"/>
        <c:minorTickMark val="none"/>
        <c:tickLblPos val="none"/>
        <c:crossAx val="79659392"/>
        <c:crosses val="autoZero"/>
        <c:auto val="1"/>
        <c:lblOffset val="100"/>
        <c:baseTimeUnit val="years"/>
      </c:dateAx>
      <c:valAx>
        <c:axId val="79659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628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0</c:v>
                </c:pt>
                <c:pt idx="1">
                  <c:v>0</c:v>
                </c:pt>
                <c:pt idx="2">
                  <c:v>0</c:v>
                </c:pt>
                <c:pt idx="3">
                  <c:v>0</c:v>
                </c:pt>
                <c:pt idx="4">
                  <c:v>123.05</c:v>
                </c:pt>
              </c:numCache>
            </c:numRef>
          </c:val>
        </c:ser>
        <c:dLbls>
          <c:showLegendKey val="0"/>
          <c:showVal val="0"/>
          <c:showCatName val="0"/>
          <c:showSerName val="0"/>
          <c:showPercent val="0"/>
          <c:showBubbleSize val="0"/>
        </c:dLbls>
        <c:gapWidth val="150"/>
        <c:axId val="79681024"/>
        <c:axId val="79682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147.29</c:v>
                </c:pt>
              </c:numCache>
            </c:numRef>
          </c:val>
          <c:smooth val="0"/>
        </c:ser>
        <c:dLbls>
          <c:showLegendKey val="0"/>
          <c:showVal val="0"/>
          <c:showCatName val="0"/>
          <c:showSerName val="0"/>
          <c:showPercent val="0"/>
          <c:showBubbleSize val="0"/>
        </c:dLbls>
        <c:marker val="1"/>
        <c:smooth val="0"/>
        <c:axId val="79681024"/>
        <c:axId val="79682944"/>
      </c:lineChart>
      <c:dateAx>
        <c:axId val="79681024"/>
        <c:scaling>
          <c:orientation val="minMax"/>
        </c:scaling>
        <c:delete val="1"/>
        <c:axPos val="b"/>
        <c:numFmt formatCode="ge" sourceLinked="1"/>
        <c:majorTickMark val="none"/>
        <c:minorTickMark val="none"/>
        <c:tickLblPos val="none"/>
        <c:crossAx val="79682944"/>
        <c:crosses val="autoZero"/>
        <c:auto val="1"/>
        <c:lblOffset val="100"/>
        <c:baseTimeUnit val="years"/>
      </c:dateAx>
      <c:valAx>
        <c:axId val="79682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681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【107.74】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【4.71】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【56.46】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【36.27】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【4.35】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P46"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草津市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Ac1</v>
      </c>
      <c r="X8" s="46"/>
      <c r="Y8" s="46"/>
      <c r="Z8" s="46"/>
      <c r="AA8" s="46"/>
      <c r="AB8" s="46"/>
      <c r="AC8" s="46"/>
      <c r="AD8" s="3"/>
      <c r="AE8" s="3"/>
      <c r="AF8" s="3"/>
      <c r="AG8" s="3"/>
      <c r="AH8" s="3"/>
      <c r="AI8" s="3"/>
      <c r="AJ8" s="3"/>
      <c r="AK8" s="3"/>
      <c r="AL8" s="47">
        <f>データ!R6</f>
        <v>128843</v>
      </c>
      <c r="AM8" s="47"/>
      <c r="AN8" s="47"/>
      <c r="AO8" s="47"/>
      <c r="AP8" s="47"/>
      <c r="AQ8" s="47"/>
      <c r="AR8" s="47"/>
      <c r="AS8" s="47"/>
      <c r="AT8" s="43">
        <f>データ!S6</f>
        <v>67.819999999999993</v>
      </c>
      <c r="AU8" s="43"/>
      <c r="AV8" s="43"/>
      <c r="AW8" s="43"/>
      <c r="AX8" s="43"/>
      <c r="AY8" s="43"/>
      <c r="AZ8" s="43"/>
      <c r="BA8" s="43"/>
      <c r="BB8" s="43">
        <f>データ!T6</f>
        <v>1899.78</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f>データ!N6</f>
        <v>56.63</v>
      </c>
      <c r="J10" s="43"/>
      <c r="K10" s="43"/>
      <c r="L10" s="43"/>
      <c r="M10" s="43"/>
      <c r="N10" s="43"/>
      <c r="O10" s="43"/>
      <c r="P10" s="43">
        <f>データ!O6</f>
        <v>82.29</v>
      </c>
      <c r="Q10" s="43"/>
      <c r="R10" s="43"/>
      <c r="S10" s="43"/>
      <c r="T10" s="43"/>
      <c r="U10" s="43"/>
      <c r="V10" s="43"/>
      <c r="W10" s="43">
        <f>データ!P6</f>
        <v>82.95</v>
      </c>
      <c r="X10" s="43"/>
      <c r="Y10" s="43"/>
      <c r="Z10" s="43"/>
      <c r="AA10" s="43"/>
      <c r="AB10" s="43"/>
      <c r="AC10" s="43"/>
      <c r="AD10" s="47">
        <f>データ!Q6</f>
        <v>2484</v>
      </c>
      <c r="AE10" s="47"/>
      <c r="AF10" s="47"/>
      <c r="AG10" s="47"/>
      <c r="AH10" s="47"/>
      <c r="AI10" s="47"/>
      <c r="AJ10" s="47"/>
      <c r="AK10" s="2"/>
      <c r="AL10" s="47">
        <f>データ!U6</f>
        <v>106020</v>
      </c>
      <c r="AM10" s="47"/>
      <c r="AN10" s="47"/>
      <c r="AO10" s="47"/>
      <c r="AP10" s="47"/>
      <c r="AQ10" s="47"/>
      <c r="AR10" s="47"/>
      <c r="AS10" s="47"/>
      <c r="AT10" s="43">
        <f>データ!V6</f>
        <v>17.93</v>
      </c>
      <c r="AU10" s="43"/>
      <c r="AV10" s="43"/>
      <c r="AW10" s="43"/>
      <c r="AX10" s="43"/>
      <c r="AY10" s="43"/>
      <c r="AZ10" s="43"/>
      <c r="BA10" s="43"/>
      <c r="BB10" s="43">
        <f>データ!W6</f>
        <v>5912.99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107</v>
      </c>
      <c r="BM16" s="76"/>
      <c r="BN16" s="76"/>
      <c r="BO16" s="76"/>
      <c r="BP16" s="76"/>
      <c r="BQ16" s="76"/>
      <c r="BR16" s="76"/>
      <c r="BS16" s="76"/>
      <c r="BT16" s="76"/>
      <c r="BU16" s="76"/>
      <c r="BV16" s="76"/>
      <c r="BW16" s="76"/>
      <c r="BX16" s="76"/>
      <c r="BY16" s="76"/>
      <c r="BZ16" s="77"/>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c r="A34" s="2"/>
      <c r="B34" s="16"/>
      <c r="C34" s="66" t="s">
        <v>26</v>
      </c>
      <c r="D34" s="66"/>
      <c r="E34" s="66"/>
      <c r="F34" s="66"/>
      <c r="G34" s="66"/>
      <c r="H34" s="66"/>
      <c r="I34" s="66"/>
      <c r="J34" s="66"/>
      <c r="K34" s="66"/>
      <c r="L34" s="66"/>
      <c r="M34" s="66"/>
      <c r="N34" s="66"/>
      <c r="O34" s="66"/>
      <c r="P34" s="66"/>
      <c r="Q34" s="19"/>
      <c r="R34" s="66" t="s">
        <v>27</v>
      </c>
      <c r="S34" s="66"/>
      <c r="T34" s="66"/>
      <c r="U34" s="66"/>
      <c r="V34" s="66"/>
      <c r="W34" s="66"/>
      <c r="X34" s="66"/>
      <c r="Y34" s="66"/>
      <c r="Z34" s="66"/>
      <c r="AA34" s="66"/>
      <c r="AB34" s="66"/>
      <c r="AC34" s="66"/>
      <c r="AD34" s="66"/>
      <c r="AE34" s="66"/>
      <c r="AF34" s="19"/>
      <c r="AG34" s="66" t="s">
        <v>28</v>
      </c>
      <c r="AH34" s="66"/>
      <c r="AI34" s="66"/>
      <c r="AJ34" s="66"/>
      <c r="AK34" s="66"/>
      <c r="AL34" s="66"/>
      <c r="AM34" s="66"/>
      <c r="AN34" s="66"/>
      <c r="AO34" s="66"/>
      <c r="AP34" s="66"/>
      <c r="AQ34" s="66"/>
      <c r="AR34" s="66"/>
      <c r="AS34" s="66"/>
      <c r="AT34" s="66"/>
      <c r="AU34" s="19"/>
      <c r="AV34" s="66" t="s">
        <v>29</v>
      </c>
      <c r="AW34" s="66"/>
      <c r="AX34" s="66"/>
      <c r="AY34" s="66"/>
      <c r="AZ34" s="66"/>
      <c r="BA34" s="66"/>
      <c r="BB34" s="66"/>
      <c r="BC34" s="66"/>
      <c r="BD34" s="66"/>
      <c r="BE34" s="66"/>
      <c r="BF34" s="66"/>
      <c r="BG34" s="66"/>
      <c r="BH34" s="66"/>
      <c r="BI34" s="66"/>
      <c r="BJ34" s="18"/>
      <c r="BK34" s="2"/>
      <c r="BL34" s="75"/>
      <c r="BM34" s="76"/>
      <c r="BN34" s="76"/>
      <c r="BO34" s="76"/>
      <c r="BP34" s="76"/>
      <c r="BQ34" s="76"/>
      <c r="BR34" s="76"/>
      <c r="BS34" s="76"/>
      <c r="BT34" s="76"/>
      <c r="BU34" s="76"/>
      <c r="BV34" s="76"/>
      <c r="BW34" s="76"/>
      <c r="BX34" s="76"/>
      <c r="BY34" s="76"/>
      <c r="BZ34" s="77"/>
    </row>
    <row r="35" spans="1:78" ht="13.5" customHeight="1">
      <c r="A35" s="2"/>
      <c r="B35" s="16"/>
      <c r="C35" s="66"/>
      <c r="D35" s="66"/>
      <c r="E35" s="66"/>
      <c r="F35" s="66"/>
      <c r="G35" s="66"/>
      <c r="H35" s="66"/>
      <c r="I35" s="66"/>
      <c r="J35" s="66"/>
      <c r="K35" s="66"/>
      <c r="L35" s="66"/>
      <c r="M35" s="66"/>
      <c r="N35" s="66"/>
      <c r="O35" s="66"/>
      <c r="P35" s="66"/>
      <c r="Q35" s="19"/>
      <c r="R35" s="66"/>
      <c r="S35" s="66"/>
      <c r="T35" s="66"/>
      <c r="U35" s="66"/>
      <c r="V35" s="66"/>
      <c r="W35" s="66"/>
      <c r="X35" s="66"/>
      <c r="Y35" s="66"/>
      <c r="Z35" s="66"/>
      <c r="AA35" s="66"/>
      <c r="AB35" s="66"/>
      <c r="AC35" s="66"/>
      <c r="AD35" s="66"/>
      <c r="AE35" s="66"/>
      <c r="AF35" s="19"/>
      <c r="AG35" s="66"/>
      <c r="AH35" s="66"/>
      <c r="AI35" s="66"/>
      <c r="AJ35" s="66"/>
      <c r="AK35" s="66"/>
      <c r="AL35" s="66"/>
      <c r="AM35" s="66"/>
      <c r="AN35" s="66"/>
      <c r="AO35" s="66"/>
      <c r="AP35" s="66"/>
      <c r="AQ35" s="66"/>
      <c r="AR35" s="66"/>
      <c r="AS35" s="66"/>
      <c r="AT35" s="66"/>
      <c r="AU35" s="19"/>
      <c r="AV35" s="66"/>
      <c r="AW35" s="66"/>
      <c r="AX35" s="66"/>
      <c r="AY35" s="66"/>
      <c r="AZ35" s="66"/>
      <c r="BA35" s="66"/>
      <c r="BB35" s="66"/>
      <c r="BC35" s="66"/>
      <c r="BD35" s="66"/>
      <c r="BE35" s="66"/>
      <c r="BF35" s="66"/>
      <c r="BG35" s="66"/>
      <c r="BH35" s="66"/>
      <c r="BI35" s="66"/>
      <c r="BJ35" s="18"/>
      <c r="BK35" s="2"/>
      <c r="BL35" s="75"/>
      <c r="BM35" s="76"/>
      <c r="BN35" s="76"/>
      <c r="BO35" s="76"/>
      <c r="BP35" s="76"/>
      <c r="BQ35" s="76"/>
      <c r="BR35" s="76"/>
      <c r="BS35" s="76"/>
      <c r="BT35" s="76"/>
      <c r="BU35" s="76"/>
      <c r="BV35" s="76"/>
      <c r="BW35" s="76"/>
      <c r="BX35" s="76"/>
      <c r="BY35" s="76"/>
      <c r="BZ35" s="77"/>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5" t="s">
        <v>108</v>
      </c>
      <c r="BM47" s="76"/>
      <c r="BN47" s="76"/>
      <c r="BO47" s="76"/>
      <c r="BP47" s="76"/>
      <c r="BQ47" s="76"/>
      <c r="BR47" s="76"/>
      <c r="BS47" s="76"/>
      <c r="BT47" s="76"/>
      <c r="BU47" s="76"/>
      <c r="BV47" s="76"/>
      <c r="BW47" s="76"/>
      <c r="BX47" s="76"/>
      <c r="BY47" s="76"/>
      <c r="BZ47" s="77"/>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5"/>
      <c r="BM48" s="76"/>
      <c r="BN48" s="76"/>
      <c r="BO48" s="76"/>
      <c r="BP48" s="76"/>
      <c r="BQ48" s="76"/>
      <c r="BR48" s="76"/>
      <c r="BS48" s="76"/>
      <c r="BT48" s="76"/>
      <c r="BU48" s="76"/>
      <c r="BV48" s="76"/>
      <c r="BW48" s="76"/>
      <c r="BX48" s="76"/>
      <c r="BY48" s="76"/>
      <c r="BZ48" s="77"/>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5"/>
      <c r="BM49" s="76"/>
      <c r="BN49" s="76"/>
      <c r="BO49" s="76"/>
      <c r="BP49" s="76"/>
      <c r="BQ49" s="76"/>
      <c r="BR49" s="76"/>
      <c r="BS49" s="76"/>
      <c r="BT49" s="76"/>
      <c r="BU49" s="76"/>
      <c r="BV49" s="76"/>
      <c r="BW49" s="76"/>
      <c r="BX49" s="76"/>
      <c r="BY49" s="76"/>
      <c r="BZ49" s="77"/>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5"/>
      <c r="BM50" s="76"/>
      <c r="BN50" s="76"/>
      <c r="BO50" s="76"/>
      <c r="BP50" s="76"/>
      <c r="BQ50" s="76"/>
      <c r="BR50" s="76"/>
      <c r="BS50" s="76"/>
      <c r="BT50" s="76"/>
      <c r="BU50" s="76"/>
      <c r="BV50" s="76"/>
      <c r="BW50" s="76"/>
      <c r="BX50" s="76"/>
      <c r="BY50" s="76"/>
      <c r="BZ50" s="77"/>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5"/>
      <c r="BM51" s="76"/>
      <c r="BN51" s="76"/>
      <c r="BO51" s="76"/>
      <c r="BP51" s="76"/>
      <c r="BQ51" s="76"/>
      <c r="BR51" s="76"/>
      <c r="BS51" s="76"/>
      <c r="BT51" s="76"/>
      <c r="BU51" s="76"/>
      <c r="BV51" s="76"/>
      <c r="BW51" s="76"/>
      <c r="BX51" s="76"/>
      <c r="BY51" s="76"/>
      <c r="BZ51" s="77"/>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5"/>
      <c r="BM52" s="76"/>
      <c r="BN52" s="76"/>
      <c r="BO52" s="76"/>
      <c r="BP52" s="76"/>
      <c r="BQ52" s="76"/>
      <c r="BR52" s="76"/>
      <c r="BS52" s="76"/>
      <c r="BT52" s="76"/>
      <c r="BU52" s="76"/>
      <c r="BV52" s="76"/>
      <c r="BW52" s="76"/>
      <c r="BX52" s="76"/>
      <c r="BY52" s="76"/>
      <c r="BZ52" s="77"/>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5"/>
      <c r="BM53" s="76"/>
      <c r="BN53" s="76"/>
      <c r="BO53" s="76"/>
      <c r="BP53" s="76"/>
      <c r="BQ53" s="76"/>
      <c r="BR53" s="76"/>
      <c r="BS53" s="76"/>
      <c r="BT53" s="76"/>
      <c r="BU53" s="76"/>
      <c r="BV53" s="76"/>
      <c r="BW53" s="76"/>
      <c r="BX53" s="76"/>
      <c r="BY53" s="76"/>
      <c r="BZ53" s="77"/>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5"/>
      <c r="BM54" s="76"/>
      <c r="BN54" s="76"/>
      <c r="BO54" s="76"/>
      <c r="BP54" s="76"/>
      <c r="BQ54" s="76"/>
      <c r="BR54" s="76"/>
      <c r="BS54" s="76"/>
      <c r="BT54" s="76"/>
      <c r="BU54" s="76"/>
      <c r="BV54" s="76"/>
      <c r="BW54" s="76"/>
      <c r="BX54" s="76"/>
      <c r="BY54" s="76"/>
      <c r="BZ54" s="77"/>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5"/>
      <c r="BM55" s="76"/>
      <c r="BN55" s="76"/>
      <c r="BO55" s="76"/>
      <c r="BP55" s="76"/>
      <c r="BQ55" s="76"/>
      <c r="BR55" s="76"/>
      <c r="BS55" s="76"/>
      <c r="BT55" s="76"/>
      <c r="BU55" s="76"/>
      <c r="BV55" s="76"/>
      <c r="BW55" s="76"/>
      <c r="BX55" s="76"/>
      <c r="BY55" s="76"/>
      <c r="BZ55" s="77"/>
    </row>
    <row r="56" spans="1:78" ht="13.5" customHeight="1">
      <c r="A56" s="2"/>
      <c r="B56" s="16"/>
      <c r="C56" s="66" t="s">
        <v>31</v>
      </c>
      <c r="D56" s="66"/>
      <c r="E56" s="66"/>
      <c r="F56" s="66"/>
      <c r="G56" s="66"/>
      <c r="H56" s="66"/>
      <c r="I56" s="66"/>
      <c r="J56" s="66"/>
      <c r="K56" s="66"/>
      <c r="L56" s="66"/>
      <c r="M56" s="66"/>
      <c r="N56" s="66"/>
      <c r="O56" s="66"/>
      <c r="P56" s="66"/>
      <c r="Q56" s="19"/>
      <c r="R56" s="66" t="s">
        <v>32</v>
      </c>
      <c r="S56" s="66"/>
      <c r="T56" s="66"/>
      <c r="U56" s="66"/>
      <c r="V56" s="66"/>
      <c r="W56" s="66"/>
      <c r="X56" s="66"/>
      <c r="Y56" s="66"/>
      <c r="Z56" s="66"/>
      <c r="AA56" s="66"/>
      <c r="AB56" s="66"/>
      <c r="AC56" s="66"/>
      <c r="AD56" s="66"/>
      <c r="AE56" s="66"/>
      <c r="AF56" s="19"/>
      <c r="AG56" s="66" t="s">
        <v>33</v>
      </c>
      <c r="AH56" s="66"/>
      <c r="AI56" s="66"/>
      <c r="AJ56" s="66"/>
      <c r="AK56" s="66"/>
      <c r="AL56" s="66"/>
      <c r="AM56" s="66"/>
      <c r="AN56" s="66"/>
      <c r="AO56" s="66"/>
      <c r="AP56" s="66"/>
      <c r="AQ56" s="66"/>
      <c r="AR56" s="66"/>
      <c r="AS56" s="66"/>
      <c r="AT56" s="66"/>
      <c r="AU56" s="19"/>
      <c r="AV56" s="66" t="s">
        <v>34</v>
      </c>
      <c r="AW56" s="66"/>
      <c r="AX56" s="66"/>
      <c r="AY56" s="66"/>
      <c r="AZ56" s="66"/>
      <c r="BA56" s="66"/>
      <c r="BB56" s="66"/>
      <c r="BC56" s="66"/>
      <c r="BD56" s="66"/>
      <c r="BE56" s="66"/>
      <c r="BF56" s="66"/>
      <c r="BG56" s="66"/>
      <c r="BH56" s="66"/>
      <c r="BI56" s="66"/>
      <c r="BJ56" s="18"/>
      <c r="BK56" s="2"/>
      <c r="BL56" s="75"/>
      <c r="BM56" s="76"/>
      <c r="BN56" s="76"/>
      <c r="BO56" s="76"/>
      <c r="BP56" s="76"/>
      <c r="BQ56" s="76"/>
      <c r="BR56" s="76"/>
      <c r="BS56" s="76"/>
      <c r="BT56" s="76"/>
      <c r="BU56" s="76"/>
      <c r="BV56" s="76"/>
      <c r="BW56" s="76"/>
      <c r="BX56" s="76"/>
      <c r="BY56" s="76"/>
      <c r="BZ56" s="77"/>
    </row>
    <row r="57" spans="1:78" ht="13.5" customHeight="1">
      <c r="A57" s="2"/>
      <c r="B57" s="16"/>
      <c r="C57" s="66"/>
      <c r="D57" s="66"/>
      <c r="E57" s="66"/>
      <c r="F57" s="66"/>
      <c r="G57" s="66"/>
      <c r="H57" s="66"/>
      <c r="I57" s="66"/>
      <c r="J57" s="66"/>
      <c r="K57" s="66"/>
      <c r="L57" s="66"/>
      <c r="M57" s="66"/>
      <c r="N57" s="66"/>
      <c r="O57" s="66"/>
      <c r="P57" s="66"/>
      <c r="Q57" s="19"/>
      <c r="R57" s="66"/>
      <c r="S57" s="66"/>
      <c r="T57" s="66"/>
      <c r="U57" s="66"/>
      <c r="V57" s="66"/>
      <c r="W57" s="66"/>
      <c r="X57" s="66"/>
      <c r="Y57" s="66"/>
      <c r="Z57" s="66"/>
      <c r="AA57" s="66"/>
      <c r="AB57" s="66"/>
      <c r="AC57" s="66"/>
      <c r="AD57" s="66"/>
      <c r="AE57" s="66"/>
      <c r="AF57" s="19"/>
      <c r="AG57" s="66"/>
      <c r="AH57" s="66"/>
      <c r="AI57" s="66"/>
      <c r="AJ57" s="66"/>
      <c r="AK57" s="66"/>
      <c r="AL57" s="66"/>
      <c r="AM57" s="66"/>
      <c r="AN57" s="66"/>
      <c r="AO57" s="66"/>
      <c r="AP57" s="66"/>
      <c r="AQ57" s="66"/>
      <c r="AR57" s="66"/>
      <c r="AS57" s="66"/>
      <c r="AT57" s="66"/>
      <c r="AU57" s="19"/>
      <c r="AV57" s="66"/>
      <c r="AW57" s="66"/>
      <c r="AX57" s="66"/>
      <c r="AY57" s="66"/>
      <c r="AZ57" s="66"/>
      <c r="BA57" s="66"/>
      <c r="BB57" s="66"/>
      <c r="BC57" s="66"/>
      <c r="BD57" s="66"/>
      <c r="BE57" s="66"/>
      <c r="BF57" s="66"/>
      <c r="BG57" s="66"/>
      <c r="BH57" s="66"/>
      <c r="BI57" s="66"/>
      <c r="BJ57" s="18"/>
      <c r="BK57" s="2"/>
      <c r="BL57" s="75"/>
      <c r="BM57" s="76"/>
      <c r="BN57" s="76"/>
      <c r="BO57" s="76"/>
      <c r="BP57" s="76"/>
      <c r="BQ57" s="76"/>
      <c r="BR57" s="76"/>
      <c r="BS57" s="76"/>
      <c r="BT57" s="76"/>
      <c r="BU57" s="76"/>
      <c r="BV57" s="76"/>
      <c r="BW57" s="76"/>
      <c r="BX57" s="76"/>
      <c r="BY57" s="76"/>
      <c r="BZ57" s="77"/>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5"/>
      <c r="BM58" s="76"/>
      <c r="BN58" s="76"/>
      <c r="BO58" s="76"/>
      <c r="BP58" s="76"/>
      <c r="BQ58" s="76"/>
      <c r="BR58" s="76"/>
      <c r="BS58" s="76"/>
      <c r="BT58" s="76"/>
      <c r="BU58" s="76"/>
      <c r="BV58" s="76"/>
      <c r="BW58" s="76"/>
      <c r="BX58" s="76"/>
      <c r="BY58" s="76"/>
      <c r="BZ58" s="77"/>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5"/>
      <c r="BM59" s="76"/>
      <c r="BN59" s="76"/>
      <c r="BO59" s="76"/>
      <c r="BP59" s="76"/>
      <c r="BQ59" s="76"/>
      <c r="BR59" s="76"/>
      <c r="BS59" s="76"/>
      <c r="BT59" s="76"/>
      <c r="BU59" s="76"/>
      <c r="BV59" s="76"/>
      <c r="BW59" s="76"/>
      <c r="BX59" s="76"/>
      <c r="BY59" s="76"/>
      <c r="BZ59" s="77"/>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5"/>
      <c r="BM60" s="76"/>
      <c r="BN60" s="76"/>
      <c r="BO60" s="76"/>
      <c r="BP60" s="76"/>
      <c r="BQ60" s="76"/>
      <c r="BR60" s="76"/>
      <c r="BS60" s="76"/>
      <c r="BT60" s="76"/>
      <c r="BU60" s="76"/>
      <c r="BV60" s="76"/>
      <c r="BW60" s="76"/>
      <c r="BX60" s="76"/>
      <c r="BY60" s="76"/>
      <c r="BZ60" s="77"/>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5"/>
      <c r="BM61" s="76"/>
      <c r="BN61" s="76"/>
      <c r="BO61" s="76"/>
      <c r="BP61" s="76"/>
      <c r="BQ61" s="76"/>
      <c r="BR61" s="76"/>
      <c r="BS61" s="76"/>
      <c r="BT61" s="76"/>
      <c r="BU61" s="76"/>
      <c r="BV61" s="76"/>
      <c r="BW61" s="76"/>
      <c r="BX61" s="76"/>
      <c r="BY61" s="76"/>
      <c r="BZ61" s="77"/>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5"/>
      <c r="BM62" s="76"/>
      <c r="BN62" s="76"/>
      <c r="BO62" s="76"/>
      <c r="BP62" s="76"/>
      <c r="BQ62" s="76"/>
      <c r="BR62" s="76"/>
      <c r="BS62" s="76"/>
      <c r="BT62" s="76"/>
      <c r="BU62" s="76"/>
      <c r="BV62" s="76"/>
      <c r="BW62" s="76"/>
      <c r="BX62" s="76"/>
      <c r="BY62" s="76"/>
      <c r="BZ62" s="77"/>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8"/>
      <c r="BM63" s="79"/>
      <c r="BN63" s="79"/>
      <c r="BO63" s="79"/>
      <c r="BP63" s="79"/>
      <c r="BQ63" s="79"/>
      <c r="BR63" s="79"/>
      <c r="BS63" s="79"/>
      <c r="BT63" s="79"/>
      <c r="BU63" s="79"/>
      <c r="BV63" s="79"/>
      <c r="BW63" s="79"/>
      <c r="BX63" s="79"/>
      <c r="BY63" s="79"/>
      <c r="BZ63" s="8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5" t="s">
        <v>109</v>
      </c>
      <c r="BM66" s="76"/>
      <c r="BN66" s="76"/>
      <c r="BO66" s="76"/>
      <c r="BP66" s="76"/>
      <c r="BQ66" s="76"/>
      <c r="BR66" s="76"/>
      <c r="BS66" s="76"/>
      <c r="BT66" s="76"/>
      <c r="BU66" s="76"/>
      <c r="BV66" s="76"/>
      <c r="BW66" s="76"/>
      <c r="BX66" s="76"/>
      <c r="BY66" s="76"/>
      <c r="BZ66" s="77"/>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5"/>
      <c r="BM67" s="76"/>
      <c r="BN67" s="76"/>
      <c r="BO67" s="76"/>
      <c r="BP67" s="76"/>
      <c r="BQ67" s="76"/>
      <c r="BR67" s="76"/>
      <c r="BS67" s="76"/>
      <c r="BT67" s="76"/>
      <c r="BU67" s="76"/>
      <c r="BV67" s="76"/>
      <c r="BW67" s="76"/>
      <c r="BX67" s="76"/>
      <c r="BY67" s="76"/>
      <c r="BZ67" s="77"/>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5"/>
      <c r="BM68" s="76"/>
      <c r="BN68" s="76"/>
      <c r="BO68" s="76"/>
      <c r="BP68" s="76"/>
      <c r="BQ68" s="76"/>
      <c r="BR68" s="76"/>
      <c r="BS68" s="76"/>
      <c r="BT68" s="76"/>
      <c r="BU68" s="76"/>
      <c r="BV68" s="76"/>
      <c r="BW68" s="76"/>
      <c r="BX68" s="76"/>
      <c r="BY68" s="76"/>
      <c r="BZ68" s="77"/>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5"/>
      <c r="BM69" s="76"/>
      <c r="BN69" s="76"/>
      <c r="BO69" s="76"/>
      <c r="BP69" s="76"/>
      <c r="BQ69" s="76"/>
      <c r="BR69" s="76"/>
      <c r="BS69" s="76"/>
      <c r="BT69" s="76"/>
      <c r="BU69" s="76"/>
      <c r="BV69" s="76"/>
      <c r="BW69" s="76"/>
      <c r="BX69" s="76"/>
      <c r="BY69" s="76"/>
      <c r="BZ69" s="77"/>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5"/>
      <c r="BM70" s="76"/>
      <c r="BN70" s="76"/>
      <c r="BO70" s="76"/>
      <c r="BP70" s="76"/>
      <c r="BQ70" s="76"/>
      <c r="BR70" s="76"/>
      <c r="BS70" s="76"/>
      <c r="BT70" s="76"/>
      <c r="BU70" s="76"/>
      <c r="BV70" s="76"/>
      <c r="BW70" s="76"/>
      <c r="BX70" s="76"/>
      <c r="BY70" s="76"/>
      <c r="BZ70" s="77"/>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5"/>
      <c r="BM71" s="76"/>
      <c r="BN71" s="76"/>
      <c r="BO71" s="76"/>
      <c r="BP71" s="76"/>
      <c r="BQ71" s="76"/>
      <c r="BR71" s="76"/>
      <c r="BS71" s="76"/>
      <c r="BT71" s="76"/>
      <c r="BU71" s="76"/>
      <c r="BV71" s="76"/>
      <c r="BW71" s="76"/>
      <c r="BX71" s="76"/>
      <c r="BY71" s="76"/>
      <c r="BZ71" s="77"/>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5"/>
      <c r="BM72" s="76"/>
      <c r="BN72" s="76"/>
      <c r="BO72" s="76"/>
      <c r="BP72" s="76"/>
      <c r="BQ72" s="76"/>
      <c r="BR72" s="76"/>
      <c r="BS72" s="76"/>
      <c r="BT72" s="76"/>
      <c r="BU72" s="76"/>
      <c r="BV72" s="76"/>
      <c r="BW72" s="76"/>
      <c r="BX72" s="76"/>
      <c r="BY72" s="76"/>
      <c r="BZ72" s="77"/>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5"/>
      <c r="BM73" s="76"/>
      <c r="BN73" s="76"/>
      <c r="BO73" s="76"/>
      <c r="BP73" s="76"/>
      <c r="BQ73" s="76"/>
      <c r="BR73" s="76"/>
      <c r="BS73" s="76"/>
      <c r="BT73" s="76"/>
      <c r="BU73" s="76"/>
      <c r="BV73" s="76"/>
      <c r="BW73" s="76"/>
      <c r="BX73" s="76"/>
      <c r="BY73" s="76"/>
      <c r="BZ73" s="77"/>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5"/>
      <c r="BM74" s="76"/>
      <c r="BN74" s="76"/>
      <c r="BO74" s="76"/>
      <c r="BP74" s="76"/>
      <c r="BQ74" s="76"/>
      <c r="BR74" s="76"/>
      <c r="BS74" s="76"/>
      <c r="BT74" s="76"/>
      <c r="BU74" s="76"/>
      <c r="BV74" s="76"/>
      <c r="BW74" s="76"/>
      <c r="BX74" s="76"/>
      <c r="BY74" s="76"/>
      <c r="BZ74" s="77"/>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5"/>
      <c r="BM75" s="76"/>
      <c r="BN75" s="76"/>
      <c r="BO75" s="76"/>
      <c r="BP75" s="76"/>
      <c r="BQ75" s="76"/>
      <c r="BR75" s="76"/>
      <c r="BS75" s="76"/>
      <c r="BT75" s="76"/>
      <c r="BU75" s="76"/>
      <c r="BV75" s="76"/>
      <c r="BW75" s="76"/>
      <c r="BX75" s="76"/>
      <c r="BY75" s="76"/>
      <c r="BZ75" s="77"/>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5"/>
      <c r="BM76" s="76"/>
      <c r="BN76" s="76"/>
      <c r="BO76" s="76"/>
      <c r="BP76" s="76"/>
      <c r="BQ76" s="76"/>
      <c r="BR76" s="76"/>
      <c r="BS76" s="76"/>
      <c r="BT76" s="76"/>
      <c r="BU76" s="76"/>
      <c r="BV76" s="76"/>
      <c r="BW76" s="76"/>
      <c r="BX76" s="76"/>
      <c r="BY76" s="76"/>
      <c r="BZ76" s="77"/>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5"/>
      <c r="BM77" s="76"/>
      <c r="BN77" s="76"/>
      <c r="BO77" s="76"/>
      <c r="BP77" s="76"/>
      <c r="BQ77" s="76"/>
      <c r="BR77" s="76"/>
      <c r="BS77" s="76"/>
      <c r="BT77" s="76"/>
      <c r="BU77" s="76"/>
      <c r="BV77" s="76"/>
      <c r="BW77" s="76"/>
      <c r="BX77" s="76"/>
      <c r="BY77" s="76"/>
      <c r="BZ77" s="77"/>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5"/>
      <c r="BM78" s="76"/>
      <c r="BN78" s="76"/>
      <c r="BO78" s="76"/>
      <c r="BP78" s="76"/>
      <c r="BQ78" s="76"/>
      <c r="BR78" s="76"/>
      <c r="BS78" s="76"/>
      <c r="BT78" s="76"/>
      <c r="BU78" s="76"/>
      <c r="BV78" s="76"/>
      <c r="BW78" s="76"/>
      <c r="BX78" s="76"/>
      <c r="BY78" s="76"/>
      <c r="BZ78" s="77"/>
    </row>
    <row r="79" spans="1:78" ht="13.5" customHeight="1">
      <c r="A79" s="2"/>
      <c r="B79" s="16"/>
      <c r="C79" s="66" t="s">
        <v>37</v>
      </c>
      <c r="D79" s="66"/>
      <c r="E79" s="66"/>
      <c r="F79" s="66"/>
      <c r="G79" s="66"/>
      <c r="H79" s="66"/>
      <c r="I79" s="66"/>
      <c r="J79" s="66"/>
      <c r="K79" s="66"/>
      <c r="L79" s="66"/>
      <c r="M79" s="66"/>
      <c r="N79" s="66"/>
      <c r="O79" s="66"/>
      <c r="P79" s="66"/>
      <c r="Q79" s="66"/>
      <c r="R79" s="66"/>
      <c r="S79" s="66"/>
      <c r="T79" s="66"/>
      <c r="U79" s="19"/>
      <c r="V79" s="19"/>
      <c r="W79" s="66" t="s">
        <v>38</v>
      </c>
      <c r="X79" s="66"/>
      <c r="Y79" s="66"/>
      <c r="Z79" s="66"/>
      <c r="AA79" s="66"/>
      <c r="AB79" s="66"/>
      <c r="AC79" s="66"/>
      <c r="AD79" s="66"/>
      <c r="AE79" s="66"/>
      <c r="AF79" s="66"/>
      <c r="AG79" s="66"/>
      <c r="AH79" s="66"/>
      <c r="AI79" s="66"/>
      <c r="AJ79" s="66"/>
      <c r="AK79" s="66"/>
      <c r="AL79" s="66"/>
      <c r="AM79" s="66"/>
      <c r="AN79" s="66"/>
      <c r="AO79" s="19"/>
      <c r="AP79" s="19"/>
      <c r="AQ79" s="66" t="s">
        <v>39</v>
      </c>
      <c r="AR79" s="66"/>
      <c r="AS79" s="66"/>
      <c r="AT79" s="66"/>
      <c r="AU79" s="66"/>
      <c r="AV79" s="66"/>
      <c r="AW79" s="66"/>
      <c r="AX79" s="66"/>
      <c r="AY79" s="66"/>
      <c r="AZ79" s="66"/>
      <c r="BA79" s="66"/>
      <c r="BB79" s="66"/>
      <c r="BC79" s="66"/>
      <c r="BD79" s="66"/>
      <c r="BE79" s="66"/>
      <c r="BF79" s="66"/>
      <c r="BG79" s="66"/>
      <c r="BH79" s="66"/>
      <c r="BI79" s="17"/>
      <c r="BJ79" s="18"/>
      <c r="BK79" s="2"/>
      <c r="BL79" s="75"/>
      <c r="BM79" s="76"/>
      <c r="BN79" s="76"/>
      <c r="BO79" s="76"/>
      <c r="BP79" s="76"/>
      <c r="BQ79" s="76"/>
      <c r="BR79" s="76"/>
      <c r="BS79" s="76"/>
      <c r="BT79" s="76"/>
      <c r="BU79" s="76"/>
      <c r="BV79" s="76"/>
      <c r="BW79" s="76"/>
      <c r="BX79" s="76"/>
      <c r="BY79" s="76"/>
      <c r="BZ79" s="77"/>
    </row>
    <row r="80" spans="1:78" ht="13.5" customHeight="1">
      <c r="A80" s="2"/>
      <c r="B80" s="16"/>
      <c r="C80" s="66"/>
      <c r="D80" s="66"/>
      <c r="E80" s="66"/>
      <c r="F80" s="66"/>
      <c r="G80" s="66"/>
      <c r="H80" s="66"/>
      <c r="I80" s="66"/>
      <c r="J80" s="66"/>
      <c r="K80" s="66"/>
      <c r="L80" s="66"/>
      <c r="M80" s="66"/>
      <c r="N80" s="66"/>
      <c r="O80" s="66"/>
      <c r="P80" s="66"/>
      <c r="Q80" s="66"/>
      <c r="R80" s="66"/>
      <c r="S80" s="66"/>
      <c r="T80" s="66"/>
      <c r="U80" s="19"/>
      <c r="V80" s="19"/>
      <c r="W80" s="66"/>
      <c r="X80" s="66"/>
      <c r="Y80" s="66"/>
      <c r="Z80" s="66"/>
      <c r="AA80" s="66"/>
      <c r="AB80" s="66"/>
      <c r="AC80" s="66"/>
      <c r="AD80" s="66"/>
      <c r="AE80" s="66"/>
      <c r="AF80" s="66"/>
      <c r="AG80" s="66"/>
      <c r="AH80" s="66"/>
      <c r="AI80" s="66"/>
      <c r="AJ80" s="66"/>
      <c r="AK80" s="66"/>
      <c r="AL80" s="66"/>
      <c r="AM80" s="66"/>
      <c r="AN80" s="66"/>
      <c r="AO80" s="19"/>
      <c r="AP80" s="19"/>
      <c r="AQ80" s="66"/>
      <c r="AR80" s="66"/>
      <c r="AS80" s="66"/>
      <c r="AT80" s="66"/>
      <c r="AU80" s="66"/>
      <c r="AV80" s="66"/>
      <c r="AW80" s="66"/>
      <c r="AX80" s="66"/>
      <c r="AY80" s="66"/>
      <c r="AZ80" s="66"/>
      <c r="BA80" s="66"/>
      <c r="BB80" s="66"/>
      <c r="BC80" s="66"/>
      <c r="BD80" s="66"/>
      <c r="BE80" s="66"/>
      <c r="BF80" s="66"/>
      <c r="BG80" s="66"/>
      <c r="BH80" s="66"/>
      <c r="BI80" s="17"/>
      <c r="BJ80" s="18"/>
      <c r="BK80" s="2"/>
      <c r="BL80" s="75"/>
      <c r="BM80" s="76"/>
      <c r="BN80" s="76"/>
      <c r="BO80" s="76"/>
      <c r="BP80" s="76"/>
      <c r="BQ80" s="76"/>
      <c r="BR80" s="76"/>
      <c r="BS80" s="76"/>
      <c r="BT80" s="76"/>
      <c r="BU80" s="76"/>
      <c r="BV80" s="76"/>
      <c r="BW80" s="76"/>
      <c r="BX80" s="76"/>
      <c r="BY80" s="76"/>
      <c r="BZ80" s="77"/>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5"/>
      <c r="BM81" s="76"/>
      <c r="BN81" s="76"/>
      <c r="BO81" s="76"/>
      <c r="BP81" s="76"/>
      <c r="BQ81" s="76"/>
      <c r="BR81" s="76"/>
      <c r="BS81" s="76"/>
      <c r="BT81" s="76"/>
      <c r="BU81" s="76"/>
      <c r="BV81" s="76"/>
      <c r="BW81" s="76"/>
      <c r="BX81" s="76"/>
      <c r="BY81" s="76"/>
      <c r="BZ81" s="77"/>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8"/>
      <c r="BM82" s="79"/>
      <c r="BN82" s="79"/>
      <c r="BO82" s="79"/>
      <c r="BP82" s="79"/>
      <c r="BQ82" s="79"/>
      <c r="BR82" s="79"/>
      <c r="BS82" s="79"/>
      <c r="BT82" s="79"/>
      <c r="BU82" s="79"/>
      <c r="BV82" s="79"/>
      <c r="BW82" s="79"/>
      <c r="BX82" s="79"/>
      <c r="BY82" s="79"/>
      <c r="BZ82" s="80"/>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cols>
    <col min="2" max="143" width="11.875" customWidth="1"/>
  </cols>
  <sheetData>
    <row r="1" spans="1:147">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c r="A3" s="26" t="s">
        <v>44</v>
      </c>
      <c r="B3" s="27" t="s">
        <v>45</v>
      </c>
      <c r="C3" s="27" t="s">
        <v>46</v>
      </c>
      <c r="D3" s="27" t="s">
        <v>47</v>
      </c>
      <c r="E3" s="27" t="s">
        <v>48</v>
      </c>
      <c r="F3" s="27" t="s">
        <v>49</v>
      </c>
      <c r="G3" s="27" t="s">
        <v>50</v>
      </c>
      <c r="H3" s="68" t="s">
        <v>51</v>
      </c>
      <c r="I3" s="69"/>
      <c r="J3" s="69"/>
      <c r="K3" s="69"/>
      <c r="L3" s="69"/>
      <c r="M3" s="69"/>
      <c r="N3" s="69"/>
      <c r="O3" s="69"/>
      <c r="P3" s="69"/>
      <c r="Q3" s="69"/>
      <c r="R3" s="69"/>
      <c r="S3" s="69"/>
      <c r="T3" s="69"/>
      <c r="U3" s="69"/>
      <c r="V3" s="69"/>
      <c r="W3" s="70"/>
      <c r="X3" s="74" t="s">
        <v>52</v>
      </c>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t="s">
        <v>53</v>
      </c>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row>
    <row r="4" spans="1:147">
      <c r="A4" s="26" t="s">
        <v>54</v>
      </c>
      <c r="B4" s="28"/>
      <c r="C4" s="28"/>
      <c r="D4" s="28"/>
      <c r="E4" s="28"/>
      <c r="F4" s="28"/>
      <c r="G4" s="28"/>
      <c r="H4" s="71"/>
      <c r="I4" s="72"/>
      <c r="J4" s="72"/>
      <c r="K4" s="72"/>
      <c r="L4" s="72"/>
      <c r="M4" s="72"/>
      <c r="N4" s="72"/>
      <c r="O4" s="72"/>
      <c r="P4" s="72"/>
      <c r="Q4" s="72"/>
      <c r="R4" s="72"/>
      <c r="S4" s="72"/>
      <c r="T4" s="72"/>
      <c r="U4" s="72"/>
      <c r="V4" s="72"/>
      <c r="W4" s="73"/>
      <c r="X4" s="67" t="s">
        <v>55</v>
      </c>
      <c r="Y4" s="67"/>
      <c r="Z4" s="67"/>
      <c r="AA4" s="67"/>
      <c r="AB4" s="67"/>
      <c r="AC4" s="67"/>
      <c r="AD4" s="67"/>
      <c r="AE4" s="67"/>
      <c r="AF4" s="67"/>
      <c r="AG4" s="67"/>
      <c r="AH4" s="67"/>
      <c r="AI4" s="67" t="s">
        <v>56</v>
      </c>
      <c r="AJ4" s="67"/>
      <c r="AK4" s="67"/>
      <c r="AL4" s="67"/>
      <c r="AM4" s="67"/>
      <c r="AN4" s="67"/>
      <c r="AO4" s="67"/>
      <c r="AP4" s="67"/>
      <c r="AQ4" s="67"/>
      <c r="AR4" s="67"/>
      <c r="AS4" s="67"/>
      <c r="AT4" s="67" t="s">
        <v>57</v>
      </c>
      <c r="AU4" s="67"/>
      <c r="AV4" s="67"/>
      <c r="AW4" s="67"/>
      <c r="AX4" s="67"/>
      <c r="AY4" s="67"/>
      <c r="AZ4" s="67"/>
      <c r="BA4" s="67"/>
      <c r="BB4" s="67"/>
      <c r="BC4" s="67"/>
      <c r="BD4" s="67"/>
      <c r="BE4" s="67" t="s">
        <v>58</v>
      </c>
      <c r="BF4" s="67"/>
      <c r="BG4" s="67"/>
      <c r="BH4" s="67"/>
      <c r="BI4" s="67"/>
      <c r="BJ4" s="67"/>
      <c r="BK4" s="67"/>
      <c r="BL4" s="67"/>
      <c r="BM4" s="67"/>
      <c r="BN4" s="67"/>
      <c r="BO4" s="67"/>
      <c r="BP4" s="67" t="s">
        <v>59</v>
      </c>
      <c r="BQ4" s="67"/>
      <c r="BR4" s="67"/>
      <c r="BS4" s="67"/>
      <c r="BT4" s="67"/>
      <c r="BU4" s="67"/>
      <c r="BV4" s="67"/>
      <c r="BW4" s="67"/>
      <c r="BX4" s="67"/>
      <c r="BY4" s="67"/>
      <c r="BZ4" s="67"/>
      <c r="CA4" s="67" t="s">
        <v>60</v>
      </c>
      <c r="CB4" s="67"/>
      <c r="CC4" s="67"/>
      <c r="CD4" s="67"/>
      <c r="CE4" s="67"/>
      <c r="CF4" s="67"/>
      <c r="CG4" s="67"/>
      <c r="CH4" s="67"/>
      <c r="CI4" s="67"/>
      <c r="CJ4" s="67"/>
      <c r="CK4" s="67"/>
      <c r="CL4" s="67" t="s">
        <v>61</v>
      </c>
      <c r="CM4" s="67"/>
      <c r="CN4" s="67"/>
      <c r="CO4" s="67"/>
      <c r="CP4" s="67"/>
      <c r="CQ4" s="67"/>
      <c r="CR4" s="67"/>
      <c r="CS4" s="67"/>
      <c r="CT4" s="67"/>
      <c r="CU4" s="67"/>
      <c r="CV4" s="67"/>
      <c r="CW4" s="67" t="s">
        <v>62</v>
      </c>
      <c r="CX4" s="67"/>
      <c r="CY4" s="67"/>
      <c r="CZ4" s="67"/>
      <c r="DA4" s="67"/>
      <c r="DB4" s="67"/>
      <c r="DC4" s="67"/>
      <c r="DD4" s="67"/>
      <c r="DE4" s="67"/>
      <c r="DF4" s="67"/>
      <c r="DG4" s="67"/>
      <c r="DH4" s="67" t="s">
        <v>63</v>
      </c>
      <c r="DI4" s="67"/>
      <c r="DJ4" s="67"/>
      <c r="DK4" s="67"/>
      <c r="DL4" s="67"/>
      <c r="DM4" s="67"/>
      <c r="DN4" s="67"/>
      <c r="DO4" s="67"/>
      <c r="DP4" s="67"/>
      <c r="DQ4" s="67"/>
      <c r="DR4" s="67"/>
      <c r="DS4" s="67" t="s">
        <v>64</v>
      </c>
      <c r="DT4" s="67"/>
      <c r="DU4" s="67"/>
      <c r="DV4" s="67"/>
      <c r="DW4" s="67"/>
      <c r="DX4" s="67"/>
      <c r="DY4" s="67"/>
      <c r="DZ4" s="67"/>
      <c r="EA4" s="67"/>
      <c r="EB4" s="67"/>
      <c r="EC4" s="67"/>
      <c r="ED4" s="67" t="s">
        <v>65</v>
      </c>
      <c r="EE4" s="67"/>
      <c r="EF4" s="67"/>
      <c r="EG4" s="67"/>
      <c r="EH4" s="67"/>
      <c r="EI4" s="67"/>
      <c r="EJ4" s="67"/>
      <c r="EK4" s="67"/>
      <c r="EL4" s="67"/>
      <c r="EM4" s="67"/>
      <c r="EN4" s="67"/>
    </row>
    <row r="5" spans="1:147">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7" s="34" customFormat="1">
      <c r="A6" s="26" t="s">
        <v>95</v>
      </c>
      <c r="B6" s="31">
        <f>B7</f>
        <v>2014</v>
      </c>
      <c r="C6" s="31">
        <f t="shared" ref="C6:W6" si="3">C7</f>
        <v>252069</v>
      </c>
      <c r="D6" s="31">
        <f t="shared" si="3"/>
        <v>46</v>
      </c>
      <c r="E6" s="31">
        <f t="shared" si="3"/>
        <v>17</v>
      </c>
      <c r="F6" s="31">
        <f t="shared" si="3"/>
        <v>1</v>
      </c>
      <c r="G6" s="31">
        <f t="shared" si="3"/>
        <v>0</v>
      </c>
      <c r="H6" s="31" t="str">
        <f t="shared" si="3"/>
        <v>滋賀県　草津市</v>
      </c>
      <c r="I6" s="31" t="str">
        <f t="shared" si="3"/>
        <v>法適用</v>
      </c>
      <c r="J6" s="31" t="str">
        <f t="shared" si="3"/>
        <v>下水道事業</v>
      </c>
      <c r="K6" s="31" t="str">
        <f t="shared" si="3"/>
        <v>公共下水道</v>
      </c>
      <c r="L6" s="31" t="str">
        <f t="shared" si="3"/>
        <v>Ac1</v>
      </c>
      <c r="M6" s="32" t="str">
        <f t="shared" si="3"/>
        <v>-</v>
      </c>
      <c r="N6" s="32">
        <f t="shared" si="3"/>
        <v>56.63</v>
      </c>
      <c r="O6" s="32">
        <f t="shared" si="3"/>
        <v>82.29</v>
      </c>
      <c r="P6" s="32">
        <f t="shared" si="3"/>
        <v>82.95</v>
      </c>
      <c r="Q6" s="32">
        <f t="shared" si="3"/>
        <v>2484</v>
      </c>
      <c r="R6" s="32">
        <f t="shared" si="3"/>
        <v>128843</v>
      </c>
      <c r="S6" s="32">
        <f t="shared" si="3"/>
        <v>67.819999999999993</v>
      </c>
      <c r="T6" s="32">
        <f t="shared" si="3"/>
        <v>1899.78</v>
      </c>
      <c r="U6" s="32">
        <f t="shared" si="3"/>
        <v>106020</v>
      </c>
      <c r="V6" s="32">
        <f t="shared" si="3"/>
        <v>17.93</v>
      </c>
      <c r="W6" s="32">
        <f t="shared" si="3"/>
        <v>5912.99</v>
      </c>
      <c r="X6" s="33" t="str">
        <f>IF(X7="",NA(),X7)</f>
        <v>-</v>
      </c>
      <c r="Y6" s="33" t="str">
        <f t="shared" ref="Y6:AG6" si="4">IF(Y7="",NA(),Y7)</f>
        <v>-</v>
      </c>
      <c r="Z6" s="33" t="str">
        <f t="shared" si="4"/>
        <v>-</v>
      </c>
      <c r="AA6" s="33" t="str">
        <f t="shared" si="4"/>
        <v>-</v>
      </c>
      <c r="AB6" s="33">
        <f t="shared" si="4"/>
        <v>107.7</v>
      </c>
      <c r="AC6" s="33" t="str">
        <f t="shared" si="4"/>
        <v>-</v>
      </c>
      <c r="AD6" s="33" t="str">
        <f t="shared" si="4"/>
        <v>-</v>
      </c>
      <c r="AE6" s="33" t="str">
        <f t="shared" si="4"/>
        <v>-</v>
      </c>
      <c r="AF6" s="33" t="str">
        <f t="shared" si="4"/>
        <v>-</v>
      </c>
      <c r="AG6" s="33">
        <f t="shared" si="4"/>
        <v>105.47</v>
      </c>
      <c r="AH6" s="32" t="str">
        <f>IF(AH7="","",IF(AH7="-","【-】","【"&amp;SUBSTITUTE(TEXT(AH7,"#,##0.00"),"-","△")&amp;"】"))</f>
        <v>【107.74】</v>
      </c>
      <c r="AI6" s="33" t="str">
        <f>IF(AI7="",NA(),AI7)</f>
        <v>-</v>
      </c>
      <c r="AJ6" s="33" t="str">
        <f t="shared" ref="AJ6:AR6" si="5">IF(AJ7="",NA(),AJ7)</f>
        <v>-</v>
      </c>
      <c r="AK6" s="33" t="str">
        <f t="shared" si="5"/>
        <v>-</v>
      </c>
      <c r="AL6" s="33" t="str">
        <f t="shared" si="5"/>
        <v>-</v>
      </c>
      <c r="AM6" s="32">
        <f t="shared" si="5"/>
        <v>0</v>
      </c>
      <c r="AN6" s="33" t="str">
        <f t="shared" si="5"/>
        <v>-</v>
      </c>
      <c r="AO6" s="33" t="str">
        <f t="shared" si="5"/>
        <v>-</v>
      </c>
      <c r="AP6" s="33" t="str">
        <f t="shared" si="5"/>
        <v>-</v>
      </c>
      <c r="AQ6" s="33" t="str">
        <f t="shared" si="5"/>
        <v>-</v>
      </c>
      <c r="AR6" s="33">
        <f t="shared" si="5"/>
        <v>13.3</v>
      </c>
      <c r="AS6" s="32" t="str">
        <f>IF(AS7="","",IF(AS7="-","【-】","【"&amp;SUBSTITUTE(TEXT(AS7,"#,##0.00"),"-","△")&amp;"】"))</f>
        <v>【4.71】</v>
      </c>
      <c r="AT6" s="33" t="str">
        <f>IF(AT7="",NA(),AT7)</f>
        <v>-</v>
      </c>
      <c r="AU6" s="33" t="str">
        <f t="shared" ref="AU6:BC6" si="6">IF(AU7="",NA(),AU7)</f>
        <v>-</v>
      </c>
      <c r="AV6" s="33" t="str">
        <f t="shared" si="6"/>
        <v>-</v>
      </c>
      <c r="AW6" s="33" t="str">
        <f t="shared" si="6"/>
        <v>-</v>
      </c>
      <c r="AX6" s="33">
        <f t="shared" si="6"/>
        <v>27.16</v>
      </c>
      <c r="AY6" s="33" t="str">
        <f t="shared" si="6"/>
        <v>-</v>
      </c>
      <c r="AZ6" s="33" t="str">
        <f t="shared" si="6"/>
        <v>-</v>
      </c>
      <c r="BA6" s="33" t="str">
        <f t="shared" si="6"/>
        <v>-</v>
      </c>
      <c r="BB6" s="33" t="str">
        <f t="shared" si="6"/>
        <v>-</v>
      </c>
      <c r="BC6" s="33">
        <f t="shared" si="6"/>
        <v>52.63</v>
      </c>
      <c r="BD6" s="32" t="str">
        <f>IF(BD7="","",IF(BD7="-","【-】","【"&amp;SUBSTITUTE(TEXT(BD7,"#,##0.00"),"-","△")&amp;"】"))</f>
        <v>【56.46】</v>
      </c>
      <c r="BE6" s="33" t="str">
        <f>IF(BE7="",NA(),BE7)</f>
        <v>-</v>
      </c>
      <c r="BF6" s="33" t="str">
        <f t="shared" ref="BF6:BN6" si="7">IF(BF7="",NA(),BF7)</f>
        <v>-</v>
      </c>
      <c r="BG6" s="33" t="str">
        <f t="shared" si="7"/>
        <v>-</v>
      </c>
      <c r="BH6" s="33" t="str">
        <f t="shared" si="7"/>
        <v>-</v>
      </c>
      <c r="BI6" s="33">
        <f t="shared" si="7"/>
        <v>455.34</v>
      </c>
      <c r="BJ6" s="33" t="str">
        <f t="shared" si="7"/>
        <v>-</v>
      </c>
      <c r="BK6" s="33" t="str">
        <f t="shared" si="7"/>
        <v>-</v>
      </c>
      <c r="BL6" s="33" t="str">
        <f t="shared" si="7"/>
        <v>-</v>
      </c>
      <c r="BM6" s="33" t="str">
        <f t="shared" si="7"/>
        <v>-</v>
      </c>
      <c r="BN6" s="33">
        <f t="shared" si="7"/>
        <v>843.57</v>
      </c>
      <c r="BO6" s="32" t="str">
        <f>IF(BO7="","",IF(BO7="-","【-】","【"&amp;SUBSTITUTE(TEXT(BO7,"#,##0.00"),"-","△")&amp;"】"))</f>
        <v>【776.35】</v>
      </c>
      <c r="BP6" s="33" t="str">
        <f>IF(BP7="",NA(),BP7)</f>
        <v>-</v>
      </c>
      <c r="BQ6" s="33" t="str">
        <f t="shared" ref="BQ6:BY6" si="8">IF(BQ7="",NA(),BQ7)</f>
        <v>-</v>
      </c>
      <c r="BR6" s="33" t="str">
        <f t="shared" si="8"/>
        <v>-</v>
      </c>
      <c r="BS6" s="33" t="str">
        <f t="shared" si="8"/>
        <v>-</v>
      </c>
      <c r="BT6" s="33">
        <f t="shared" si="8"/>
        <v>108.92</v>
      </c>
      <c r="BU6" s="33" t="str">
        <f t="shared" si="8"/>
        <v>-</v>
      </c>
      <c r="BV6" s="33" t="str">
        <f t="shared" si="8"/>
        <v>-</v>
      </c>
      <c r="BW6" s="33" t="str">
        <f t="shared" si="8"/>
        <v>-</v>
      </c>
      <c r="BX6" s="33" t="str">
        <f t="shared" si="8"/>
        <v>-</v>
      </c>
      <c r="BY6" s="33">
        <f t="shared" si="8"/>
        <v>99.86</v>
      </c>
      <c r="BZ6" s="32" t="str">
        <f>IF(BZ7="","",IF(BZ7="-","【-】","【"&amp;SUBSTITUTE(TEXT(BZ7,"#,##0.00"),"-","△")&amp;"】"))</f>
        <v>【96.57】</v>
      </c>
      <c r="CA6" s="33" t="str">
        <f>IF(CA7="",NA(),CA7)</f>
        <v>-</v>
      </c>
      <c r="CB6" s="33" t="str">
        <f t="shared" ref="CB6:CJ6" si="9">IF(CB7="",NA(),CB7)</f>
        <v>-</v>
      </c>
      <c r="CC6" s="33" t="str">
        <f t="shared" si="9"/>
        <v>-</v>
      </c>
      <c r="CD6" s="33" t="str">
        <f t="shared" si="9"/>
        <v>-</v>
      </c>
      <c r="CE6" s="33">
        <f t="shared" si="9"/>
        <v>123.05</v>
      </c>
      <c r="CF6" s="33" t="str">
        <f t="shared" si="9"/>
        <v>-</v>
      </c>
      <c r="CG6" s="33" t="str">
        <f t="shared" si="9"/>
        <v>-</v>
      </c>
      <c r="CH6" s="33" t="str">
        <f t="shared" si="9"/>
        <v>-</v>
      </c>
      <c r="CI6" s="33" t="str">
        <f t="shared" si="9"/>
        <v>-</v>
      </c>
      <c r="CJ6" s="33">
        <f t="shared" si="9"/>
        <v>147.29</v>
      </c>
      <c r="CK6" s="32" t="str">
        <f>IF(CK7="","",IF(CK7="-","【-】","【"&amp;SUBSTITUTE(TEXT(CK7,"#,##0.00"),"-","△")&amp;"】"))</f>
        <v>【142.28】</v>
      </c>
      <c r="CL6" s="33" t="str">
        <f>IF(CL7="",NA(),CL7)</f>
        <v>-</v>
      </c>
      <c r="CM6" s="33" t="str">
        <f t="shared" ref="CM6:CU6" si="10">IF(CM7="",NA(),CM7)</f>
        <v>-</v>
      </c>
      <c r="CN6" s="33" t="str">
        <f t="shared" si="10"/>
        <v>-</v>
      </c>
      <c r="CO6" s="33" t="str">
        <f t="shared" si="10"/>
        <v>-</v>
      </c>
      <c r="CP6" s="33">
        <f t="shared" si="10"/>
        <v>87.99</v>
      </c>
      <c r="CQ6" s="33" t="str">
        <f t="shared" si="10"/>
        <v>-</v>
      </c>
      <c r="CR6" s="33" t="str">
        <f t="shared" si="10"/>
        <v>-</v>
      </c>
      <c r="CS6" s="33" t="str">
        <f t="shared" si="10"/>
        <v>-</v>
      </c>
      <c r="CT6" s="33" t="str">
        <f t="shared" si="10"/>
        <v>-</v>
      </c>
      <c r="CU6" s="33">
        <f t="shared" si="10"/>
        <v>61.03</v>
      </c>
      <c r="CV6" s="32" t="str">
        <f>IF(CV7="","",IF(CV7="-","【-】","【"&amp;SUBSTITUTE(TEXT(CV7,"#,##0.00"),"-","△")&amp;"】"))</f>
        <v>【60.35】</v>
      </c>
      <c r="CW6" s="33" t="str">
        <f>IF(CW7="",NA(),CW7)</f>
        <v>-</v>
      </c>
      <c r="CX6" s="33" t="str">
        <f t="shared" ref="CX6:DF6" si="11">IF(CX7="",NA(),CX7)</f>
        <v>-</v>
      </c>
      <c r="CY6" s="33" t="str">
        <f t="shared" si="11"/>
        <v>-</v>
      </c>
      <c r="CZ6" s="33" t="str">
        <f t="shared" si="11"/>
        <v>-</v>
      </c>
      <c r="DA6" s="33">
        <f t="shared" si="11"/>
        <v>96.65</v>
      </c>
      <c r="DB6" s="33" t="str">
        <f t="shared" si="11"/>
        <v>-</v>
      </c>
      <c r="DC6" s="33" t="str">
        <f t="shared" si="11"/>
        <v>-</v>
      </c>
      <c r="DD6" s="33" t="str">
        <f t="shared" si="11"/>
        <v>-</v>
      </c>
      <c r="DE6" s="33" t="str">
        <f t="shared" si="11"/>
        <v>-</v>
      </c>
      <c r="DF6" s="33">
        <f t="shared" si="11"/>
        <v>93.83</v>
      </c>
      <c r="DG6" s="32" t="str">
        <f>IF(DG7="","",IF(DG7="-","【-】","【"&amp;SUBSTITUTE(TEXT(DG7,"#,##0.00"),"-","△")&amp;"】"))</f>
        <v>【94.57】</v>
      </c>
      <c r="DH6" s="33" t="str">
        <f>IF(DH7="",NA(),DH7)</f>
        <v>-</v>
      </c>
      <c r="DI6" s="33" t="str">
        <f t="shared" ref="DI6:DQ6" si="12">IF(DI7="",NA(),DI7)</f>
        <v>-</v>
      </c>
      <c r="DJ6" s="33" t="str">
        <f t="shared" si="12"/>
        <v>-</v>
      </c>
      <c r="DK6" s="33" t="str">
        <f t="shared" si="12"/>
        <v>-</v>
      </c>
      <c r="DL6" s="33">
        <f t="shared" si="12"/>
        <v>2.82</v>
      </c>
      <c r="DM6" s="33" t="str">
        <f t="shared" si="12"/>
        <v>-</v>
      </c>
      <c r="DN6" s="33" t="str">
        <f t="shared" si="12"/>
        <v>-</v>
      </c>
      <c r="DO6" s="33" t="str">
        <f t="shared" si="12"/>
        <v>-</v>
      </c>
      <c r="DP6" s="33" t="str">
        <f t="shared" si="12"/>
        <v>-</v>
      </c>
      <c r="DQ6" s="33">
        <f t="shared" si="12"/>
        <v>28.06</v>
      </c>
      <c r="DR6" s="32" t="str">
        <f>IF(DR7="","",IF(DR7="-","【-】","【"&amp;SUBSTITUTE(TEXT(DR7,"#,##0.00"),"-","△")&amp;"】"))</f>
        <v>【36.27】</v>
      </c>
      <c r="DS6" s="33" t="str">
        <f>IF(DS7="",NA(),DS7)</f>
        <v>-</v>
      </c>
      <c r="DT6" s="33" t="str">
        <f t="shared" ref="DT6:EB6" si="13">IF(DT7="",NA(),DT7)</f>
        <v>-</v>
      </c>
      <c r="DU6" s="33" t="str">
        <f t="shared" si="13"/>
        <v>-</v>
      </c>
      <c r="DV6" s="33" t="str">
        <f t="shared" si="13"/>
        <v>-</v>
      </c>
      <c r="DW6" s="32">
        <f t="shared" si="13"/>
        <v>0</v>
      </c>
      <c r="DX6" s="33" t="str">
        <f t="shared" si="13"/>
        <v>-</v>
      </c>
      <c r="DY6" s="33" t="str">
        <f t="shared" si="13"/>
        <v>-</v>
      </c>
      <c r="DZ6" s="33" t="str">
        <f t="shared" si="13"/>
        <v>-</v>
      </c>
      <c r="EA6" s="33" t="str">
        <f t="shared" si="13"/>
        <v>-</v>
      </c>
      <c r="EB6" s="33">
        <f t="shared" si="13"/>
        <v>3.32</v>
      </c>
      <c r="EC6" s="32" t="str">
        <f>IF(EC7="","",IF(EC7="-","【-】","【"&amp;SUBSTITUTE(TEXT(EC7,"#,##0.00"),"-","△")&amp;"】"))</f>
        <v>【4.35】</v>
      </c>
      <c r="ED6" s="33" t="str">
        <f>IF(ED7="",NA(),ED7)</f>
        <v>-</v>
      </c>
      <c r="EE6" s="33" t="str">
        <f t="shared" ref="EE6:EM6" si="14">IF(EE7="",NA(),EE7)</f>
        <v>-</v>
      </c>
      <c r="EF6" s="33" t="str">
        <f t="shared" si="14"/>
        <v>-</v>
      </c>
      <c r="EG6" s="33" t="str">
        <f t="shared" si="14"/>
        <v>-</v>
      </c>
      <c r="EH6" s="32">
        <f t="shared" si="14"/>
        <v>0</v>
      </c>
      <c r="EI6" s="33" t="str">
        <f t="shared" si="14"/>
        <v>-</v>
      </c>
      <c r="EJ6" s="33" t="str">
        <f t="shared" si="14"/>
        <v>-</v>
      </c>
      <c r="EK6" s="33" t="str">
        <f t="shared" si="14"/>
        <v>-</v>
      </c>
      <c r="EL6" s="33" t="str">
        <f t="shared" si="14"/>
        <v>-</v>
      </c>
      <c r="EM6" s="33">
        <f t="shared" si="14"/>
        <v>0.11</v>
      </c>
      <c r="EN6" s="32" t="str">
        <f>IF(EN7="","",IF(EN7="-","【-】","【"&amp;SUBSTITUTE(TEXT(EN7,"#,##0.00"),"-","△")&amp;"】"))</f>
        <v>【0.17】</v>
      </c>
    </row>
    <row r="7" spans="1:147" s="34" customFormat="1">
      <c r="A7" s="26"/>
      <c r="B7" s="35">
        <v>2014</v>
      </c>
      <c r="C7" s="35">
        <v>252069</v>
      </c>
      <c r="D7" s="35">
        <v>46</v>
      </c>
      <c r="E7" s="35">
        <v>17</v>
      </c>
      <c r="F7" s="35">
        <v>1</v>
      </c>
      <c r="G7" s="35">
        <v>0</v>
      </c>
      <c r="H7" s="35" t="s">
        <v>96</v>
      </c>
      <c r="I7" s="35" t="s">
        <v>97</v>
      </c>
      <c r="J7" s="35" t="s">
        <v>98</v>
      </c>
      <c r="K7" s="35" t="s">
        <v>99</v>
      </c>
      <c r="L7" s="35" t="s">
        <v>100</v>
      </c>
      <c r="M7" s="36" t="s">
        <v>101</v>
      </c>
      <c r="N7" s="36">
        <v>56.63</v>
      </c>
      <c r="O7" s="36">
        <v>82.29</v>
      </c>
      <c r="P7" s="36">
        <v>82.95</v>
      </c>
      <c r="Q7" s="36">
        <v>2484</v>
      </c>
      <c r="R7" s="36">
        <v>128843</v>
      </c>
      <c r="S7" s="36">
        <v>67.819999999999993</v>
      </c>
      <c r="T7" s="36">
        <v>1899.78</v>
      </c>
      <c r="U7" s="36">
        <v>106020</v>
      </c>
      <c r="V7" s="36">
        <v>17.93</v>
      </c>
      <c r="W7" s="36">
        <v>5912.99</v>
      </c>
      <c r="X7" s="36" t="s">
        <v>101</v>
      </c>
      <c r="Y7" s="36" t="s">
        <v>101</v>
      </c>
      <c r="Z7" s="36" t="s">
        <v>101</v>
      </c>
      <c r="AA7" s="36" t="s">
        <v>101</v>
      </c>
      <c r="AB7" s="36">
        <v>107.7</v>
      </c>
      <c r="AC7" s="36" t="s">
        <v>101</v>
      </c>
      <c r="AD7" s="36" t="s">
        <v>101</v>
      </c>
      <c r="AE7" s="36" t="s">
        <v>101</v>
      </c>
      <c r="AF7" s="36" t="s">
        <v>101</v>
      </c>
      <c r="AG7" s="36">
        <v>105.47</v>
      </c>
      <c r="AH7" s="36">
        <v>107.74</v>
      </c>
      <c r="AI7" s="36" t="s">
        <v>101</v>
      </c>
      <c r="AJ7" s="36" t="s">
        <v>101</v>
      </c>
      <c r="AK7" s="36" t="s">
        <v>101</v>
      </c>
      <c r="AL7" s="36" t="s">
        <v>101</v>
      </c>
      <c r="AM7" s="36">
        <v>0</v>
      </c>
      <c r="AN7" s="36" t="s">
        <v>101</v>
      </c>
      <c r="AO7" s="36" t="s">
        <v>101</v>
      </c>
      <c r="AP7" s="36" t="s">
        <v>101</v>
      </c>
      <c r="AQ7" s="36" t="s">
        <v>101</v>
      </c>
      <c r="AR7" s="36">
        <v>13.3</v>
      </c>
      <c r="AS7" s="36">
        <v>4.71</v>
      </c>
      <c r="AT7" s="36" t="s">
        <v>101</v>
      </c>
      <c r="AU7" s="36" t="s">
        <v>101</v>
      </c>
      <c r="AV7" s="36" t="s">
        <v>101</v>
      </c>
      <c r="AW7" s="36" t="s">
        <v>101</v>
      </c>
      <c r="AX7" s="36">
        <v>27.16</v>
      </c>
      <c r="AY7" s="36" t="s">
        <v>101</v>
      </c>
      <c r="AZ7" s="36" t="s">
        <v>101</v>
      </c>
      <c r="BA7" s="36" t="s">
        <v>101</v>
      </c>
      <c r="BB7" s="36" t="s">
        <v>101</v>
      </c>
      <c r="BC7" s="36">
        <v>52.63</v>
      </c>
      <c r="BD7" s="36">
        <v>56.46</v>
      </c>
      <c r="BE7" s="36" t="s">
        <v>101</v>
      </c>
      <c r="BF7" s="36" t="s">
        <v>101</v>
      </c>
      <c r="BG7" s="36" t="s">
        <v>101</v>
      </c>
      <c r="BH7" s="36" t="s">
        <v>101</v>
      </c>
      <c r="BI7" s="36">
        <v>455.34</v>
      </c>
      <c r="BJ7" s="36" t="s">
        <v>101</v>
      </c>
      <c r="BK7" s="36" t="s">
        <v>101</v>
      </c>
      <c r="BL7" s="36" t="s">
        <v>101</v>
      </c>
      <c r="BM7" s="36" t="s">
        <v>101</v>
      </c>
      <c r="BN7" s="36">
        <v>843.57</v>
      </c>
      <c r="BO7" s="36">
        <v>776.35</v>
      </c>
      <c r="BP7" s="36" t="s">
        <v>101</v>
      </c>
      <c r="BQ7" s="36" t="s">
        <v>101</v>
      </c>
      <c r="BR7" s="36" t="s">
        <v>101</v>
      </c>
      <c r="BS7" s="36" t="s">
        <v>101</v>
      </c>
      <c r="BT7" s="36">
        <v>108.92</v>
      </c>
      <c r="BU7" s="36" t="s">
        <v>101</v>
      </c>
      <c r="BV7" s="36" t="s">
        <v>101</v>
      </c>
      <c r="BW7" s="36" t="s">
        <v>101</v>
      </c>
      <c r="BX7" s="36" t="s">
        <v>101</v>
      </c>
      <c r="BY7" s="36">
        <v>99.86</v>
      </c>
      <c r="BZ7" s="36">
        <v>96.57</v>
      </c>
      <c r="CA7" s="36" t="s">
        <v>101</v>
      </c>
      <c r="CB7" s="36" t="s">
        <v>101</v>
      </c>
      <c r="CC7" s="36" t="s">
        <v>101</v>
      </c>
      <c r="CD7" s="36" t="s">
        <v>101</v>
      </c>
      <c r="CE7" s="36">
        <v>123.05</v>
      </c>
      <c r="CF7" s="36" t="s">
        <v>101</v>
      </c>
      <c r="CG7" s="36" t="s">
        <v>101</v>
      </c>
      <c r="CH7" s="36" t="s">
        <v>101</v>
      </c>
      <c r="CI7" s="36" t="s">
        <v>101</v>
      </c>
      <c r="CJ7" s="36">
        <v>147.29</v>
      </c>
      <c r="CK7" s="36">
        <v>142.28</v>
      </c>
      <c r="CL7" s="36" t="s">
        <v>101</v>
      </c>
      <c r="CM7" s="36" t="s">
        <v>101</v>
      </c>
      <c r="CN7" s="36" t="s">
        <v>101</v>
      </c>
      <c r="CO7" s="36" t="s">
        <v>101</v>
      </c>
      <c r="CP7" s="36">
        <v>87.99</v>
      </c>
      <c r="CQ7" s="36" t="s">
        <v>101</v>
      </c>
      <c r="CR7" s="36" t="s">
        <v>101</v>
      </c>
      <c r="CS7" s="36" t="s">
        <v>101</v>
      </c>
      <c r="CT7" s="36" t="s">
        <v>101</v>
      </c>
      <c r="CU7" s="36">
        <v>61.03</v>
      </c>
      <c r="CV7" s="36">
        <v>60.35</v>
      </c>
      <c r="CW7" s="36" t="s">
        <v>101</v>
      </c>
      <c r="CX7" s="36" t="s">
        <v>101</v>
      </c>
      <c r="CY7" s="36" t="s">
        <v>101</v>
      </c>
      <c r="CZ7" s="36" t="s">
        <v>101</v>
      </c>
      <c r="DA7" s="36">
        <v>96.65</v>
      </c>
      <c r="DB7" s="36" t="s">
        <v>101</v>
      </c>
      <c r="DC7" s="36" t="s">
        <v>101</v>
      </c>
      <c r="DD7" s="36" t="s">
        <v>101</v>
      </c>
      <c r="DE7" s="36" t="s">
        <v>101</v>
      </c>
      <c r="DF7" s="36">
        <v>93.83</v>
      </c>
      <c r="DG7" s="36">
        <v>94.57</v>
      </c>
      <c r="DH7" s="36" t="s">
        <v>101</v>
      </c>
      <c r="DI7" s="36" t="s">
        <v>101</v>
      </c>
      <c r="DJ7" s="36" t="s">
        <v>101</v>
      </c>
      <c r="DK7" s="36" t="s">
        <v>101</v>
      </c>
      <c r="DL7" s="36">
        <v>2.82</v>
      </c>
      <c r="DM7" s="36" t="s">
        <v>101</v>
      </c>
      <c r="DN7" s="36" t="s">
        <v>101</v>
      </c>
      <c r="DO7" s="36" t="s">
        <v>101</v>
      </c>
      <c r="DP7" s="36" t="s">
        <v>101</v>
      </c>
      <c r="DQ7" s="36">
        <v>28.06</v>
      </c>
      <c r="DR7" s="36">
        <v>36.270000000000003</v>
      </c>
      <c r="DS7" s="36" t="s">
        <v>101</v>
      </c>
      <c r="DT7" s="36" t="s">
        <v>101</v>
      </c>
      <c r="DU7" s="36" t="s">
        <v>101</v>
      </c>
      <c r="DV7" s="36" t="s">
        <v>101</v>
      </c>
      <c r="DW7" s="36">
        <v>0</v>
      </c>
      <c r="DX7" s="36" t="s">
        <v>101</v>
      </c>
      <c r="DY7" s="36" t="s">
        <v>101</v>
      </c>
      <c r="DZ7" s="36" t="s">
        <v>101</v>
      </c>
      <c r="EA7" s="36" t="s">
        <v>101</v>
      </c>
      <c r="EB7" s="36">
        <v>3.32</v>
      </c>
      <c r="EC7" s="36">
        <v>4.3499999999999996</v>
      </c>
      <c r="ED7" s="36" t="s">
        <v>101</v>
      </c>
      <c r="EE7" s="36" t="s">
        <v>101</v>
      </c>
      <c r="EF7" s="36" t="s">
        <v>101</v>
      </c>
      <c r="EG7" s="36" t="s">
        <v>101</v>
      </c>
      <c r="EH7" s="36">
        <v>0</v>
      </c>
      <c r="EI7" s="36" t="s">
        <v>101</v>
      </c>
      <c r="EJ7" s="36" t="s">
        <v>101</v>
      </c>
      <c r="EK7" s="36" t="s">
        <v>101</v>
      </c>
      <c r="EL7" s="36" t="s">
        <v>101</v>
      </c>
      <c r="EM7" s="36">
        <v>0.11</v>
      </c>
      <c r="EN7" s="36">
        <v>0.17</v>
      </c>
    </row>
    <row r="8" spans="1:14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2016-02-18T02:53:39Z</cp:lastPrinted>
  <dcterms:created xsi:type="dcterms:W3CDTF">2016-02-03T07:44:27Z</dcterms:created>
  <dcterms:modified xsi:type="dcterms:W3CDTF">2016-02-24T04:40:47Z</dcterms:modified>
  <cp:category/>
</cp:coreProperties>
</file>