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0" yWindow="0" windowWidth="20490" windowHeight="7230"/>
  </bookViews>
  <sheets>
    <sheet name="法適用_下水道事業" sheetId="4" r:id="rId1"/>
    <sheet name="データ" sheetId="5" state="hidden" r:id="rId2"/>
  </sheets>
  <calcPr calcId="145621"/>
</workbook>
</file>

<file path=xl/calcChain.xml><?xml version="1.0" encoding="utf-8"?>
<calcChain xmlns="http://schemas.openxmlformats.org/spreadsheetml/2006/main">
  <c r="D10"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S6" i="5"/>
  <c r="AT8" i="4" s="1"/>
  <c r="R6" i="5"/>
  <c r="Q6" i="5"/>
  <c r="P6" i="5"/>
  <c r="O6" i="5"/>
  <c r="P10" i="4" s="1"/>
  <c r="N6" i="5"/>
  <c r="M6" i="5"/>
  <c r="L6" i="5"/>
  <c r="W8" i="4" s="1"/>
  <c r="K6" i="5"/>
  <c r="P8" i="4" s="1"/>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W10" i="4"/>
  <c r="I10" i="4"/>
  <c r="B10" i="4"/>
  <c r="BB8" i="4"/>
  <c r="AL8" i="4"/>
  <c r="I8" i="4"/>
  <c r="B8" i="4"/>
  <c r="B6" i="4"/>
  <c r="C10" i="5" l="1"/>
  <c r="E10" i="5"/>
  <c r="B10" i="5"/>
</calcChain>
</file>

<file path=xl/sharedStrings.xml><?xml version="1.0" encoding="utf-8"?>
<sst xmlns="http://schemas.openxmlformats.org/spreadsheetml/2006/main" count="286" uniqueCount="109">
  <si>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</si>
  <si>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</si>
  <si>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</si>
  <si>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</si>
  <si>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</si>
  <si>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</si>
  <si>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</si>
  <si>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</si>
  <si>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</si>
  <si>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</si>
  <si>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</si>
  <si>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</si>
  <si>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</si>
  <si>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</si>
  <si>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</si>
  <si>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</si>
  <si>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</si>
  <si>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</si>
  <si>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</si>
  <si>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</si>
  <si>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</si>
  <si>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</si>
  <si>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</si>
  <si>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</si>
  <si>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</si>
  <si>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</si>
  <si>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</si>
  <si>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</si>
  <si>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</si>
  <si>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</si>
  <si>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</si>
  <si>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</si>
  <si>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</si>
  <si>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</si>
  <si>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</si>
  <si>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</si>
  <si>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</si>
  <si>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</si>
  <si>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</si>
  <si>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</si>
  <si>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</si>
  <si>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23年度から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83" eb="85">
      <t>ヘイセイ</t>
    </rPh>
    <rPh sb="87" eb="89">
      <t>ネンド</t>
    </rPh>
    <rPh sb="90" eb="92">
      <t>ジギョウ</t>
    </rPh>
    <rPh sb="92" eb="93">
      <t>スウ</t>
    </rPh>
    <rPh sb="94" eb="95">
      <t>モト</t>
    </rPh>
    <rPh sb="96" eb="98">
      <t>ルイジ</t>
    </rPh>
    <rPh sb="98" eb="100">
      <t>ダンタイ</t>
    </rPh>
    <rPh sb="100" eb="102">
      <t>ヘイキン</t>
    </rPh>
    <rPh sb="102" eb="103">
      <t>アタイ</t>
    </rPh>
    <rPh sb="104" eb="106">
      <t>サンシュツ</t>
    </rPh>
    <phoneticPr fontId="4"/>
  </si>
  <si>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</si>
  <si>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</si>
  <si>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</si>
  <si>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</si>
  <si>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</si>
  <si>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</si>
  <si>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</si>
  <si>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</si>
  <si>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</si>
  <si>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</si>
  <si>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</si>
  <si>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</si>
  <si>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</si>
  <si>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</si>
  <si>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</si>
  <si>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</si>
  <si>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</si>
  <si>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</si>
  <si>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</si>
  <si>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</si>
  <si>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</si>
  <si>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</si>
  <si>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</si>
  <si>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</si>
  <si>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</si>
  <si>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</si>
  <si>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</si>
  <si>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</si>
  <si>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</si>
  <si>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</si>
  <si>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</si>
  <si>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</si>
  <si>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</si>
  <si>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</si>
  <si>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</si>
  <si>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</si>
  <si>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</si>
  <si>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</si>
  <si>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</si>
  <si>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</si>
  <si>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</si>
  <si>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</si>
  <si>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</si>
  <si>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</si>
  <si>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</si>
  <si>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</si>
  <si>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</si>
  <si>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</si>
  <si>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</si>
  <si>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</si>
  <si>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</si>
  <si>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</si>
  <si>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</si>
  <si>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栗東市</t>
  </si>
  <si>
    <t>法適用</t>
  </si>
  <si>
    <t>下水道事業</t>
  </si>
  <si>
    <t>公共下水道</t>
  </si>
  <si>
    <t>Bd1</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</si>
  <si>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</si>
  <si>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</si>
  <si>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</si>
  <si>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</si>
  <si>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</si>
  <si>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</si>
  <si>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平成27年度は、平成26年度に引き続き黒字となっているものの、経費を使用料収入によって賄えておらず、それ以外の収入（一般会計からの繰入金）に依存しているので、今後料金設定水準の見直しを検討し、自立、安定した経営を目指す。また、企業債残高が多いので、新規発行を抑制し、逓減に努め、経営の健全化を進めていく。
　今後は、老朽化への対応がより重要になるので、ストックマネジメント計画を策定し、計画的な更新や長寿命化を行っていくことが必要である。</t>
    <rPh sb="1" eb="3">
      <t>ヘイセイ</t>
    </rPh>
    <rPh sb="5" eb="7">
      <t>ネンド</t>
    </rPh>
    <rPh sb="9" eb="11">
      <t>ヘイセイ</t>
    </rPh>
    <rPh sb="13" eb="15">
      <t>ネンド</t>
    </rPh>
    <rPh sb="16" eb="17">
      <t>ヒ</t>
    </rPh>
    <rPh sb="18" eb="19">
      <t>ツヅ</t>
    </rPh>
    <rPh sb="20" eb="22">
      <t>クロジ</t>
    </rPh>
    <rPh sb="32" eb="34">
      <t>ケイヒ</t>
    </rPh>
    <rPh sb="35" eb="38">
      <t>シヨウリョウ</t>
    </rPh>
    <rPh sb="38" eb="40">
      <t>シュウニュウ</t>
    </rPh>
    <rPh sb="44" eb="45">
      <t>マカナ</t>
    </rPh>
    <rPh sb="53" eb="55">
      <t>イガイ</t>
    </rPh>
    <rPh sb="56" eb="58">
      <t>シュウニュウ</t>
    </rPh>
    <rPh sb="59" eb="61">
      <t>イッパン</t>
    </rPh>
    <rPh sb="61" eb="63">
      <t>カイケイ</t>
    </rPh>
    <rPh sb="66" eb="68">
      <t>クリイレ</t>
    </rPh>
    <rPh sb="68" eb="69">
      <t>キン</t>
    </rPh>
    <rPh sb="71" eb="73">
      <t>イゾン</t>
    </rPh>
    <rPh sb="80" eb="82">
      <t>コンゴ</t>
    </rPh>
    <rPh sb="82" eb="84">
      <t>リョウキン</t>
    </rPh>
    <rPh sb="84" eb="86">
      <t>セッテイ</t>
    </rPh>
    <rPh sb="86" eb="88">
      <t>スイジュン</t>
    </rPh>
    <rPh sb="89" eb="91">
      <t>ミナオ</t>
    </rPh>
    <rPh sb="93" eb="95">
      <t>ケントウ</t>
    </rPh>
    <rPh sb="97" eb="99">
      <t>ジリツ</t>
    </rPh>
    <rPh sb="100" eb="102">
      <t>アンテイ</t>
    </rPh>
    <rPh sb="104" eb="106">
      <t>ケイエイ</t>
    </rPh>
    <rPh sb="107" eb="109">
      <t>メザ</t>
    </rPh>
    <rPh sb="114" eb="116">
      <t>キギョウ</t>
    </rPh>
    <rPh sb="116" eb="117">
      <t>サイ</t>
    </rPh>
    <rPh sb="117" eb="119">
      <t>ザンダカ</t>
    </rPh>
    <rPh sb="120" eb="121">
      <t>オオ</t>
    </rPh>
    <rPh sb="125" eb="127">
      <t>シンキ</t>
    </rPh>
    <rPh sb="127" eb="129">
      <t>ハッコウ</t>
    </rPh>
    <rPh sb="130" eb="132">
      <t>ヨクセイ</t>
    </rPh>
    <rPh sb="134" eb="136">
      <t>テイゲン</t>
    </rPh>
    <rPh sb="137" eb="138">
      <t>ツト</t>
    </rPh>
    <rPh sb="140" eb="142">
      <t>ケイエイ</t>
    </rPh>
    <rPh sb="143" eb="146">
      <t>ケンゼンカ</t>
    </rPh>
    <rPh sb="147" eb="148">
      <t>スス</t>
    </rPh>
    <rPh sb="155" eb="157">
      <t>コンゴ</t>
    </rPh>
    <rPh sb="159" eb="162">
      <t>ロウキュウカ</t>
    </rPh>
    <rPh sb="164" eb="166">
      <t>タイオウ</t>
    </rPh>
    <rPh sb="169" eb="171">
      <t>ジュウヨウ</t>
    </rPh>
    <rPh sb="187" eb="189">
      <t>ケイカク</t>
    </rPh>
    <rPh sb="190" eb="192">
      <t>サクテイ</t>
    </rPh>
    <rPh sb="194" eb="197">
      <t>ケイカクテキ</t>
    </rPh>
    <rPh sb="198" eb="200">
      <t>コウシン</t>
    </rPh>
    <rPh sb="201" eb="202">
      <t>チョウ</t>
    </rPh>
    <rPh sb="202" eb="205">
      <t>ジュミョウカ</t>
    </rPh>
    <rPh sb="206" eb="207">
      <t>オコナ</t>
    </rPh>
    <rPh sb="214" eb="216">
      <t>ヒツヨウ</t>
    </rPh>
    <phoneticPr fontId="4"/>
  </si>
  <si>
    <r>
      <t>　本市公共下水道事業については、平成26年度より地方公営企業法を適用したため、２年分の決算に基づく比較となる。
①、②　</t>
    </r>
    <r>
      <rPr>
        <sz val="10.5"/>
        <rFont val="ＭＳ ゴシック"/>
        <family val="3"/>
        <charset val="128"/>
      </rPr>
      <t>経常収支比率は</t>
    </r>
    <r>
      <rPr>
        <sz val="10.5"/>
        <color theme="1"/>
        <rFont val="ＭＳ ゴシック"/>
        <family val="3"/>
        <charset val="128"/>
      </rPr>
      <t>100％を超過しており、欠損金もなく、単年度収支は黒字である。類似団体と比べ、やや下回っているので、収益の維持、費用の縮減を図る。
③　類似団体と比較して大きく下回っているが、これは手持ち資金が少ないことと企業債残高が多いことが原因として考えられる。一定規模の収益を確保しつつ適正な資金を確保することと企業債の逓減に努める。
④　積極的な事業展開や新幹線新駅中止に伴う後継プラン事業である雨水幹線整備などにより、類似団体と比べ、企業債残高は大きい。しかし、面整備事業が概ね終わり、事業規模を縮小しつつあることから、平成26年度と比較して比率が低下しており、企業債残高は減少傾向にある。
⑤、⑥　類似団体と比較して、汚水処理にかかる費用を使用料収入で賄えておらず、１㎥あたりの汚水処理費用が小さいことが読み取れる。汚水処理費用は小さいものの、その費用を使用料収入以外の収入で賄っている状態であると考えられる。また平成26年度と比較して、経費回収率はやや低下しており、今後料金設定水準の見直しを検討する。
⑦　類似団体と比較して、大きく上回っており、遊休状態にある施設はほとんどなく、適正な施設規模であると考えられる。
⑧　類似団体と比べ、上回っており、概ね汚水処理が適切に行われている。</t>
    </r>
    <rPh sb="1" eb="2">
      <t>ホン</t>
    </rPh>
    <rPh sb="2" eb="3">
      <t>シ</t>
    </rPh>
    <rPh sb="3" eb="5">
      <t>コウキョウ</t>
    </rPh>
    <rPh sb="5" eb="7">
      <t>ゲスイ</t>
    </rPh>
    <rPh sb="7" eb="8">
      <t>ドウ</t>
    </rPh>
    <rPh sb="8" eb="10">
      <t>ジギョウ</t>
    </rPh>
    <rPh sb="16" eb="18">
      <t>ヘイセイ</t>
    </rPh>
    <rPh sb="20" eb="22">
      <t>ネンド</t>
    </rPh>
    <rPh sb="24" eb="26">
      <t>チホウ</t>
    </rPh>
    <rPh sb="26" eb="28">
      <t>コウエイ</t>
    </rPh>
    <rPh sb="28" eb="30">
      <t>キギョウ</t>
    </rPh>
    <rPh sb="30" eb="31">
      <t>ホウ</t>
    </rPh>
    <rPh sb="32" eb="34">
      <t>テキヨウ</t>
    </rPh>
    <rPh sb="40" eb="42">
      <t>ネンブン</t>
    </rPh>
    <rPh sb="43" eb="45">
      <t>ケッサン</t>
    </rPh>
    <rPh sb="46" eb="47">
      <t>モト</t>
    </rPh>
    <rPh sb="49" eb="51">
      <t>ヒカク</t>
    </rPh>
    <rPh sb="60" eb="62">
      <t>ケイジョウ</t>
    </rPh>
    <rPh sb="62" eb="64">
      <t>シュウシ</t>
    </rPh>
    <rPh sb="64" eb="66">
      <t>ヒリツ</t>
    </rPh>
    <rPh sb="72" eb="74">
      <t>チョウカ</t>
    </rPh>
    <rPh sb="79" eb="82">
      <t>ケッソンキン</t>
    </rPh>
    <rPh sb="86" eb="89">
      <t>タンネンド</t>
    </rPh>
    <rPh sb="89" eb="91">
      <t>シュウシ</t>
    </rPh>
    <rPh sb="92" eb="94">
      <t>クロジ</t>
    </rPh>
    <rPh sb="98" eb="100">
      <t>ルイジ</t>
    </rPh>
    <rPh sb="100" eb="102">
      <t>ダンタイ</t>
    </rPh>
    <rPh sb="103" eb="104">
      <t>クラ</t>
    </rPh>
    <rPh sb="108" eb="110">
      <t>シタマワ</t>
    </rPh>
    <rPh sb="117" eb="119">
      <t>シュウエキ</t>
    </rPh>
    <rPh sb="120" eb="122">
      <t>イジ</t>
    </rPh>
    <rPh sb="123" eb="125">
      <t>ヒヨウ</t>
    </rPh>
    <rPh sb="126" eb="128">
      <t>シュクゲン</t>
    </rPh>
    <rPh sb="129" eb="130">
      <t>ハカ</t>
    </rPh>
    <rPh sb="135" eb="137">
      <t>ルイジ</t>
    </rPh>
    <rPh sb="137" eb="139">
      <t>ダンタイ</t>
    </rPh>
    <rPh sb="140" eb="142">
      <t>ヒカク</t>
    </rPh>
    <rPh sb="144" eb="145">
      <t>オオ</t>
    </rPh>
    <rPh sb="147" eb="149">
      <t>シタマワ</t>
    </rPh>
    <rPh sb="158" eb="160">
      <t>テモ</t>
    </rPh>
    <rPh sb="161" eb="163">
      <t>シキン</t>
    </rPh>
    <rPh sb="164" eb="165">
      <t>スク</t>
    </rPh>
    <rPh sb="170" eb="172">
      <t>キギョウ</t>
    </rPh>
    <rPh sb="172" eb="173">
      <t>サイ</t>
    </rPh>
    <rPh sb="173" eb="175">
      <t>ザンダカ</t>
    </rPh>
    <rPh sb="176" eb="177">
      <t>オオ</t>
    </rPh>
    <rPh sb="181" eb="183">
      <t>ゲンイン</t>
    </rPh>
    <rPh sb="186" eb="187">
      <t>カンガ</t>
    </rPh>
    <rPh sb="192" eb="194">
      <t>イッテイ</t>
    </rPh>
    <rPh sb="194" eb="196">
      <t>キボ</t>
    </rPh>
    <rPh sb="197" eb="199">
      <t>シュウエキ</t>
    </rPh>
    <rPh sb="200" eb="202">
      <t>カクホ</t>
    </rPh>
    <rPh sb="205" eb="207">
      <t>テキセイ</t>
    </rPh>
    <rPh sb="208" eb="210">
      <t>シキン</t>
    </rPh>
    <rPh sb="211" eb="213">
      <t>カクホ</t>
    </rPh>
    <rPh sb="218" eb="220">
      <t>キギョウ</t>
    </rPh>
    <rPh sb="220" eb="221">
      <t>サイ</t>
    </rPh>
    <rPh sb="222" eb="224">
      <t>テイゲン</t>
    </rPh>
    <rPh sb="225" eb="226">
      <t>ツト</t>
    </rPh>
    <rPh sb="232" eb="234">
      <t>セッキョク</t>
    </rPh>
    <rPh sb="234" eb="235">
      <t>テキ</t>
    </rPh>
    <rPh sb="236" eb="238">
      <t>ジギョウ</t>
    </rPh>
    <rPh sb="238" eb="240">
      <t>テンカイ</t>
    </rPh>
    <rPh sb="241" eb="244">
      <t>シンカンセン</t>
    </rPh>
    <rPh sb="244" eb="246">
      <t>シンエキ</t>
    </rPh>
    <rPh sb="246" eb="248">
      <t>チュウシ</t>
    </rPh>
    <rPh sb="249" eb="250">
      <t>トモナ</t>
    </rPh>
    <rPh sb="251" eb="253">
      <t>コウケイ</t>
    </rPh>
    <rPh sb="256" eb="258">
      <t>ジギョウ</t>
    </rPh>
    <rPh sb="261" eb="263">
      <t>ウスイ</t>
    </rPh>
    <rPh sb="263" eb="265">
      <t>カンセン</t>
    </rPh>
    <rPh sb="265" eb="267">
      <t>セイビ</t>
    </rPh>
    <rPh sb="273" eb="275">
      <t>ルイジ</t>
    </rPh>
    <rPh sb="275" eb="277">
      <t>ダンタイ</t>
    </rPh>
    <rPh sb="278" eb="279">
      <t>クラ</t>
    </rPh>
    <rPh sb="281" eb="283">
      <t>キギョウ</t>
    </rPh>
    <rPh sb="283" eb="284">
      <t>サイ</t>
    </rPh>
    <rPh sb="284" eb="286">
      <t>ザンダカ</t>
    </rPh>
    <rPh sb="287" eb="288">
      <t>オオ</t>
    </rPh>
    <rPh sb="295" eb="296">
      <t>メン</t>
    </rPh>
    <rPh sb="296" eb="298">
      <t>セイビ</t>
    </rPh>
    <rPh sb="298" eb="300">
      <t>ジギョウ</t>
    </rPh>
    <rPh sb="301" eb="302">
      <t>オオム</t>
    </rPh>
    <rPh sb="303" eb="304">
      <t>オ</t>
    </rPh>
    <rPh sb="307" eb="309">
      <t>ジギョウ</t>
    </rPh>
    <rPh sb="309" eb="311">
      <t>キボ</t>
    </rPh>
    <rPh sb="312" eb="314">
      <t>シュクショウ</t>
    </rPh>
    <rPh sb="335" eb="337">
      <t>ヒリツ</t>
    </rPh>
    <rPh sb="364" eb="366">
      <t>ルイジ</t>
    </rPh>
    <rPh sb="366" eb="368">
      <t>ダンタイ</t>
    </rPh>
    <rPh sb="369" eb="371">
      <t>ヒカク</t>
    </rPh>
    <rPh sb="374" eb="376">
      <t>オスイ</t>
    </rPh>
    <rPh sb="376" eb="378">
      <t>ショリ</t>
    </rPh>
    <rPh sb="382" eb="384">
      <t>ヒヨウ</t>
    </rPh>
    <rPh sb="385" eb="388">
      <t>シヨウリョウ</t>
    </rPh>
    <rPh sb="388" eb="390">
      <t>シュウニュウ</t>
    </rPh>
    <rPh sb="391" eb="392">
      <t>マカナ</t>
    </rPh>
    <rPh sb="404" eb="406">
      <t>オスイ</t>
    </rPh>
    <rPh sb="406" eb="408">
      <t>ショリ</t>
    </rPh>
    <rPh sb="408" eb="409">
      <t>ヒ</t>
    </rPh>
    <rPh sb="409" eb="410">
      <t>ヨウ</t>
    </rPh>
    <rPh sb="411" eb="412">
      <t>チイ</t>
    </rPh>
    <rPh sb="417" eb="418">
      <t>ヨ</t>
    </rPh>
    <rPh sb="419" eb="420">
      <t>ト</t>
    </rPh>
    <rPh sb="423" eb="425">
      <t>オスイ</t>
    </rPh>
    <rPh sb="425" eb="427">
      <t>ショリ</t>
    </rPh>
    <rPh sb="427" eb="428">
      <t>ヒ</t>
    </rPh>
    <rPh sb="428" eb="429">
      <t>ヨウ</t>
    </rPh>
    <rPh sb="430" eb="431">
      <t>チイ</t>
    </rPh>
    <rPh sb="439" eb="441">
      <t>ヒヨウ</t>
    </rPh>
    <rPh sb="442" eb="445">
      <t>シヨウリョウ</t>
    </rPh>
    <rPh sb="445" eb="447">
      <t>シュウニュウ</t>
    </rPh>
    <rPh sb="447" eb="449">
      <t>イガイ</t>
    </rPh>
    <rPh sb="450" eb="452">
      <t>シュウニュウ</t>
    </rPh>
    <rPh sb="453" eb="454">
      <t>マカナ</t>
    </rPh>
    <rPh sb="458" eb="460">
      <t>ジョウタイ</t>
    </rPh>
    <rPh sb="464" eb="465">
      <t>カンガ</t>
    </rPh>
    <rPh sb="472" eb="474">
      <t>ヘイセイ</t>
    </rPh>
    <rPh sb="476" eb="478">
      <t>ネンド</t>
    </rPh>
    <rPh sb="479" eb="481">
      <t>ヒカク</t>
    </rPh>
    <rPh sb="484" eb="486">
      <t>ケイヒ</t>
    </rPh>
    <rPh sb="486" eb="488">
      <t>カイシュウ</t>
    </rPh>
    <rPh sb="488" eb="489">
      <t>リツ</t>
    </rPh>
    <rPh sb="492" eb="494">
      <t>テイカ</t>
    </rPh>
    <rPh sb="499" eb="501">
      <t>コンゴ</t>
    </rPh>
    <rPh sb="501" eb="503">
      <t>リョウキン</t>
    </rPh>
    <rPh sb="503" eb="505">
      <t>セッテイ</t>
    </rPh>
    <rPh sb="505" eb="507">
      <t>スイジュン</t>
    </rPh>
    <rPh sb="508" eb="510">
      <t>ミナオ</t>
    </rPh>
    <rPh sb="512" eb="514">
      <t>ケントウ</t>
    </rPh>
    <rPh sb="520" eb="522">
      <t>ルイジ</t>
    </rPh>
    <rPh sb="522" eb="524">
      <t>ダンタイ</t>
    </rPh>
    <rPh sb="525" eb="527">
      <t>ヒカク</t>
    </rPh>
    <rPh sb="530" eb="531">
      <t>オオ</t>
    </rPh>
    <rPh sb="533" eb="535">
      <t>ウワマワ</t>
    </rPh>
    <rPh sb="540" eb="542">
      <t>ユウキュウ</t>
    </rPh>
    <rPh sb="542" eb="544">
      <t>ジョウタイ</t>
    </rPh>
    <rPh sb="547" eb="549">
      <t>シセツ</t>
    </rPh>
    <rPh sb="557" eb="559">
      <t>テキセイ</t>
    </rPh>
    <rPh sb="560" eb="562">
      <t>シセツ</t>
    </rPh>
    <rPh sb="562" eb="564">
      <t>キボ</t>
    </rPh>
    <rPh sb="568" eb="569">
      <t>カンガ</t>
    </rPh>
    <rPh sb="577" eb="579">
      <t>ルイジ</t>
    </rPh>
    <rPh sb="579" eb="581">
      <t>ダンタイ</t>
    </rPh>
    <rPh sb="585" eb="587">
      <t>ウワマワ</t>
    </rPh>
    <rPh sb="592" eb="593">
      <t>オオム</t>
    </rPh>
    <rPh sb="594" eb="596">
      <t>オスイ</t>
    </rPh>
    <rPh sb="596" eb="598">
      <t>ショリ</t>
    </rPh>
    <rPh sb="599" eb="601">
      <t>テキセツ</t>
    </rPh>
    <rPh sb="602" eb="603">
      <t>オコナ</t>
    </rPh>
    <phoneticPr fontId="4"/>
  </si>
  <si>
    <r>
      <t>①　類似団体と比べ、上回っているが、これは早期に下水道事業に着手し、速やかに事業を進めたためである。
②③　現在のところ耐用年数を超過した資産はない</t>
    </r>
    <r>
      <rPr>
        <sz val="11"/>
        <rFont val="ＭＳ ゴシック"/>
        <family val="3"/>
        <charset val="128"/>
      </rPr>
      <t>ため、</t>
    </r>
    <r>
      <rPr>
        <sz val="11"/>
        <color theme="1"/>
        <rFont val="ＭＳ ゴシック"/>
        <family val="3"/>
        <charset val="128"/>
      </rPr>
      <t>類似団体と比べて下回っている。今後は管渠の更新事業を進めていくことから、上昇していくと考えられる。</t>
    </r>
    <rPh sb="2" eb="4">
      <t>ルイジ</t>
    </rPh>
    <rPh sb="4" eb="6">
      <t>ダンタイ</t>
    </rPh>
    <rPh sb="7" eb="8">
      <t>クラ</t>
    </rPh>
    <rPh sb="10" eb="12">
      <t>ウワマワ</t>
    </rPh>
    <rPh sb="21" eb="23">
      <t>ソウキ</t>
    </rPh>
    <rPh sb="24" eb="27">
      <t>ゲスイドウ</t>
    </rPh>
    <rPh sb="27" eb="29">
      <t>ジギョウ</t>
    </rPh>
    <rPh sb="30" eb="32">
      <t>チャクシュ</t>
    </rPh>
    <rPh sb="34" eb="35">
      <t>スミ</t>
    </rPh>
    <rPh sb="38" eb="40">
      <t>ジギョウ</t>
    </rPh>
    <rPh sb="41" eb="42">
      <t>スス</t>
    </rPh>
    <rPh sb="54" eb="56">
      <t>ゲンザイ</t>
    </rPh>
    <rPh sb="60" eb="62">
      <t>タイヨウ</t>
    </rPh>
    <rPh sb="62" eb="64">
      <t>ネンスウ</t>
    </rPh>
    <rPh sb="65" eb="67">
      <t>チョウカ</t>
    </rPh>
    <rPh sb="69" eb="71">
      <t>シサン</t>
    </rPh>
    <rPh sb="77" eb="79">
      <t>ルイジ</t>
    </rPh>
    <rPh sb="79" eb="81">
      <t>ダンタイ</t>
    </rPh>
    <rPh sb="82" eb="83">
      <t>クラ</t>
    </rPh>
    <rPh sb="85" eb="87">
      <t>シタマワ</t>
    </rPh>
    <rPh sb="92" eb="94">
      <t>コンゴ</t>
    </rPh>
    <rPh sb="95" eb="96">
      <t>カン</t>
    </rPh>
    <rPh sb="96" eb="97">
      <t>キョ</t>
    </rPh>
    <rPh sb="98" eb="100">
      <t>コウシン</t>
    </rPh>
    <rPh sb="100" eb="102">
      <t>ジギョウ</t>
    </rPh>
    <rPh sb="103" eb="104">
      <t>スス</t>
    </rPh>
    <rPh sb="113" eb="115">
      <t>ジョウショウ</t>
    </rPh>
    <rPh sb="120" eb="121">
      <t>カンガ</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</si>
</sst>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4"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0.5"/>
      <color theme="1"/>
      <name val="ＭＳ ゴシック"/>
      <family val="3"/>
      <charset val="128"/>
    </font>
    <font>
      <sz val="10.5"/>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22" fillId="0" borderId="6"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2" fillId="0" borderId="7" xfId="0" applyFont="1" applyBorder="1" applyAlignment="1" applyProtection="1">
      <alignment horizontal="left" vertical="top" wrapText="1"/>
      <protection locked="0"/>
    </xf>
    <xf numFmtId="0" fontId="22" fillId="0" borderId="8" xfId="0" applyFont="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22"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0.04</c:v>
                </c:pt>
                <c:pt idx="4">
                  <c:v>0.04</c:v>
                </c:pt>
              </c:numCache>
            </c:numRef>
          </c:val>
        </c:ser>
        <c:dLbls>
          <c:showLegendKey val="0"/>
          <c:showVal val="0"/>
          <c:showCatName val="0"/>
          <c:showSerName val="0"/>
          <c:showPercent val="0"/>
          <c:showBubbleSize val="0"/>
        </c:dLbls>
        <c:gapWidth val="150"/>
        <c:axId val="146574720"/>
        <c:axId val="1523157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c:v>
                </c:pt>
                <c:pt idx="1">
                  <c:v>0</c:v>
                </c:pt>
                <c:pt idx="2">
                  <c:v>0</c:v>
                </c:pt>
                <c:pt idx="3">
                  <c:v>0.1</c:v>
                </c:pt>
                <c:pt idx="4">
                  <c:v>0.27</c:v>
                </c:pt>
              </c:numCache>
            </c:numRef>
          </c:val>
          <c:smooth val="0"/>
        </c:ser>
        <c:dLbls>
          <c:showLegendKey val="0"/>
          <c:showVal val="0"/>
          <c:showCatName val="0"/>
          <c:showSerName val="0"/>
          <c:showPercent val="0"/>
          <c:showBubbleSize val="0"/>
        </c:dLbls>
        <c:marker val="1"/>
        <c:smooth val="0"/>
        <c:axId val="146574720"/>
        <c:axId val="152315776"/>
      </c:lineChart>
      <c:dateAx>
        <c:axId val="146574720"/>
        <c:scaling>
          <c:orientation val="minMax"/>
        </c:scaling>
        <c:delete val="1"/>
        <c:axPos val="b"/>
        <c:numFmt formatCode="ge" sourceLinked="1"/>
        <c:majorTickMark val="none"/>
        <c:minorTickMark val="none"/>
        <c:tickLblPos val="none"/>
        <c:crossAx val="152315776"/>
        <c:crosses val="autoZero"/>
        <c:auto val="1"/>
        <c:lblOffset val="100"/>
        <c:baseTimeUnit val="years"/>
      </c:dateAx>
      <c:valAx>
        <c:axId val="152315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657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0</c:v>
                </c:pt>
                <c:pt idx="1">
                  <c:v>0</c:v>
                </c:pt>
                <c:pt idx="2">
                  <c:v>0</c:v>
                </c:pt>
                <c:pt idx="3">
                  <c:v>97.31</c:v>
                </c:pt>
                <c:pt idx="4">
                  <c:v>97.31</c:v>
                </c:pt>
              </c:numCache>
            </c:numRef>
          </c:val>
        </c:ser>
        <c:dLbls>
          <c:showLegendKey val="0"/>
          <c:showVal val="0"/>
          <c:showCatName val="0"/>
          <c:showSerName val="0"/>
          <c:showPercent val="0"/>
          <c:showBubbleSize val="0"/>
        </c:dLbls>
        <c:gapWidth val="150"/>
        <c:axId val="85358848"/>
        <c:axId val="853610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0</c:v>
                </c:pt>
                <c:pt idx="1">
                  <c:v>0</c:v>
                </c:pt>
                <c:pt idx="2">
                  <c:v>0</c:v>
                </c:pt>
                <c:pt idx="3">
                  <c:v>64.87</c:v>
                </c:pt>
                <c:pt idx="4">
                  <c:v>65.62</c:v>
                </c:pt>
              </c:numCache>
            </c:numRef>
          </c:val>
          <c:smooth val="0"/>
        </c:ser>
        <c:dLbls>
          <c:showLegendKey val="0"/>
          <c:showVal val="0"/>
          <c:showCatName val="0"/>
          <c:showSerName val="0"/>
          <c:showPercent val="0"/>
          <c:showBubbleSize val="0"/>
        </c:dLbls>
        <c:marker val="1"/>
        <c:smooth val="0"/>
        <c:axId val="85358848"/>
        <c:axId val="85361024"/>
      </c:lineChart>
      <c:dateAx>
        <c:axId val="85358848"/>
        <c:scaling>
          <c:orientation val="minMax"/>
        </c:scaling>
        <c:delete val="1"/>
        <c:axPos val="b"/>
        <c:numFmt formatCode="ge" sourceLinked="1"/>
        <c:majorTickMark val="none"/>
        <c:minorTickMark val="none"/>
        <c:tickLblPos val="none"/>
        <c:crossAx val="85361024"/>
        <c:crosses val="autoZero"/>
        <c:auto val="1"/>
        <c:lblOffset val="100"/>
        <c:baseTimeUnit val="years"/>
      </c:dateAx>
      <c:valAx>
        <c:axId val="85361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358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0</c:v>
                </c:pt>
                <c:pt idx="1">
                  <c:v>0</c:v>
                </c:pt>
                <c:pt idx="2">
                  <c:v>0</c:v>
                </c:pt>
                <c:pt idx="3">
                  <c:v>98.36</c:v>
                </c:pt>
                <c:pt idx="4">
                  <c:v>98.5</c:v>
                </c:pt>
              </c:numCache>
            </c:numRef>
          </c:val>
        </c:ser>
        <c:dLbls>
          <c:showLegendKey val="0"/>
          <c:showVal val="0"/>
          <c:showCatName val="0"/>
          <c:showSerName val="0"/>
          <c:showPercent val="0"/>
          <c:showBubbleSize val="0"/>
        </c:dLbls>
        <c:gapWidth val="150"/>
        <c:axId val="85383040"/>
        <c:axId val="853852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0</c:v>
                </c:pt>
                <c:pt idx="1">
                  <c:v>0</c:v>
                </c:pt>
                <c:pt idx="2">
                  <c:v>0</c:v>
                </c:pt>
                <c:pt idx="3">
                  <c:v>91.11</c:v>
                </c:pt>
                <c:pt idx="4">
                  <c:v>91.44</c:v>
                </c:pt>
              </c:numCache>
            </c:numRef>
          </c:val>
          <c:smooth val="0"/>
        </c:ser>
        <c:dLbls>
          <c:showLegendKey val="0"/>
          <c:showVal val="0"/>
          <c:showCatName val="0"/>
          <c:showSerName val="0"/>
          <c:showPercent val="0"/>
          <c:showBubbleSize val="0"/>
        </c:dLbls>
        <c:marker val="1"/>
        <c:smooth val="0"/>
        <c:axId val="85383040"/>
        <c:axId val="85385216"/>
      </c:lineChart>
      <c:dateAx>
        <c:axId val="85383040"/>
        <c:scaling>
          <c:orientation val="minMax"/>
        </c:scaling>
        <c:delete val="1"/>
        <c:axPos val="b"/>
        <c:numFmt formatCode="ge" sourceLinked="1"/>
        <c:majorTickMark val="none"/>
        <c:minorTickMark val="none"/>
        <c:tickLblPos val="none"/>
        <c:crossAx val="85385216"/>
        <c:crosses val="autoZero"/>
        <c:auto val="1"/>
        <c:lblOffset val="100"/>
        <c:baseTimeUnit val="years"/>
      </c:dateAx>
      <c:valAx>
        <c:axId val="85385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383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0</c:v>
                </c:pt>
                <c:pt idx="1">
                  <c:v>0</c:v>
                </c:pt>
                <c:pt idx="2">
                  <c:v>0</c:v>
                </c:pt>
                <c:pt idx="3">
                  <c:v>103.85</c:v>
                </c:pt>
                <c:pt idx="4">
                  <c:v>104.52</c:v>
                </c:pt>
              </c:numCache>
            </c:numRef>
          </c:val>
        </c:ser>
        <c:dLbls>
          <c:showLegendKey val="0"/>
          <c:showVal val="0"/>
          <c:showCatName val="0"/>
          <c:showSerName val="0"/>
          <c:showPercent val="0"/>
          <c:showBubbleSize val="0"/>
        </c:dLbls>
        <c:gapWidth val="150"/>
        <c:axId val="84461056"/>
        <c:axId val="844629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0</c:v>
                </c:pt>
                <c:pt idx="1">
                  <c:v>0</c:v>
                </c:pt>
                <c:pt idx="2">
                  <c:v>0</c:v>
                </c:pt>
                <c:pt idx="3">
                  <c:v>108.77</c:v>
                </c:pt>
                <c:pt idx="4">
                  <c:v>109.48</c:v>
                </c:pt>
              </c:numCache>
            </c:numRef>
          </c:val>
          <c:smooth val="0"/>
        </c:ser>
        <c:dLbls>
          <c:showLegendKey val="0"/>
          <c:showVal val="0"/>
          <c:showCatName val="0"/>
          <c:showSerName val="0"/>
          <c:showPercent val="0"/>
          <c:showBubbleSize val="0"/>
        </c:dLbls>
        <c:marker val="1"/>
        <c:smooth val="0"/>
        <c:axId val="84461056"/>
        <c:axId val="84462976"/>
      </c:lineChart>
      <c:dateAx>
        <c:axId val="84461056"/>
        <c:scaling>
          <c:orientation val="minMax"/>
        </c:scaling>
        <c:delete val="1"/>
        <c:axPos val="b"/>
        <c:numFmt formatCode="ge" sourceLinked="1"/>
        <c:majorTickMark val="none"/>
        <c:minorTickMark val="none"/>
        <c:tickLblPos val="none"/>
        <c:crossAx val="84462976"/>
        <c:crosses val="autoZero"/>
        <c:auto val="1"/>
        <c:lblOffset val="100"/>
        <c:baseTimeUnit val="years"/>
      </c:dateAx>
      <c:valAx>
        <c:axId val="84462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461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0</c:v>
                </c:pt>
                <c:pt idx="1">
                  <c:v>0</c:v>
                </c:pt>
                <c:pt idx="2">
                  <c:v>0</c:v>
                </c:pt>
                <c:pt idx="3">
                  <c:v>32.89</c:v>
                </c:pt>
                <c:pt idx="4">
                  <c:v>34.020000000000003</c:v>
                </c:pt>
              </c:numCache>
            </c:numRef>
          </c:val>
        </c:ser>
        <c:dLbls>
          <c:showLegendKey val="0"/>
          <c:showVal val="0"/>
          <c:showCatName val="0"/>
          <c:showSerName val="0"/>
          <c:showPercent val="0"/>
          <c:showBubbleSize val="0"/>
        </c:dLbls>
        <c:gapWidth val="150"/>
        <c:axId val="84980864"/>
        <c:axId val="84982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0</c:v>
                </c:pt>
                <c:pt idx="1">
                  <c:v>0</c:v>
                </c:pt>
                <c:pt idx="2">
                  <c:v>0</c:v>
                </c:pt>
                <c:pt idx="3">
                  <c:v>25.52</c:v>
                </c:pt>
                <c:pt idx="4">
                  <c:v>25.89</c:v>
                </c:pt>
              </c:numCache>
            </c:numRef>
          </c:val>
          <c:smooth val="0"/>
        </c:ser>
        <c:dLbls>
          <c:showLegendKey val="0"/>
          <c:showVal val="0"/>
          <c:showCatName val="0"/>
          <c:showSerName val="0"/>
          <c:showPercent val="0"/>
          <c:showBubbleSize val="0"/>
        </c:dLbls>
        <c:marker val="1"/>
        <c:smooth val="0"/>
        <c:axId val="84980864"/>
        <c:axId val="84982784"/>
      </c:lineChart>
      <c:dateAx>
        <c:axId val="84980864"/>
        <c:scaling>
          <c:orientation val="minMax"/>
        </c:scaling>
        <c:delete val="1"/>
        <c:axPos val="b"/>
        <c:numFmt formatCode="ge" sourceLinked="1"/>
        <c:majorTickMark val="none"/>
        <c:minorTickMark val="none"/>
        <c:tickLblPos val="none"/>
        <c:crossAx val="84982784"/>
        <c:crosses val="autoZero"/>
        <c:auto val="1"/>
        <c:lblOffset val="100"/>
        <c:baseTimeUnit val="years"/>
      </c:dateAx>
      <c:valAx>
        <c:axId val="84982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980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0</c:v>
                </c:pt>
                <c:pt idx="1">
                  <c:v>0</c:v>
                </c:pt>
                <c:pt idx="2">
                  <c:v>0</c:v>
                </c:pt>
                <c:pt idx="3" formatCode="#,##0.00;&quot;△&quot;#,##0.00">
                  <c:v>0</c:v>
                </c:pt>
                <c:pt idx="4" formatCode="#,##0.00;&quot;△&quot;#,##0.00">
                  <c:v>0</c:v>
                </c:pt>
              </c:numCache>
            </c:numRef>
          </c:val>
        </c:ser>
        <c:dLbls>
          <c:showLegendKey val="0"/>
          <c:showVal val="0"/>
          <c:showCatName val="0"/>
          <c:showSerName val="0"/>
          <c:showPercent val="0"/>
          <c:showBubbleSize val="0"/>
        </c:dLbls>
        <c:gapWidth val="150"/>
        <c:axId val="85107456"/>
        <c:axId val="85109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0</c:v>
                </c:pt>
                <c:pt idx="1">
                  <c:v>0</c:v>
                </c:pt>
                <c:pt idx="2">
                  <c:v>0</c:v>
                </c:pt>
                <c:pt idx="3">
                  <c:v>0.76</c:v>
                </c:pt>
                <c:pt idx="4">
                  <c:v>0.71</c:v>
                </c:pt>
              </c:numCache>
            </c:numRef>
          </c:val>
          <c:smooth val="0"/>
        </c:ser>
        <c:dLbls>
          <c:showLegendKey val="0"/>
          <c:showVal val="0"/>
          <c:showCatName val="0"/>
          <c:showSerName val="0"/>
          <c:showPercent val="0"/>
          <c:showBubbleSize val="0"/>
        </c:dLbls>
        <c:marker val="1"/>
        <c:smooth val="0"/>
        <c:axId val="85107456"/>
        <c:axId val="85109376"/>
      </c:lineChart>
      <c:dateAx>
        <c:axId val="85107456"/>
        <c:scaling>
          <c:orientation val="minMax"/>
        </c:scaling>
        <c:delete val="1"/>
        <c:axPos val="b"/>
        <c:numFmt formatCode="ge" sourceLinked="1"/>
        <c:majorTickMark val="none"/>
        <c:minorTickMark val="none"/>
        <c:tickLblPos val="none"/>
        <c:crossAx val="85109376"/>
        <c:crosses val="autoZero"/>
        <c:auto val="1"/>
        <c:lblOffset val="100"/>
        <c:baseTimeUnit val="years"/>
      </c:dateAx>
      <c:valAx>
        <c:axId val="85109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10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0</c:v>
                </c:pt>
                <c:pt idx="1">
                  <c:v>0</c:v>
                </c:pt>
                <c:pt idx="2">
                  <c:v>0</c:v>
                </c:pt>
                <c:pt idx="3" formatCode="#,##0.00;&quot;△&quot;#,##0.00">
                  <c:v>0</c:v>
                </c:pt>
                <c:pt idx="4" formatCode="#,##0.00;&quot;△&quot;#,##0.00">
                  <c:v>0</c:v>
                </c:pt>
              </c:numCache>
            </c:numRef>
          </c:val>
        </c:ser>
        <c:dLbls>
          <c:showLegendKey val="0"/>
          <c:showVal val="0"/>
          <c:showCatName val="0"/>
          <c:showSerName val="0"/>
          <c:showPercent val="0"/>
          <c:showBubbleSize val="0"/>
        </c:dLbls>
        <c:gapWidth val="150"/>
        <c:axId val="85135744"/>
        <c:axId val="851376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c:v>21.47</c:v>
                </c:pt>
                <c:pt idx="4">
                  <c:v>16.34</c:v>
                </c:pt>
              </c:numCache>
            </c:numRef>
          </c:val>
          <c:smooth val="0"/>
        </c:ser>
        <c:dLbls>
          <c:showLegendKey val="0"/>
          <c:showVal val="0"/>
          <c:showCatName val="0"/>
          <c:showSerName val="0"/>
          <c:showPercent val="0"/>
          <c:showBubbleSize val="0"/>
        </c:dLbls>
        <c:marker val="1"/>
        <c:smooth val="0"/>
        <c:axId val="85135744"/>
        <c:axId val="85137664"/>
      </c:lineChart>
      <c:dateAx>
        <c:axId val="85135744"/>
        <c:scaling>
          <c:orientation val="minMax"/>
        </c:scaling>
        <c:delete val="1"/>
        <c:axPos val="b"/>
        <c:numFmt formatCode="ge" sourceLinked="1"/>
        <c:majorTickMark val="none"/>
        <c:minorTickMark val="none"/>
        <c:tickLblPos val="none"/>
        <c:crossAx val="85137664"/>
        <c:crosses val="autoZero"/>
        <c:auto val="1"/>
        <c:lblOffset val="100"/>
        <c:baseTimeUnit val="years"/>
      </c:dateAx>
      <c:valAx>
        <c:axId val="85137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135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0</c:v>
                </c:pt>
                <c:pt idx="1">
                  <c:v>0</c:v>
                </c:pt>
                <c:pt idx="2">
                  <c:v>0</c:v>
                </c:pt>
                <c:pt idx="3">
                  <c:v>35</c:v>
                </c:pt>
                <c:pt idx="4">
                  <c:v>34.409999999999997</c:v>
                </c:pt>
              </c:numCache>
            </c:numRef>
          </c:val>
        </c:ser>
        <c:dLbls>
          <c:showLegendKey val="0"/>
          <c:showVal val="0"/>
          <c:showCatName val="0"/>
          <c:showSerName val="0"/>
          <c:showPercent val="0"/>
          <c:showBubbleSize val="0"/>
        </c:dLbls>
        <c:gapWidth val="150"/>
        <c:axId val="85156224"/>
        <c:axId val="85158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0</c:v>
                </c:pt>
                <c:pt idx="1">
                  <c:v>0</c:v>
                </c:pt>
                <c:pt idx="2">
                  <c:v>0</c:v>
                </c:pt>
                <c:pt idx="3">
                  <c:v>79.239999999999995</c:v>
                </c:pt>
                <c:pt idx="4">
                  <c:v>78.930000000000007</c:v>
                </c:pt>
              </c:numCache>
            </c:numRef>
          </c:val>
          <c:smooth val="0"/>
        </c:ser>
        <c:dLbls>
          <c:showLegendKey val="0"/>
          <c:showVal val="0"/>
          <c:showCatName val="0"/>
          <c:showSerName val="0"/>
          <c:showPercent val="0"/>
          <c:showBubbleSize val="0"/>
        </c:dLbls>
        <c:marker val="1"/>
        <c:smooth val="0"/>
        <c:axId val="85156224"/>
        <c:axId val="85158144"/>
      </c:lineChart>
      <c:dateAx>
        <c:axId val="85156224"/>
        <c:scaling>
          <c:orientation val="minMax"/>
        </c:scaling>
        <c:delete val="1"/>
        <c:axPos val="b"/>
        <c:numFmt formatCode="ge" sourceLinked="1"/>
        <c:majorTickMark val="none"/>
        <c:minorTickMark val="none"/>
        <c:tickLblPos val="none"/>
        <c:crossAx val="85158144"/>
        <c:crosses val="autoZero"/>
        <c:auto val="1"/>
        <c:lblOffset val="100"/>
        <c:baseTimeUnit val="years"/>
      </c:dateAx>
      <c:valAx>
        <c:axId val="85158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156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0</c:v>
                </c:pt>
                <c:pt idx="1">
                  <c:v>0</c:v>
                </c:pt>
                <c:pt idx="2">
                  <c:v>0</c:v>
                </c:pt>
                <c:pt idx="3">
                  <c:v>1403.29</c:v>
                </c:pt>
                <c:pt idx="4">
                  <c:v>1347.89</c:v>
                </c:pt>
              </c:numCache>
            </c:numRef>
          </c:val>
        </c:ser>
        <c:dLbls>
          <c:showLegendKey val="0"/>
          <c:showVal val="0"/>
          <c:showCatName val="0"/>
          <c:showSerName val="0"/>
          <c:showPercent val="0"/>
          <c:showBubbleSize val="0"/>
        </c:dLbls>
        <c:gapWidth val="150"/>
        <c:axId val="85192704"/>
        <c:axId val="851946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0</c:v>
                </c:pt>
                <c:pt idx="1">
                  <c:v>0</c:v>
                </c:pt>
                <c:pt idx="2">
                  <c:v>0</c:v>
                </c:pt>
                <c:pt idx="3">
                  <c:v>854.16</c:v>
                </c:pt>
                <c:pt idx="4">
                  <c:v>848.31</c:v>
                </c:pt>
              </c:numCache>
            </c:numRef>
          </c:val>
          <c:smooth val="0"/>
        </c:ser>
        <c:dLbls>
          <c:showLegendKey val="0"/>
          <c:showVal val="0"/>
          <c:showCatName val="0"/>
          <c:showSerName val="0"/>
          <c:showPercent val="0"/>
          <c:showBubbleSize val="0"/>
        </c:dLbls>
        <c:marker val="1"/>
        <c:smooth val="0"/>
        <c:axId val="85192704"/>
        <c:axId val="85194624"/>
      </c:lineChart>
      <c:dateAx>
        <c:axId val="85192704"/>
        <c:scaling>
          <c:orientation val="minMax"/>
        </c:scaling>
        <c:delete val="1"/>
        <c:axPos val="b"/>
        <c:numFmt formatCode="ge" sourceLinked="1"/>
        <c:majorTickMark val="none"/>
        <c:minorTickMark val="none"/>
        <c:tickLblPos val="none"/>
        <c:crossAx val="85194624"/>
        <c:crosses val="autoZero"/>
        <c:auto val="1"/>
        <c:lblOffset val="100"/>
        <c:baseTimeUnit val="years"/>
      </c:dateAx>
      <c:valAx>
        <c:axId val="85194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192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0</c:v>
                </c:pt>
                <c:pt idx="1">
                  <c:v>0</c:v>
                </c:pt>
                <c:pt idx="2">
                  <c:v>0</c:v>
                </c:pt>
                <c:pt idx="3">
                  <c:v>80.5</c:v>
                </c:pt>
                <c:pt idx="4">
                  <c:v>79.19</c:v>
                </c:pt>
              </c:numCache>
            </c:numRef>
          </c:val>
        </c:ser>
        <c:dLbls>
          <c:showLegendKey val="0"/>
          <c:showVal val="0"/>
          <c:showCatName val="0"/>
          <c:showSerName val="0"/>
          <c:showPercent val="0"/>
          <c:showBubbleSize val="0"/>
        </c:dLbls>
        <c:gapWidth val="150"/>
        <c:axId val="85285888"/>
        <c:axId val="852962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0</c:v>
                </c:pt>
                <c:pt idx="1">
                  <c:v>0</c:v>
                </c:pt>
                <c:pt idx="2">
                  <c:v>0</c:v>
                </c:pt>
                <c:pt idx="3">
                  <c:v>93.13</c:v>
                </c:pt>
                <c:pt idx="4">
                  <c:v>94.38</c:v>
                </c:pt>
              </c:numCache>
            </c:numRef>
          </c:val>
          <c:smooth val="0"/>
        </c:ser>
        <c:dLbls>
          <c:showLegendKey val="0"/>
          <c:showVal val="0"/>
          <c:showCatName val="0"/>
          <c:showSerName val="0"/>
          <c:showPercent val="0"/>
          <c:showBubbleSize val="0"/>
        </c:dLbls>
        <c:marker val="1"/>
        <c:smooth val="0"/>
        <c:axId val="85285888"/>
        <c:axId val="85296256"/>
      </c:lineChart>
      <c:dateAx>
        <c:axId val="85285888"/>
        <c:scaling>
          <c:orientation val="minMax"/>
        </c:scaling>
        <c:delete val="1"/>
        <c:axPos val="b"/>
        <c:numFmt formatCode="ge" sourceLinked="1"/>
        <c:majorTickMark val="none"/>
        <c:minorTickMark val="none"/>
        <c:tickLblPos val="none"/>
        <c:crossAx val="85296256"/>
        <c:crosses val="autoZero"/>
        <c:auto val="1"/>
        <c:lblOffset val="100"/>
        <c:baseTimeUnit val="years"/>
      </c:dateAx>
      <c:valAx>
        <c:axId val="85296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285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0</c:v>
                </c:pt>
                <c:pt idx="1">
                  <c:v>0</c:v>
                </c:pt>
                <c:pt idx="2">
                  <c:v>0</c:v>
                </c:pt>
                <c:pt idx="3">
                  <c:v>150.59</c:v>
                </c:pt>
                <c:pt idx="4">
                  <c:v>152.30000000000001</c:v>
                </c:pt>
              </c:numCache>
            </c:numRef>
          </c:val>
        </c:ser>
        <c:dLbls>
          <c:showLegendKey val="0"/>
          <c:showVal val="0"/>
          <c:showCatName val="0"/>
          <c:showSerName val="0"/>
          <c:showPercent val="0"/>
          <c:showBubbleSize val="0"/>
        </c:dLbls>
        <c:gapWidth val="150"/>
        <c:axId val="85310080"/>
        <c:axId val="853163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0</c:v>
                </c:pt>
                <c:pt idx="1">
                  <c:v>0</c:v>
                </c:pt>
                <c:pt idx="2">
                  <c:v>0</c:v>
                </c:pt>
                <c:pt idx="3">
                  <c:v>167.97</c:v>
                </c:pt>
                <c:pt idx="4">
                  <c:v>165.45</c:v>
                </c:pt>
              </c:numCache>
            </c:numRef>
          </c:val>
          <c:smooth val="0"/>
        </c:ser>
        <c:dLbls>
          <c:showLegendKey val="0"/>
          <c:showVal val="0"/>
          <c:showCatName val="0"/>
          <c:showSerName val="0"/>
          <c:showPercent val="0"/>
          <c:showBubbleSize val="0"/>
        </c:dLbls>
        <c:marker val="1"/>
        <c:smooth val="0"/>
        <c:axId val="85310080"/>
        <c:axId val="85316352"/>
      </c:lineChart>
      <c:dateAx>
        <c:axId val="85310080"/>
        <c:scaling>
          <c:orientation val="minMax"/>
        </c:scaling>
        <c:delete val="1"/>
        <c:axPos val="b"/>
        <c:numFmt formatCode="ge" sourceLinked="1"/>
        <c:majorTickMark val="none"/>
        <c:minorTickMark val="none"/>
        <c:tickLblPos val="none"/>
        <c:crossAx val="85316352"/>
        <c:crosses val="autoZero"/>
        <c:auto val="1"/>
        <c:lblOffset val="100"/>
        <c:baseTimeUnit val="years"/>
      </c:dateAx>
      <c:valAx>
        <c:axId val="85316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310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6AC4B88-3192-4615-AEF1-688FD600B4B9}" type="TxLink">
            <a:rPr kumimoji="1" lang="en-US" altLang="en-US" sz="900" b="0" i="0" u="none" strike="noStrike">
              <a:solidFill>
                <a:srgbClr val="000000"/>
              </a:solidFill>
              <a:latin typeface="ＭＳ ゴシック" pitchFamily="49" charset="-128"/>
              <a:ea typeface="ＭＳ ゴシック" pitchFamily="49" charset="-128"/>
            </a:rPr>
            <a:pPr algn="r"/>
            <a:t>【108.23】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49887DF-759A-4853-BD07-EDACFC23EC72}" type="TxLink">
            <a:rPr kumimoji="1" lang="en-US" altLang="en-US" sz="900" b="0" i="0" u="none" strike="noStrike">
              <a:solidFill>
                <a:srgbClr val="000000"/>
              </a:solidFill>
              <a:latin typeface="ＭＳ ゴシック" pitchFamily="49" charset="-128"/>
              <a:ea typeface="ＭＳ ゴシック" pitchFamily="49" charset="-128"/>
            </a:rPr>
            <a:pPr algn="r"/>
            <a:t>【4.45】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1400753-5BBD-4A34-A4BD-DD1FAD863529}" type="TxLink">
            <a:rPr kumimoji="1" lang="en-US" altLang="en-US" sz="900" b="0" i="0" u="none" strike="noStrike">
              <a:solidFill>
                <a:srgbClr val="000000"/>
              </a:solidFill>
              <a:latin typeface="ＭＳ ゴシック" pitchFamily="49" charset="-128"/>
              <a:ea typeface="ＭＳ ゴシック" pitchFamily="49" charset="-128"/>
            </a:rPr>
            <a:pPr algn="r"/>
            <a:t>【57.41】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22C7805-F34A-4A16-88B9-259890042579}" type="TxLink">
            <a:rPr kumimoji="1" lang="en-US" altLang="en-US" sz="900" b="0" i="0" u="none" strike="noStrike">
              <a:solidFill>
                <a:srgbClr val="000000"/>
              </a:solidFill>
              <a:latin typeface="ＭＳ ゴシック" pitchFamily="49" charset="-128"/>
              <a:ea typeface="ＭＳ ゴシック" pitchFamily="49" charset="-128"/>
            </a:rPr>
            <a:pPr algn="r"/>
            <a:t>【763.62】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DD52B08-049D-4F3F-9C7B-3895AB23BAD5}" type="TxLink">
            <a:rPr kumimoji="1" lang="en-US" altLang="en-US" sz="900" b="0" i="0" u="none" strike="noStrike">
              <a:solidFill>
                <a:srgbClr val="000000"/>
              </a:solidFill>
              <a:latin typeface="ＭＳ ゴシック" pitchFamily="49" charset="-128"/>
              <a:ea typeface="ＭＳ ゴシック" pitchFamily="49" charset="-128"/>
            </a:rPr>
            <a:pPr algn="r"/>
            <a:t>【94.73】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5CAA96B-1D78-4CBF-9F2F-4CB289311451}" type="TxLink">
            <a:rPr kumimoji="1" lang="en-US" altLang="en-US" sz="900" b="0" i="0" u="none" strike="noStrike">
              <a:solidFill>
                <a:srgbClr val="000000"/>
              </a:solidFill>
              <a:latin typeface="ＭＳ ゴシック" pitchFamily="49" charset="-128"/>
              <a:ea typeface="ＭＳ ゴシック" pitchFamily="49" charset="-128"/>
            </a:rPr>
            <a:pPr algn="r"/>
            <a:t>【60.01】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5039F6-8C6B-47BA-AD52-30D7266FDE90}" type="TxLink">
            <a:rPr kumimoji="1" lang="en-US" altLang="en-US" sz="900" b="0" i="0" u="none" strike="noStrike">
              <a:solidFill>
                <a:srgbClr val="000000"/>
              </a:solidFill>
              <a:latin typeface="ＭＳ ゴシック" pitchFamily="49" charset="-128"/>
              <a:ea typeface="ＭＳ ゴシック" pitchFamily="49" charset="-128"/>
            </a:rPr>
            <a:pPr algn="r"/>
            <a:t>【139.70】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010D295-24A3-4C3D-BD9A-E1301BC05C53}" type="TxLink">
            <a:rPr kumimoji="1" lang="en-US" altLang="en-US" sz="900" b="0" i="0" u="none" strike="noStrike">
              <a:solidFill>
                <a:srgbClr val="000000"/>
              </a:solidFill>
              <a:latin typeface="ＭＳ ゴシック" pitchFamily="49" charset="-128"/>
              <a:ea typeface="ＭＳ ゴシック" pitchFamily="49" charset="-128"/>
            </a:rPr>
            <a:pPr algn="r"/>
            <a:t>【98.53】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E719AD0-3BFB-404E-BF6E-B64BB3D72904}" type="TxLink">
            <a:rPr kumimoji="1" lang="en-US" altLang="en-US" sz="900" b="0" i="0" u="none" strike="noStrike">
              <a:solidFill>
                <a:srgbClr val="000000"/>
              </a:solidFill>
              <a:latin typeface="ＭＳ ゴシック" pitchFamily="49" charset="-128"/>
              <a:ea typeface="ＭＳ ゴシック" pitchFamily="49" charset="-128"/>
            </a:rPr>
            <a:pPr algn="r"/>
            <a:t>【36.85】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B4B7D35-4287-4A8F-BD84-AC12A074069A}" type="TxLink">
            <a:rPr kumimoji="1" lang="en-US" altLang="en-US" sz="900" b="0" i="0" u="none" strike="noStrike">
              <a:solidFill>
                <a:srgbClr val="000000"/>
              </a:solidFill>
              <a:latin typeface="ＭＳ ゴシック" pitchFamily="49" charset="-128"/>
              <a:ea typeface="ＭＳ ゴシック" pitchFamily="49" charset="-128"/>
            </a:rPr>
            <a:pPr algn="r"/>
            <a:t>【4.56】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CAC7F95-19C4-4068-B3EE-948FD252D009}" type="TxLink">
            <a:rPr kumimoji="1" lang="en-US" altLang="en-US" sz="900" b="0" i="0" u="none" strike="noStrike">
              <a:solidFill>
                <a:srgbClr val="000000"/>
              </a:solidFill>
              <a:latin typeface="ＭＳ ゴシック" pitchFamily="49" charset="-128"/>
              <a:ea typeface="ＭＳ ゴシック"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55"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x14ac:dyDescent="0.15">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x14ac:dyDescent="0.15">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1" t="str">
        <f>データ!H6</f>
        <v>滋賀県　栗東市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x14ac:dyDescent="0.15">
      <c r="A8" s="2"/>
      <c r="B8" s="46" t="str">
        <f>データ!I6</f>
        <v>法適用</v>
      </c>
      <c r="C8" s="46"/>
      <c r="D8" s="46"/>
      <c r="E8" s="46"/>
      <c r="F8" s="46"/>
      <c r="G8" s="46"/>
      <c r="H8" s="46"/>
      <c r="I8" s="46" t="str">
        <f>データ!J6</f>
        <v>下水道事業</v>
      </c>
      <c r="J8" s="46"/>
      <c r="K8" s="46"/>
      <c r="L8" s="46"/>
      <c r="M8" s="46"/>
      <c r="N8" s="46"/>
      <c r="O8" s="46"/>
      <c r="P8" s="46" t="str">
        <f>データ!K6</f>
        <v>公共下水道</v>
      </c>
      <c r="Q8" s="46"/>
      <c r="R8" s="46"/>
      <c r="S8" s="46"/>
      <c r="T8" s="46"/>
      <c r="U8" s="46"/>
      <c r="V8" s="46"/>
      <c r="W8" s="46" t="str">
        <f>データ!L6</f>
        <v>Bd1</v>
      </c>
      <c r="X8" s="46"/>
      <c r="Y8" s="46"/>
      <c r="Z8" s="46"/>
      <c r="AA8" s="46"/>
      <c r="AB8" s="46"/>
      <c r="AC8" s="46"/>
      <c r="AD8" s="3"/>
      <c r="AE8" s="3"/>
      <c r="AF8" s="3"/>
      <c r="AG8" s="3"/>
      <c r="AH8" s="3"/>
      <c r="AI8" s="3"/>
      <c r="AJ8" s="3"/>
      <c r="AK8" s="3"/>
      <c r="AL8" s="47">
        <f>データ!R6</f>
        <v>67702</v>
      </c>
      <c r="AM8" s="47"/>
      <c r="AN8" s="47"/>
      <c r="AO8" s="47"/>
      <c r="AP8" s="47"/>
      <c r="AQ8" s="47"/>
      <c r="AR8" s="47"/>
      <c r="AS8" s="47"/>
      <c r="AT8" s="43">
        <f>データ!S6</f>
        <v>52.69</v>
      </c>
      <c r="AU8" s="43"/>
      <c r="AV8" s="43"/>
      <c r="AW8" s="43"/>
      <c r="AX8" s="43"/>
      <c r="AY8" s="43"/>
      <c r="AZ8" s="43"/>
      <c r="BA8" s="43"/>
      <c r="BB8" s="43">
        <f>データ!T6</f>
        <v>1284.9100000000001</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x14ac:dyDescent="0.15">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x14ac:dyDescent="0.15">
      <c r="A10" s="2"/>
      <c r="B10" s="43" t="str">
        <f>データ!M6</f>
        <v>-</v>
      </c>
      <c r="C10" s="43"/>
      <c r="D10" s="43"/>
      <c r="E10" s="43"/>
      <c r="F10" s="43"/>
      <c r="G10" s="43"/>
      <c r="H10" s="43"/>
      <c r="I10" s="43">
        <f>データ!N6</f>
        <v>36.89</v>
      </c>
      <c r="J10" s="43"/>
      <c r="K10" s="43"/>
      <c r="L10" s="43"/>
      <c r="M10" s="43"/>
      <c r="N10" s="43"/>
      <c r="O10" s="43"/>
      <c r="P10" s="43">
        <f>データ!O6</f>
        <v>98.8</v>
      </c>
      <c r="Q10" s="43"/>
      <c r="R10" s="43"/>
      <c r="S10" s="43"/>
      <c r="T10" s="43"/>
      <c r="U10" s="43"/>
      <c r="V10" s="43"/>
      <c r="W10" s="43">
        <f>データ!P6</f>
        <v>81.52</v>
      </c>
      <c r="X10" s="43"/>
      <c r="Y10" s="43"/>
      <c r="Z10" s="43"/>
      <c r="AA10" s="43"/>
      <c r="AB10" s="43"/>
      <c r="AC10" s="43"/>
      <c r="AD10" s="47">
        <f>データ!Q6</f>
        <v>2470</v>
      </c>
      <c r="AE10" s="47"/>
      <c r="AF10" s="47"/>
      <c r="AG10" s="47"/>
      <c r="AH10" s="47"/>
      <c r="AI10" s="47"/>
      <c r="AJ10" s="47"/>
      <c r="AK10" s="2"/>
      <c r="AL10" s="47">
        <f>データ!U6</f>
        <v>66819</v>
      </c>
      <c r="AM10" s="47"/>
      <c r="AN10" s="47"/>
      <c r="AO10" s="47"/>
      <c r="AP10" s="47"/>
      <c r="AQ10" s="47"/>
      <c r="AR10" s="47"/>
      <c r="AS10" s="47"/>
      <c r="AT10" s="43">
        <f>データ!V6</f>
        <v>16.48</v>
      </c>
      <c r="AU10" s="43"/>
      <c r="AV10" s="43"/>
      <c r="AW10" s="43"/>
      <c r="AX10" s="43"/>
      <c r="AY10" s="43"/>
      <c r="AZ10" s="43"/>
      <c r="BA10" s="43"/>
      <c r="BB10" s="43">
        <f>データ!W6</f>
        <v>4054.55</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15">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107</v>
      </c>
      <c r="BM16" s="67"/>
      <c r="BN16" s="67"/>
      <c r="BO16" s="67"/>
      <c r="BP16" s="67"/>
      <c r="BQ16" s="67"/>
      <c r="BR16" s="67"/>
      <c r="BS16" s="67"/>
      <c r="BT16" s="67"/>
      <c r="BU16" s="67"/>
      <c r="BV16" s="67"/>
      <c r="BW16" s="67"/>
      <c r="BX16" s="67"/>
      <c r="BY16" s="67"/>
      <c r="BZ16" s="68"/>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x14ac:dyDescent="0.15">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x14ac:dyDescent="0.15">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73" t="s">
        <v>108</v>
      </c>
      <c r="BM47" s="74"/>
      <c r="BN47" s="74"/>
      <c r="BO47" s="74"/>
      <c r="BP47" s="74"/>
      <c r="BQ47" s="74"/>
      <c r="BR47" s="74"/>
      <c r="BS47" s="74"/>
      <c r="BT47" s="74"/>
      <c r="BU47" s="74"/>
      <c r="BV47" s="74"/>
      <c r="BW47" s="74"/>
      <c r="BX47" s="74"/>
      <c r="BY47" s="74"/>
      <c r="BZ47" s="7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73"/>
      <c r="BM48" s="74"/>
      <c r="BN48" s="74"/>
      <c r="BO48" s="74"/>
      <c r="BP48" s="74"/>
      <c r="BQ48" s="74"/>
      <c r="BR48" s="74"/>
      <c r="BS48" s="74"/>
      <c r="BT48" s="74"/>
      <c r="BU48" s="74"/>
      <c r="BV48" s="74"/>
      <c r="BW48" s="74"/>
      <c r="BX48" s="74"/>
      <c r="BY48" s="74"/>
      <c r="BZ48" s="7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73"/>
      <c r="BM49" s="74"/>
      <c r="BN49" s="74"/>
      <c r="BO49" s="74"/>
      <c r="BP49" s="74"/>
      <c r="BQ49" s="74"/>
      <c r="BR49" s="74"/>
      <c r="BS49" s="74"/>
      <c r="BT49" s="74"/>
      <c r="BU49" s="74"/>
      <c r="BV49" s="74"/>
      <c r="BW49" s="74"/>
      <c r="BX49" s="74"/>
      <c r="BY49" s="74"/>
      <c r="BZ49" s="7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73"/>
      <c r="BM50" s="74"/>
      <c r="BN50" s="74"/>
      <c r="BO50" s="74"/>
      <c r="BP50" s="74"/>
      <c r="BQ50" s="74"/>
      <c r="BR50" s="74"/>
      <c r="BS50" s="74"/>
      <c r="BT50" s="74"/>
      <c r="BU50" s="74"/>
      <c r="BV50" s="74"/>
      <c r="BW50" s="74"/>
      <c r="BX50" s="74"/>
      <c r="BY50" s="74"/>
      <c r="BZ50" s="7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73"/>
      <c r="BM51" s="74"/>
      <c r="BN51" s="74"/>
      <c r="BO51" s="74"/>
      <c r="BP51" s="74"/>
      <c r="BQ51" s="74"/>
      <c r="BR51" s="74"/>
      <c r="BS51" s="74"/>
      <c r="BT51" s="74"/>
      <c r="BU51" s="74"/>
      <c r="BV51" s="74"/>
      <c r="BW51" s="74"/>
      <c r="BX51" s="74"/>
      <c r="BY51" s="74"/>
      <c r="BZ51" s="7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73"/>
      <c r="BM52" s="74"/>
      <c r="BN52" s="74"/>
      <c r="BO52" s="74"/>
      <c r="BP52" s="74"/>
      <c r="BQ52" s="74"/>
      <c r="BR52" s="74"/>
      <c r="BS52" s="74"/>
      <c r="BT52" s="74"/>
      <c r="BU52" s="74"/>
      <c r="BV52" s="74"/>
      <c r="BW52" s="74"/>
      <c r="BX52" s="74"/>
      <c r="BY52" s="74"/>
      <c r="BZ52" s="7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73"/>
      <c r="BM53" s="74"/>
      <c r="BN53" s="74"/>
      <c r="BO53" s="74"/>
      <c r="BP53" s="74"/>
      <c r="BQ53" s="74"/>
      <c r="BR53" s="74"/>
      <c r="BS53" s="74"/>
      <c r="BT53" s="74"/>
      <c r="BU53" s="74"/>
      <c r="BV53" s="74"/>
      <c r="BW53" s="74"/>
      <c r="BX53" s="74"/>
      <c r="BY53" s="74"/>
      <c r="BZ53" s="7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73"/>
      <c r="BM54" s="74"/>
      <c r="BN54" s="74"/>
      <c r="BO54" s="74"/>
      <c r="BP54" s="74"/>
      <c r="BQ54" s="74"/>
      <c r="BR54" s="74"/>
      <c r="BS54" s="74"/>
      <c r="BT54" s="74"/>
      <c r="BU54" s="74"/>
      <c r="BV54" s="74"/>
      <c r="BW54" s="74"/>
      <c r="BX54" s="74"/>
      <c r="BY54" s="74"/>
      <c r="BZ54" s="7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73"/>
      <c r="BM55" s="74"/>
      <c r="BN55" s="74"/>
      <c r="BO55" s="74"/>
      <c r="BP55" s="74"/>
      <c r="BQ55" s="74"/>
      <c r="BR55" s="74"/>
      <c r="BS55" s="74"/>
      <c r="BT55" s="74"/>
      <c r="BU55" s="74"/>
      <c r="BV55" s="74"/>
      <c r="BW55" s="74"/>
      <c r="BX55" s="74"/>
      <c r="BY55" s="74"/>
      <c r="BZ55" s="75"/>
    </row>
    <row r="56" spans="1:78" ht="13.5" customHeight="1" x14ac:dyDescent="0.15">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73"/>
      <c r="BM56" s="74"/>
      <c r="BN56" s="74"/>
      <c r="BO56" s="74"/>
      <c r="BP56" s="74"/>
      <c r="BQ56" s="74"/>
      <c r="BR56" s="74"/>
      <c r="BS56" s="74"/>
      <c r="BT56" s="74"/>
      <c r="BU56" s="74"/>
      <c r="BV56" s="74"/>
      <c r="BW56" s="74"/>
      <c r="BX56" s="74"/>
      <c r="BY56" s="74"/>
      <c r="BZ56" s="75"/>
    </row>
    <row r="57" spans="1:78" ht="13.5" customHeight="1" x14ac:dyDescent="0.15">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73"/>
      <c r="BM57" s="74"/>
      <c r="BN57" s="74"/>
      <c r="BO57" s="74"/>
      <c r="BP57" s="74"/>
      <c r="BQ57" s="74"/>
      <c r="BR57" s="74"/>
      <c r="BS57" s="74"/>
      <c r="BT57" s="74"/>
      <c r="BU57" s="74"/>
      <c r="BV57" s="74"/>
      <c r="BW57" s="74"/>
      <c r="BX57" s="74"/>
      <c r="BY57" s="74"/>
      <c r="BZ57" s="75"/>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3"/>
      <c r="BM58" s="74"/>
      <c r="BN58" s="74"/>
      <c r="BO58" s="74"/>
      <c r="BP58" s="74"/>
      <c r="BQ58" s="74"/>
      <c r="BR58" s="74"/>
      <c r="BS58" s="74"/>
      <c r="BT58" s="74"/>
      <c r="BU58" s="74"/>
      <c r="BV58" s="74"/>
      <c r="BW58" s="74"/>
      <c r="BX58" s="74"/>
      <c r="BY58" s="74"/>
      <c r="BZ58" s="75"/>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3"/>
      <c r="BM59" s="74"/>
      <c r="BN59" s="74"/>
      <c r="BO59" s="74"/>
      <c r="BP59" s="74"/>
      <c r="BQ59" s="74"/>
      <c r="BR59" s="74"/>
      <c r="BS59" s="74"/>
      <c r="BT59" s="74"/>
      <c r="BU59" s="74"/>
      <c r="BV59" s="74"/>
      <c r="BW59" s="74"/>
      <c r="BX59" s="74"/>
      <c r="BY59" s="74"/>
      <c r="BZ59" s="75"/>
    </row>
    <row r="60" spans="1:78" ht="13.5" customHeight="1" x14ac:dyDescent="0.15">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73"/>
      <c r="BM60" s="74"/>
      <c r="BN60" s="74"/>
      <c r="BO60" s="74"/>
      <c r="BP60" s="74"/>
      <c r="BQ60" s="74"/>
      <c r="BR60" s="74"/>
      <c r="BS60" s="74"/>
      <c r="BT60" s="74"/>
      <c r="BU60" s="74"/>
      <c r="BV60" s="74"/>
      <c r="BW60" s="74"/>
      <c r="BX60" s="74"/>
      <c r="BY60" s="74"/>
      <c r="BZ60" s="75"/>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73"/>
      <c r="BM61" s="74"/>
      <c r="BN61" s="74"/>
      <c r="BO61" s="74"/>
      <c r="BP61" s="74"/>
      <c r="BQ61" s="74"/>
      <c r="BR61" s="74"/>
      <c r="BS61" s="74"/>
      <c r="BT61" s="74"/>
      <c r="BU61" s="74"/>
      <c r="BV61" s="74"/>
      <c r="BW61" s="74"/>
      <c r="BX61" s="74"/>
      <c r="BY61" s="74"/>
      <c r="BZ61" s="7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73"/>
      <c r="BM62" s="74"/>
      <c r="BN62" s="74"/>
      <c r="BO62" s="74"/>
      <c r="BP62" s="74"/>
      <c r="BQ62" s="74"/>
      <c r="BR62" s="74"/>
      <c r="BS62" s="74"/>
      <c r="BT62" s="74"/>
      <c r="BU62" s="74"/>
      <c r="BV62" s="74"/>
      <c r="BW62" s="74"/>
      <c r="BX62" s="74"/>
      <c r="BY62" s="74"/>
      <c r="BZ62" s="7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6"/>
      <c r="BM63" s="77"/>
      <c r="BN63" s="77"/>
      <c r="BO63" s="77"/>
      <c r="BP63" s="77"/>
      <c r="BQ63" s="77"/>
      <c r="BR63" s="77"/>
      <c r="BS63" s="77"/>
      <c r="BT63" s="77"/>
      <c r="BU63" s="77"/>
      <c r="BV63" s="77"/>
      <c r="BW63" s="77"/>
      <c r="BX63" s="77"/>
      <c r="BY63" s="77"/>
      <c r="BZ63" s="7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73" t="s">
        <v>106</v>
      </c>
      <c r="BM66" s="74"/>
      <c r="BN66" s="74"/>
      <c r="BO66" s="74"/>
      <c r="BP66" s="74"/>
      <c r="BQ66" s="74"/>
      <c r="BR66" s="74"/>
      <c r="BS66" s="74"/>
      <c r="BT66" s="74"/>
      <c r="BU66" s="74"/>
      <c r="BV66" s="74"/>
      <c r="BW66" s="74"/>
      <c r="BX66" s="74"/>
      <c r="BY66" s="74"/>
      <c r="BZ66" s="7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73"/>
      <c r="BM67" s="74"/>
      <c r="BN67" s="74"/>
      <c r="BO67" s="74"/>
      <c r="BP67" s="74"/>
      <c r="BQ67" s="74"/>
      <c r="BR67" s="74"/>
      <c r="BS67" s="74"/>
      <c r="BT67" s="74"/>
      <c r="BU67" s="74"/>
      <c r="BV67" s="74"/>
      <c r="BW67" s="74"/>
      <c r="BX67" s="74"/>
      <c r="BY67" s="74"/>
      <c r="BZ67" s="7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73"/>
      <c r="BM68" s="74"/>
      <c r="BN68" s="74"/>
      <c r="BO68" s="74"/>
      <c r="BP68" s="74"/>
      <c r="BQ68" s="74"/>
      <c r="BR68" s="74"/>
      <c r="BS68" s="74"/>
      <c r="BT68" s="74"/>
      <c r="BU68" s="74"/>
      <c r="BV68" s="74"/>
      <c r="BW68" s="74"/>
      <c r="BX68" s="74"/>
      <c r="BY68" s="74"/>
      <c r="BZ68" s="7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73"/>
      <c r="BM69" s="74"/>
      <c r="BN69" s="74"/>
      <c r="BO69" s="74"/>
      <c r="BP69" s="74"/>
      <c r="BQ69" s="74"/>
      <c r="BR69" s="74"/>
      <c r="BS69" s="74"/>
      <c r="BT69" s="74"/>
      <c r="BU69" s="74"/>
      <c r="BV69" s="74"/>
      <c r="BW69" s="74"/>
      <c r="BX69" s="74"/>
      <c r="BY69" s="74"/>
      <c r="BZ69" s="7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73"/>
      <c r="BM70" s="74"/>
      <c r="BN70" s="74"/>
      <c r="BO70" s="74"/>
      <c r="BP70" s="74"/>
      <c r="BQ70" s="74"/>
      <c r="BR70" s="74"/>
      <c r="BS70" s="74"/>
      <c r="BT70" s="74"/>
      <c r="BU70" s="74"/>
      <c r="BV70" s="74"/>
      <c r="BW70" s="74"/>
      <c r="BX70" s="74"/>
      <c r="BY70" s="74"/>
      <c r="BZ70" s="7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73"/>
      <c r="BM71" s="74"/>
      <c r="BN71" s="74"/>
      <c r="BO71" s="74"/>
      <c r="BP71" s="74"/>
      <c r="BQ71" s="74"/>
      <c r="BR71" s="74"/>
      <c r="BS71" s="74"/>
      <c r="BT71" s="74"/>
      <c r="BU71" s="74"/>
      <c r="BV71" s="74"/>
      <c r="BW71" s="74"/>
      <c r="BX71" s="74"/>
      <c r="BY71" s="74"/>
      <c r="BZ71" s="7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73"/>
      <c r="BM72" s="74"/>
      <c r="BN72" s="74"/>
      <c r="BO72" s="74"/>
      <c r="BP72" s="74"/>
      <c r="BQ72" s="74"/>
      <c r="BR72" s="74"/>
      <c r="BS72" s="74"/>
      <c r="BT72" s="74"/>
      <c r="BU72" s="74"/>
      <c r="BV72" s="74"/>
      <c r="BW72" s="74"/>
      <c r="BX72" s="74"/>
      <c r="BY72" s="74"/>
      <c r="BZ72" s="7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73"/>
      <c r="BM73" s="74"/>
      <c r="BN73" s="74"/>
      <c r="BO73" s="74"/>
      <c r="BP73" s="74"/>
      <c r="BQ73" s="74"/>
      <c r="BR73" s="74"/>
      <c r="BS73" s="74"/>
      <c r="BT73" s="74"/>
      <c r="BU73" s="74"/>
      <c r="BV73" s="74"/>
      <c r="BW73" s="74"/>
      <c r="BX73" s="74"/>
      <c r="BY73" s="74"/>
      <c r="BZ73" s="7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73"/>
      <c r="BM74" s="74"/>
      <c r="BN74" s="74"/>
      <c r="BO74" s="74"/>
      <c r="BP74" s="74"/>
      <c r="BQ74" s="74"/>
      <c r="BR74" s="74"/>
      <c r="BS74" s="74"/>
      <c r="BT74" s="74"/>
      <c r="BU74" s="74"/>
      <c r="BV74" s="74"/>
      <c r="BW74" s="74"/>
      <c r="BX74" s="74"/>
      <c r="BY74" s="74"/>
      <c r="BZ74" s="7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73"/>
      <c r="BM75" s="74"/>
      <c r="BN75" s="74"/>
      <c r="BO75" s="74"/>
      <c r="BP75" s="74"/>
      <c r="BQ75" s="74"/>
      <c r="BR75" s="74"/>
      <c r="BS75" s="74"/>
      <c r="BT75" s="74"/>
      <c r="BU75" s="74"/>
      <c r="BV75" s="74"/>
      <c r="BW75" s="74"/>
      <c r="BX75" s="74"/>
      <c r="BY75" s="74"/>
      <c r="BZ75" s="7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73"/>
      <c r="BM76" s="74"/>
      <c r="BN76" s="74"/>
      <c r="BO76" s="74"/>
      <c r="BP76" s="74"/>
      <c r="BQ76" s="74"/>
      <c r="BR76" s="74"/>
      <c r="BS76" s="74"/>
      <c r="BT76" s="74"/>
      <c r="BU76" s="74"/>
      <c r="BV76" s="74"/>
      <c r="BW76" s="74"/>
      <c r="BX76" s="74"/>
      <c r="BY76" s="74"/>
      <c r="BZ76" s="7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73"/>
      <c r="BM77" s="74"/>
      <c r="BN77" s="74"/>
      <c r="BO77" s="74"/>
      <c r="BP77" s="74"/>
      <c r="BQ77" s="74"/>
      <c r="BR77" s="74"/>
      <c r="BS77" s="74"/>
      <c r="BT77" s="74"/>
      <c r="BU77" s="74"/>
      <c r="BV77" s="74"/>
      <c r="BW77" s="74"/>
      <c r="BX77" s="74"/>
      <c r="BY77" s="74"/>
      <c r="BZ77" s="7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73"/>
      <c r="BM78" s="74"/>
      <c r="BN78" s="74"/>
      <c r="BO78" s="74"/>
      <c r="BP78" s="74"/>
      <c r="BQ78" s="74"/>
      <c r="BR78" s="74"/>
      <c r="BS78" s="74"/>
      <c r="BT78" s="74"/>
      <c r="BU78" s="74"/>
      <c r="BV78" s="74"/>
      <c r="BW78" s="74"/>
      <c r="BX78" s="74"/>
      <c r="BY78" s="74"/>
      <c r="BZ78" s="75"/>
    </row>
    <row r="79" spans="1:78" ht="13.5" customHeight="1" x14ac:dyDescent="0.15">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73"/>
      <c r="BM79" s="74"/>
      <c r="BN79" s="74"/>
      <c r="BO79" s="74"/>
      <c r="BP79" s="74"/>
      <c r="BQ79" s="74"/>
      <c r="BR79" s="74"/>
      <c r="BS79" s="74"/>
      <c r="BT79" s="74"/>
      <c r="BU79" s="74"/>
      <c r="BV79" s="74"/>
      <c r="BW79" s="74"/>
      <c r="BX79" s="74"/>
      <c r="BY79" s="74"/>
      <c r="BZ79" s="75"/>
    </row>
    <row r="80" spans="1:78" ht="13.5" customHeight="1" x14ac:dyDescent="0.15">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73"/>
      <c r="BM80" s="74"/>
      <c r="BN80" s="74"/>
      <c r="BO80" s="74"/>
      <c r="BP80" s="74"/>
      <c r="BQ80" s="74"/>
      <c r="BR80" s="74"/>
      <c r="BS80" s="74"/>
      <c r="BT80" s="74"/>
      <c r="BU80" s="74"/>
      <c r="BV80" s="74"/>
      <c r="BW80" s="74"/>
      <c r="BX80" s="74"/>
      <c r="BY80" s="74"/>
      <c r="BZ80" s="75"/>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73"/>
      <c r="BM81" s="74"/>
      <c r="BN81" s="74"/>
      <c r="BO81" s="74"/>
      <c r="BP81" s="74"/>
      <c r="BQ81" s="74"/>
      <c r="BR81" s="74"/>
      <c r="BS81" s="74"/>
      <c r="BT81" s="74"/>
      <c r="BU81" s="74"/>
      <c r="BV81" s="74"/>
      <c r="BW81" s="74"/>
      <c r="BX81" s="74"/>
      <c r="BY81" s="74"/>
      <c r="BZ81" s="75"/>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6"/>
      <c r="BM82" s="77"/>
      <c r="BN82" s="77"/>
      <c r="BO82" s="77"/>
      <c r="BP82" s="77"/>
      <c r="BQ82" s="77"/>
      <c r="BR82" s="77"/>
      <c r="BS82" s="77"/>
      <c r="BT82" s="77"/>
      <c r="BU82" s="77"/>
      <c r="BV82" s="77"/>
      <c r="BW82" s="77"/>
      <c r="BX82" s="77"/>
      <c r="BY82" s="77"/>
      <c r="BZ82" s="78"/>
    </row>
    <row r="83" spans="1:78" x14ac:dyDescent="0.15">
      <c r="C83" s="2" t="s">
        <v>40</v>
      </c>
    </row>
    <row r="84" spans="1:78" x14ac:dyDescent="0.15">
      <c r="C84" s="2" t="s">
        <v>41</v>
      </c>
    </row>
  </sheetData>
  <sheetProtection password="864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Q10"/>
  <sheetViews>
    <sheetView showGridLines="0" workbookViewId="0"/>
  </sheetViews>
  <sheetFormatPr defaultRowHeight="13.5" x14ac:dyDescent="0.15"/>
  <cols>
    <col min="2" max="143" width="11.875" customWidth="1"/>
  </cols>
  <sheetData>
    <row r="1" spans="1:147" x14ac:dyDescent="0.15">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7" x14ac:dyDescent="0.15">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7" x14ac:dyDescent="0.15">
      <c r="A3" s="26" t="s">
        <v>44</v>
      </c>
      <c r="B3" s="27" t="s">
        <v>45</v>
      </c>
      <c r="C3" s="27" t="s">
        <v>46</v>
      </c>
      <c r="D3" s="27" t="s">
        <v>47</v>
      </c>
      <c r="E3" s="27" t="s">
        <v>48</v>
      </c>
      <c r="F3" s="27" t="s">
        <v>49</v>
      </c>
      <c r="G3" s="27" t="s">
        <v>50</v>
      </c>
      <c r="H3" s="80" t="s">
        <v>51</v>
      </c>
      <c r="I3" s="81"/>
      <c r="J3" s="81"/>
      <c r="K3" s="81"/>
      <c r="L3" s="81"/>
      <c r="M3" s="81"/>
      <c r="N3" s="81"/>
      <c r="O3" s="81"/>
      <c r="P3" s="81"/>
      <c r="Q3" s="81"/>
      <c r="R3" s="81"/>
      <c r="S3" s="81"/>
      <c r="T3" s="81"/>
      <c r="U3" s="81"/>
      <c r="V3" s="81"/>
      <c r="W3" s="82"/>
      <c r="X3" s="86" t="s">
        <v>52</v>
      </c>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t="s">
        <v>35</v>
      </c>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row>
    <row r="4" spans="1:147" x14ac:dyDescent="0.15">
      <c r="A4" s="26" t="s">
        <v>53</v>
      </c>
      <c r="B4" s="28"/>
      <c r="C4" s="28"/>
      <c r="D4" s="28"/>
      <c r="E4" s="28"/>
      <c r="F4" s="28"/>
      <c r="G4" s="28"/>
      <c r="H4" s="83"/>
      <c r="I4" s="84"/>
      <c r="J4" s="84"/>
      <c r="K4" s="84"/>
      <c r="L4" s="84"/>
      <c r="M4" s="84"/>
      <c r="N4" s="84"/>
      <c r="O4" s="84"/>
      <c r="P4" s="84"/>
      <c r="Q4" s="84"/>
      <c r="R4" s="84"/>
      <c r="S4" s="84"/>
      <c r="T4" s="84"/>
      <c r="U4" s="84"/>
      <c r="V4" s="84"/>
      <c r="W4" s="85"/>
      <c r="X4" s="79" t="s">
        <v>54</v>
      </c>
      <c r="Y4" s="79"/>
      <c r="Z4" s="79"/>
      <c r="AA4" s="79"/>
      <c r="AB4" s="79"/>
      <c r="AC4" s="79"/>
      <c r="AD4" s="79"/>
      <c r="AE4" s="79"/>
      <c r="AF4" s="79"/>
      <c r="AG4" s="79"/>
      <c r="AH4" s="79"/>
      <c r="AI4" s="79" t="s">
        <v>55</v>
      </c>
      <c r="AJ4" s="79"/>
      <c r="AK4" s="79"/>
      <c r="AL4" s="79"/>
      <c r="AM4" s="79"/>
      <c r="AN4" s="79"/>
      <c r="AO4" s="79"/>
      <c r="AP4" s="79"/>
      <c r="AQ4" s="79"/>
      <c r="AR4" s="79"/>
      <c r="AS4" s="79"/>
      <c r="AT4" s="79" t="s">
        <v>56</v>
      </c>
      <c r="AU4" s="79"/>
      <c r="AV4" s="79"/>
      <c r="AW4" s="79"/>
      <c r="AX4" s="79"/>
      <c r="AY4" s="79"/>
      <c r="AZ4" s="79"/>
      <c r="BA4" s="79"/>
      <c r="BB4" s="79"/>
      <c r="BC4" s="79"/>
      <c r="BD4" s="79"/>
      <c r="BE4" s="79" t="s">
        <v>57</v>
      </c>
      <c r="BF4" s="79"/>
      <c r="BG4" s="79"/>
      <c r="BH4" s="79"/>
      <c r="BI4" s="79"/>
      <c r="BJ4" s="79"/>
      <c r="BK4" s="79"/>
      <c r="BL4" s="79"/>
      <c r="BM4" s="79"/>
      <c r="BN4" s="79"/>
      <c r="BO4" s="79"/>
      <c r="BP4" s="79" t="s">
        <v>58</v>
      </c>
      <c r="BQ4" s="79"/>
      <c r="BR4" s="79"/>
      <c r="BS4" s="79"/>
      <c r="BT4" s="79"/>
      <c r="BU4" s="79"/>
      <c r="BV4" s="79"/>
      <c r="BW4" s="79"/>
      <c r="BX4" s="79"/>
      <c r="BY4" s="79"/>
      <c r="BZ4" s="79"/>
      <c r="CA4" s="79" t="s">
        <v>59</v>
      </c>
      <c r="CB4" s="79"/>
      <c r="CC4" s="79"/>
      <c r="CD4" s="79"/>
      <c r="CE4" s="79"/>
      <c r="CF4" s="79"/>
      <c r="CG4" s="79"/>
      <c r="CH4" s="79"/>
      <c r="CI4" s="79"/>
      <c r="CJ4" s="79"/>
      <c r="CK4" s="79"/>
      <c r="CL4" s="79" t="s">
        <v>60</v>
      </c>
      <c r="CM4" s="79"/>
      <c r="CN4" s="79"/>
      <c r="CO4" s="79"/>
      <c r="CP4" s="79"/>
      <c r="CQ4" s="79"/>
      <c r="CR4" s="79"/>
      <c r="CS4" s="79"/>
      <c r="CT4" s="79"/>
      <c r="CU4" s="79"/>
      <c r="CV4" s="79"/>
      <c r="CW4" s="79" t="s">
        <v>61</v>
      </c>
      <c r="CX4" s="79"/>
      <c r="CY4" s="79"/>
      <c r="CZ4" s="79"/>
      <c r="DA4" s="79"/>
      <c r="DB4" s="79"/>
      <c r="DC4" s="79"/>
      <c r="DD4" s="79"/>
      <c r="DE4" s="79"/>
      <c r="DF4" s="79"/>
      <c r="DG4" s="79"/>
      <c r="DH4" s="79" t="s">
        <v>62</v>
      </c>
      <c r="DI4" s="79"/>
      <c r="DJ4" s="79"/>
      <c r="DK4" s="79"/>
      <c r="DL4" s="79"/>
      <c r="DM4" s="79"/>
      <c r="DN4" s="79"/>
      <c r="DO4" s="79"/>
      <c r="DP4" s="79"/>
      <c r="DQ4" s="79"/>
      <c r="DR4" s="79"/>
      <c r="DS4" s="79" t="s">
        <v>63</v>
      </c>
      <c r="DT4" s="79"/>
      <c r="DU4" s="79"/>
      <c r="DV4" s="79"/>
      <c r="DW4" s="79"/>
      <c r="DX4" s="79"/>
      <c r="DY4" s="79"/>
      <c r="DZ4" s="79"/>
      <c r="EA4" s="79"/>
      <c r="EB4" s="79"/>
      <c r="EC4" s="79"/>
      <c r="ED4" s="79" t="s">
        <v>64</v>
      </c>
      <c r="EE4" s="79"/>
      <c r="EF4" s="79"/>
      <c r="EG4" s="79"/>
      <c r="EH4" s="79"/>
      <c r="EI4" s="79"/>
      <c r="EJ4" s="79"/>
      <c r="EK4" s="79"/>
      <c r="EL4" s="79"/>
      <c r="EM4" s="79"/>
      <c r="EN4" s="79"/>
    </row>
    <row r="5" spans="1:147" x14ac:dyDescent="0.15">
      <c r="A5" s="26" t="s">
        <v>65</v>
      </c>
      <c r="B5" s="29"/>
      <c r="C5" s="29"/>
      <c r="D5" s="29"/>
      <c r="E5" s="29"/>
      <c r="F5" s="29"/>
      <c r="G5" s="29"/>
      <c r="H5" s="30" t="s">
        <v>66</v>
      </c>
      <c r="I5" s="30" t="s">
        <v>67</v>
      </c>
      <c r="J5" s="30" t="s">
        <v>68</v>
      </c>
      <c r="K5" s="30" t="s">
        <v>69</v>
      </c>
      <c r="L5" s="30" t="s">
        <v>70</v>
      </c>
      <c r="M5" s="30" t="s">
        <v>71</v>
      </c>
      <c r="N5" s="30" t="s">
        <v>72</v>
      </c>
      <c r="O5" s="30" t="s">
        <v>73</v>
      </c>
      <c r="P5" s="30" t="s">
        <v>74</v>
      </c>
      <c r="Q5" s="30" t="s">
        <v>75</v>
      </c>
      <c r="R5" s="30" t="s">
        <v>76</v>
      </c>
      <c r="S5" s="30" t="s">
        <v>77</v>
      </c>
      <c r="T5" s="30" t="s">
        <v>78</v>
      </c>
      <c r="U5" s="30" t="s">
        <v>79</v>
      </c>
      <c r="V5" s="30" t="s">
        <v>80</v>
      </c>
      <c r="W5" s="30" t="s">
        <v>81</v>
      </c>
      <c r="X5" s="30" t="s">
        <v>82</v>
      </c>
      <c r="Y5" s="30" t="s">
        <v>83</v>
      </c>
      <c r="Z5" s="30" t="s">
        <v>84</v>
      </c>
      <c r="AA5" s="30" t="s">
        <v>85</v>
      </c>
      <c r="AB5" s="30" t="s">
        <v>86</v>
      </c>
      <c r="AC5" s="30" t="s">
        <v>87</v>
      </c>
      <c r="AD5" s="30" t="s">
        <v>88</v>
      </c>
      <c r="AE5" s="30" t="s">
        <v>89</v>
      </c>
      <c r="AF5" s="30" t="s">
        <v>90</v>
      </c>
      <c r="AG5" s="30" t="s">
        <v>91</v>
      </c>
      <c r="AH5" s="30" t="s">
        <v>92</v>
      </c>
      <c r="AI5" s="30" t="s">
        <v>82</v>
      </c>
      <c r="AJ5" s="30" t="s">
        <v>83</v>
      </c>
      <c r="AK5" s="30" t="s">
        <v>84</v>
      </c>
      <c r="AL5" s="30" t="s">
        <v>85</v>
      </c>
      <c r="AM5" s="30" t="s">
        <v>86</v>
      </c>
      <c r="AN5" s="30" t="s">
        <v>87</v>
      </c>
      <c r="AO5" s="30" t="s">
        <v>88</v>
      </c>
      <c r="AP5" s="30" t="s">
        <v>89</v>
      </c>
      <c r="AQ5" s="30" t="s">
        <v>90</v>
      </c>
      <c r="AR5" s="30" t="s">
        <v>91</v>
      </c>
      <c r="AS5" s="30" t="s">
        <v>93</v>
      </c>
      <c r="AT5" s="30" t="s">
        <v>82</v>
      </c>
      <c r="AU5" s="30" t="s">
        <v>83</v>
      </c>
      <c r="AV5" s="30" t="s">
        <v>84</v>
      </c>
      <c r="AW5" s="30" t="s">
        <v>85</v>
      </c>
      <c r="AX5" s="30" t="s">
        <v>86</v>
      </c>
      <c r="AY5" s="30" t="s">
        <v>87</v>
      </c>
      <c r="AZ5" s="30" t="s">
        <v>88</v>
      </c>
      <c r="BA5" s="30" t="s">
        <v>89</v>
      </c>
      <c r="BB5" s="30" t="s">
        <v>90</v>
      </c>
      <c r="BC5" s="30" t="s">
        <v>91</v>
      </c>
      <c r="BD5" s="30" t="s">
        <v>93</v>
      </c>
      <c r="BE5" s="30" t="s">
        <v>82</v>
      </c>
      <c r="BF5" s="30" t="s">
        <v>83</v>
      </c>
      <c r="BG5" s="30" t="s">
        <v>84</v>
      </c>
      <c r="BH5" s="30" t="s">
        <v>85</v>
      </c>
      <c r="BI5" s="30" t="s">
        <v>86</v>
      </c>
      <c r="BJ5" s="30" t="s">
        <v>87</v>
      </c>
      <c r="BK5" s="30" t="s">
        <v>88</v>
      </c>
      <c r="BL5" s="30" t="s">
        <v>89</v>
      </c>
      <c r="BM5" s="30" t="s">
        <v>90</v>
      </c>
      <c r="BN5" s="30" t="s">
        <v>91</v>
      </c>
      <c r="BO5" s="30" t="s">
        <v>93</v>
      </c>
      <c r="BP5" s="30" t="s">
        <v>82</v>
      </c>
      <c r="BQ5" s="30" t="s">
        <v>83</v>
      </c>
      <c r="BR5" s="30" t="s">
        <v>84</v>
      </c>
      <c r="BS5" s="30" t="s">
        <v>85</v>
      </c>
      <c r="BT5" s="30" t="s">
        <v>86</v>
      </c>
      <c r="BU5" s="30" t="s">
        <v>87</v>
      </c>
      <c r="BV5" s="30" t="s">
        <v>88</v>
      </c>
      <c r="BW5" s="30" t="s">
        <v>89</v>
      </c>
      <c r="BX5" s="30" t="s">
        <v>90</v>
      </c>
      <c r="BY5" s="30" t="s">
        <v>91</v>
      </c>
      <c r="BZ5" s="30" t="s">
        <v>93</v>
      </c>
      <c r="CA5" s="30" t="s">
        <v>82</v>
      </c>
      <c r="CB5" s="30" t="s">
        <v>83</v>
      </c>
      <c r="CC5" s="30" t="s">
        <v>84</v>
      </c>
      <c r="CD5" s="30" t="s">
        <v>85</v>
      </c>
      <c r="CE5" s="30" t="s">
        <v>86</v>
      </c>
      <c r="CF5" s="30" t="s">
        <v>87</v>
      </c>
      <c r="CG5" s="30" t="s">
        <v>88</v>
      </c>
      <c r="CH5" s="30" t="s">
        <v>89</v>
      </c>
      <c r="CI5" s="30" t="s">
        <v>90</v>
      </c>
      <c r="CJ5" s="30" t="s">
        <v>91</v>
      </c>
      <c r="CK5" s="30" t="s">
        <v>93</v>
      </c>
      <c r="CL5" s="30" t="s">
        <v>82</v>
      </c>
      <c r="CM5" s="30" t="s">
        <v>83</v>
      </c>
      <c r="CN5" s="30" t="s">
        <v>84</v>
      </c>
      <c r="CO5" s="30" t="s">
        <v>85</v>
      </c>
      <c r="CP5" s="30" t="s">
        <v>86</v>
      </c>
      <c r="CQ5" s="30" t="s">
        <v>87</v>
      </c>
      <c r="CR5" s="30" t="s">
        <v>88</v>
      </c>
      <c r="CS5" s="30" t="s">
        <v>89</v>
      </c>
      <c r="CT5" s="30" t="s">
        <v>90</v>
      </c>
      <c r="CU5" s="30" t="s">
        <v>91</v>
      </c>
      <c r="CV5" s="30" t="s">
        <v>93</v>
      </c>
      <c r="CW5" s="30" t="s">
        <v>82</v>
      </c>
      <c r="CX5" s="30" t="s">
        <v>83</v>
      </c>
      <c r="CY5" s="30" t="s">
        <v>84</v>
      </c>
      <c r="CZ5" s="30" t="s">
        <v>85</v>
      </c>
      <c r="DA5" s="30" t="s">
        <v>86</v>
      </c>
      <c r="DB5" s="30" t="s">
        <v>87</v>
      </c>
      <c r="DC5" s="30" t="s">
        <v>88</v>
      </c>
      <c r="DD5" s="30" t="s">
        <v>89</v>
      </c>
      <c r="DE5" s="30" t="s">
        <v>90</v>
      </c>
      <c r="DF5" s="30" t="s">
        <v>91</v>
      </c>
      <c r="DG5" s="30" t="s">
        <v>93</v>
      </c>
      <c r="DH5" s="30" t="s">
        <v>82</v>
      </c>
      <c r="DI5" s="30" t="s">
        <v>83</v>
      </c>
      <c r="DJ5" s="30" t="s">
        <v>84</v>
      </c>
      <c r="DK5" s="30" t="s">
        <v>85</v>
      </c>
      <c r="DL5" s="30" t="s">
        <v>86</v>
      </c>
      <c r="DM5" s="30" t="s">
        <v>87</v>
      </c>
      <c r="DN5" s="30" t="s">
        <v>88</v>
      </c>
      <c r="DO5" s="30" t="s">
        <v>89</v>
      </c>
      <c r="DP5" s="30" t="s">
        <v>90</v>
      </c>
      <c r="DQ5" s="30" t="s">
        <v>91</v>
      </c>
      <c r="DR5" s="30" t="s">
        <v>93</v>
      </c>
      <c r="DS5" s="30" t="s">
        <v>82</v>
      </c>
      <c r="DT5" s="30" t="s">
        <v>83</v>
      </c>
      <c r="DU5" s="30" t="s">
        <v>84</v>
      </c>
      <c r="DV5" s="30" t="s">
        <v>85</v>
      </c>
      <c r="DW5" s="30" t="s">
        <v>86</v>
      </c>
      <c r="DX5" s="30" t="s">
        <v>87</v>
      </c>
      <c r="DY5" s="30" t="s">
        <v>88</v>
      </c>
      <c r="DZ5" s="30" t="s">
        <v>89</v>
      </c>
      <c r="EA5" s="30" t="s">
        <v>90</v>
      </c>
      <c r="EB5" s="30" t="s">
        <v>91</v>
      </c>
      <c r="EC5" s="30" t="s">
        <v>93</v>
      </c>
      <c r="ED5" s="30" t="s">
        <v>82</v>
      </c>
      <c r="EE5" s="30" t="s">
        <v>83</v>
      </c>
      <c r="EF5" s="30" t="s">
        <v>84</v>
      </c>
      <c r="EG5" s="30" t="s">
        <v>85</v>
      </c>
      <c r="EH5" s="30" t="s">
        <v>86</v>
      </c>
      <c r="EI5" s="30" t="s">
        <v>87</v>
      </c>
      <c r="EJ5" s="30" t="s">
        <v>88</v>
      </c>
      <c r="EK5" s="30" t="s">
        <v>89</v>
      </c>
      <c r="EL5" s="30" t="s">
        <v>90</v>
      </c>
      <c r="EM5" s="30" t="s">
        <v>91</v>
      </c>
      <c r="EN5" s="30" t="s">
        <v>93</v>
      </c>
    </row>
    <row r="6" spans="1:147" s="34" customFormat="1" x14ac:dyDescent="0.15">
      <c r="A6" s="26" t="s">
        <v>94</v>
      </c>
      <c r="B6" s="31">
        <f>B7</f>
        <v>2015</v>
      </c>
      <c r="C6" s="31">
        <f t="shared" ref="C6:W6" si="3">C7</f>
        <v>252085</v>
      </c>
      <c r="D6" s="31">
        <f t="shared" si="3"/>
        <v>46</v>
      </c>
      <c r="E6" s="31">
        <f t="shared" si="3"/>
        <v>17</v>
      </c>
      <c r="F6" s="31">
        <f t="shared" si="3"/>
        <v>1</v>
      </c>
      <c r="G6" s="31">
        <f t="shared" si="3"/>
        <v>0</v>
      </c>
      <c r="H6" s="31" t="str">
        <f t="shared" si="3"/>
        <v>滋賀県　栗東市</v>
      </c>
      <c r="I6" s="31" t="str">
        <f t="shared" si="3"/>
        <v>法適用</v>
      </c>
      <c r="J6" s="31" t="str">
        <f t="shared" si="3"/>
        <v>下水道事業</v>
      </c>
      <c r="K6" s="31" t="str">
        <f t="shared" si="3"/>
        <v>公共下水道</v>
      </c>
      <c r="L6" s="31" t="str">
        <f t="shared" si="3"/>
        <v>Bd1</v>
      </c>
      <c r="M6" s="32" t="str">
        <f t="shared" si="3"/>
        <v>-</v>
      </c>
      <c r="N6" s="32">
        <f t="shared" si="3"/>
        <v>36.89</v>
      </c>
      <c r="O6" s="32">
        <f t="shared" si="3"/>
        <v>98.8</v>
      </c>
      <c r="P6" s="32">
        <f t="shared" si="3"/>
        <v>81.52</v>
      </c>
      <c r="Q6" s="32">
        <f t="shared" si="3"/>
        <v>2470</v>
      </c>
      <c r="R6" s="32">
        <f t="shared" si="3"/>
        <v>67702</v>
      </c>
      <c r="S6" s="32">
        <f t="shared" si="3"/>
        <v>52.69</v>
      </c>
      <c r="T6" s="32">
        <f t="shared" si="3"/>
        <v>1284.9100000000001</v>
      </c>
      <c r="U6" s="32">
        <f t="shared" si="3"/>
        <v>66819</v>
      </c>
      <c r="V6" s="32">
        <f t="shared" si="3"/>
        <v>16.48</v>
      </c>
      <c r="W6" s="32">
        <f t="shared" si="3"/>
        <v>4054.55</v>
      </c>
      <c r="X6" s="33" t="str">
        <f>IF(X7="",NA(),X7)</f>
        <v>-</v>
      </c>
      <c r="Y6" s="33" t="str">
        <f t="shared" ref="Y6:AG6" si="4">IF(Y7="",NA(),Y7)</f>
        <v>-</v>
      </c>
      <c r="Z6" s="33" t="str">
        <f t="shared" si="4"/>
        <v>-</v>
      </c>
      <c r="AA6" s="33">
        <f t="shared" si="4"/>
        <v>103.85</v>
      </c>
      <c r="AB6" s="33">
        <f t="shared" si="4"/>
        <v>104.52</v>
      </c>
      <c r="AC6" s="33" t="str">
        <f t="shared" si="4"/>
        <v>-</v>
      </c>
      <c r="AD6" s="33" t="str">
        <f t="shared" si="4"/>
        <v>-</v>
      </c>
      <c r="AE6" s="33" t="str">
        <f t="shared" si="4"/>
        <v>-</v>
      </c>
      <c r="AF6" s="33">
        <f t="shared" si="4"/>
        <v>108.77</v>
      </c>
      <c r="AG6" s="33">
        <f t="shared" si="4"/>
        <v>109.48</v>
      </c>
      <c r="AH6" s="32" t="str">
        <f>IF(AH7="","",IF(AH7="-","【-】","【"&amp;SUBSTITUTE(TEXT(AH7,"#,##0.00"),"-","△")&amp;"】"))</f>
        <v>【108.23】</v>
      </c>
      <c r="AI6" s="33" t="str">
        <f>IF(AI7="",NA(),AI7)</f>
        <v>-</v>
      </c>
      <c r="AJ6" s="33" t="str">
        <f t="shared" ref="AJ6:AR6" si="5">IF(AJ7="",NA(),AJ7)</f>
        <v>-</v>
      </c>
      <c r="AK6" s="33" t="str">
        <f t="shared" si="5"/>
        <v>-</v>
      </c>
      <c r="AL6" s="32">
        <f t="shared" si="5"/>
        <v>0</v>
      </c>
      <c r="AM6" s="32">
        <f t="shared" si="5"/>
        <v>0</v>
      </c>
      <c r="AN6" s="33" t="str">
        <f t="shared" si="5"/>
        <v>-</v>
      </c>
      <c r="AO6" s="33" t="str">
        <f t="shared" si="5"/>
        <v>-</v>
      </c>
      <c r="AP6" s="33" t="str">
        <f t="shared" si="5"/>
        <v>-</v>
      </c>
      <c r="AQ6" s="33">
        <f t="shared" si="5"/>
        <v>21.47</v>
      </c>
      <c r="AR6" s="33">
        <f t="shared" si="5"/>
        <v>16.34</v>
      </c>
      <c r="AS6" s="32" t="str">
        <f>IF(AS7="","",IF(AS7="-","【-】","【"&amp;SUBSTITUTE(TEXT(AS7,"#,##0.00"),"-","△")&amp;"】"))</f>
        <v>【4.45】</v>
      </c>
      <c r="AT6" s="33" t="str">
        <f>IF(AT7="",NA(),AT7)</f>
        <v>-</v>
      </c>
      <c r="AU6" s="33" t="str">
        <f t="shared" ref="AU6:BC6" si="6">IF(AU7="",NA(),AU7)</f>
        <v>-</v>
      </c>
      <c r="AV6" s="33" t="str">
        <f t="shared" si="6"/>
        <v>-</v>
      </c>
      <c r="AW6" s="33">
        <f t="shared" si="6"/>
        <v>35</v>
      </c>
      <c r="AX6" s="33">
        <f t="shared" si="6"/>
        <v>34.409999999999997</v>
      </c>
      <c r="AY6" s="33" t="str">
        <f t="shared" si="6"/>
        <v>-</v>
      </c>
      <c r="AZ6" s="33" t="str">
        <f t="shared" si="6"/>
        <v>-</v>
      </c>
      <c r="BA6" s="33" t="str">
        <f t="shared" si="6"/>
        <v>-</v>
      </c>
      <c r="BB6" s="33">
        <f t="shared" si="6"/>
        <v>79.239999999999995</v>
      </c>
      <c r="BC6" s="33">
        <f t="shared" si="6"/>
        <v>78.930000000000007</v>
      </c>
      <c r="BD6" s="32" t="str">
        <f>IF(BD7="","",IF(BD7="-","【-】","【"&amp;SUBSTITUTE(TEXT(BD7,"#,##0.00"),"-","△")&amp;"】"))</f>
        <v>【57.41】</v>
      </c>
      <c r="BE6" s="33" t="str">
        <f>IF(BE7="",NA(),BE7)</f>
        <v>-</v>
      </c>
      <c r="BF6" s="33" t="str">
        <f t="shared" ref="BF6:BN6" si="7">IF(BF7="",NA(),BF7)</f>
        <v>-</v>
      </c>
      <c r="BG6" s="33" t="str">
        <f t="shared" si="7"/>
        <v>-</v>
      </c>
      <c r="BH6" s="33">
        <f t="shared" si="7"/>
        <v>1403.29</v>
      </c>
      <c r="BI6" s="33">
        <f t="shared" si="7"/>
        <v>1347.89</v>
      </c>
      <c r="BJ6" s="33" t="str">
        <f t="shared" si="7"/>
        <v>-</v>
      </c>
      <c r="BK6" s="33" t="str">
        <f t="shared" si="7"/>
        <v>-</v>
      </c>
      <c r="BL6" s="33" t="str">
        <f t="shared" si="7"/>
        <v>-</v>
      </c>
      <c r="BM6" s="33">
        <f t="shared" si="7"/>
        <v>854.16</v>
      </c>
      <c r="BN6" s="33">
        <f t="shared" si="7"/>
        <v>848.31</v>
      </c>
      <c r="BO6" s="32" t="str">
        <f>IF(BO7="","",IF(BO7="-","【-】","【"&amp;SUBSTITUTE(TEXT(BO7,"#,##0.00"),"-","△")&amp;"】"))</f>
        <v>【763.62】</v>
      </c>
      <c r="BP6" s="33" t="str">
        <f>IF(BP7="",NA(),BP7)</f>
        <v>-</v>
      </c>
      <c r="BQ6" s="33" t="str">
        <f t="shared" ref="BQ6:BY6" si="8">IF(BQ7="",NA(),BQ7)</f>
        <v>-</v>
      </c>
      <c r="BR6" s="33" t="str">
        <f t="shared" si="8"/>
        <v>-</v>
      </c>
      <c r="BS6" s="33">
        <f t="shared" si="8"/>
        <v>80.5</v>
      </c>
      <c r="BT6" s="33">
        <f t="shared" si="8"/>
        <v>79.19</v>
      </c>
      <c r="BU6" s="33" t="str">
        <f t="shared" si="8"/>
        <v>-</v>
      </c>
      <c r="BV6" s="33" t="str">
        <f t="shared" si="8"/>
        <v>-</v>
      </c>
      <c r="BW6" s="33" t="str">
        <f t="shared" si="8"/>
        <v>-</v>
      </c>
      <c r="BX6" s="33">
        <f t="shared" si="8"/>
        <v>93.13</v>
      </c>
      <c r="BY6" s="33">
        <f t="shared" si="8"/>
        <v>94.38</v>
      </c>
      <c r="BZ6" s="32" t="str">
        <f>IF(BZ7="","",IF(BZ7="-","【-】","【"&amp;SUBSTITUTE(TEXT(BZ7,"#,##0.00"),"-","△")&amp;"】"))</f>
        <v>【98.53】</v>
      </c>
      <c r="CA6" s="33" t="str">
        <f>IF(CA7="",NA(),CA7)</f>
        <v>-</v>
      </c>
      <c r="CB6" s="33" t="str">
        <f t="shared" ref="CB6:CJ6" si="9">IF(CB7="",NA(),CB7)</f>
        <v>-</v>
      </c>
      <c r="CC6" s="33" t="str">
        <f t="shared" si="9"/>
        <v>-</v>
      </c>
      <c r="CD6" s="33">
        <f t="shared" si="9"/>
        <v>150.59</v>
      </c>
      <c r="CE6" s="33">
        <f t="shared" si="9"/>
        <v>152.30000000000001</v>
      </c>
      <c r="CF6" s="33" t="str">
        <f t="shared" si="9"/>
        <v>-</v>
      </c>
      <c r="CG6" s="33" t="str">
        <f t="shared" si="9"/>
        <v>-</v>
      </c>
      <c r="CH6" s="33" t="str">
        <f t="shared" si="9"/>
        <v>-</v>
      </c>
      <c r="CI6" s="33">
        <f t="shared" si="9"/>
        <v>167.97</v>
      </c>
      <c r="CJ6" s="33">
        <f t="shared" si="9"/>
        <v>165.45</v>
      </c>
      <c r="CK6" s="32" t="str">
        <f>IF(CK7="","",IF(CK7="-","【-】","【"&amp;SUBSTITUTE(TEXT(CK7,"#,##0.00"),"-","△")&amp;"】"))</f>
        <v>【139.70】</v>
      </c>
      <c r="CL6" s="33" t="str">
        <f>IF(CL7="",NA(),CL7)</f>
        <v>-</v>
      </c>
      <c r="CM6" s="33" t="str">
        <f t="shared" ref="CM6:CU6" si="10">IF(CM7="",NA(),CM7)</f>
        <v>-</v>
      </c>
      <c r="CN6" s="33" t="str">
        <f t="shared" si="10"/>
        <v>-</v>
      </c>
      <c r="CO6" s="33">
        <f t="shared" si="10"/>
        <v>97.31</v>
      </c>
      <c r="CP6" s="33">
        <f t="shared" si="10"/>
        <v>97.31</v>
      </c>
      <c r="CQ6" s="33" t="str">
        <f t="shared" si="10"/>
        <v>-</v>
      </c>
      <c r="CR6" s="33" t="str">
        <f t="shared" si="10"/>
        <v>-</v>
      </c>
      <c r="CS6" s="33" t="str">
        <f t="shared" si="10"/>
        <v>-</v>
      </c>
      <c r="CT6" s="33">
        <f t="shared" si="10"/>
        <v>64.87</v>
      </c>
      <c r="CU6" s="33">
        <f t="shared" si="10"/>
        <v>65.62</v>
      </c>
      <c r="CV6" s="32" t="str">
        <f>IF(CV7="","",IF(CV7="-","【-】","【"&amp;SUBSTITUTE(TEXT(CV7,"#,##0.00"),"-","△")&amp;"】"))</f>
        <v>【60.01】</v>
      </c>
      <c r="CW6" s="33" t="str">
        <f>IF(CW7="",NA(),CW7)</f>
        <v>-</v>
      </c>
      <c r="CX6" s="33" t="str">
        <f t="shared" ref="CX6:DF6" si="11">IF(CX7="",NA(),CX7)</f>
        <v>-</v>
      </c>
      <c r="CY6" s="33" t="str">
        <f t="shared" si="11"/>
        <v>-</v>
      </c>
      <c r="CZ6" s="33">
        <f t="shared" si="11"/>
        <v>98.36</v>
      </c>
      <c r="DA6" s="33">
        <f t="shared" si="11"/>
        <v>98.5</v>
      </c>
      <c r="DB6" s="33" t="str">
        <f t="shared" si="11"/>
        <v>-</v>
      </c>
      <c r="DC6" s="33" t="str">
        <f t="shared" si="11"/>
        <v>-</v>
      </c>
      <c r="DD6" s="33" t="str">
        <f t="shared" si="11"/>
        <v>-</v>
      </c>
      <c r="DE6" s="33">
        <f t="shared" si="11"/>
        <v>91.11</v>
      </c>
      <c r="DF6" s="33">
        <f t="shared" si="11"/>
        <v>91.44</v>
      </c>
      <c r="DG6" s="32" t="str">
        <f>IF(DG7="","",IF(DG7="-","【-】","【"&amp;SUBSTITUTE(TEXT(DG7,"#,##0.00"),"-","△")&amp;"】"))</f>
        <v>【94.73】</v>
      </c>
      <c r="DH6" s="33" t="str">
        <f>IF(DH7="",NA(),DH7)</f>
        <v>-</v>
      </c>
      <c r="DI6" s="33" t="str">
        <f t="shared" ref="DI6:DQ6" si="12">IF(DI7="",NA(),DI7)</f>
        <v>-</v>
      </c>
      <c r="DJ6" s="33" t="str">
        <f t="shared" si="12"/>
        <v>-</v>
      </c>
      <c r="DK6" s="33">
        <f t="shared" si="12"/>
        <v>32.89</v>
      </c>
      <c r="DL6" s="33">
        <f t="shared" si="12"/>
        <v>34.020000000000003</v>
      </c>
      <c r="DM6" s="33" t="str">
        <f t="shared" si="12"/>
        <v>-</v>
      </c>
      <c r="DN6" s="33" t="str">
        <f t="shared" si="12"/>
        <v>-</v>
      </c>
      <c r="DO6" s="33" t="str">
        <f t="shared" si="12"/>
        <v>-</v>
      </c>
      <c r="DP6" s="33">
        <f t="shared" si="12"/>
        <v>25.52</v>
      </c>
      <c r="DQ6" s="33">
        <f t="shared" si="12"/>
        <v>25.89</v>
      </c>
      <c r="DR6" s="32" t="str">
        <f>IF(DR7="","",IF(DR7="-","【-】","【"&amp;SUBSTITUTE(TEXT(DR7,"#,##0.00"),"-","△")&amp;"】"))</f>
        <v>【36.85】</v>
      </c>
      <c r="DS6" s="33" t="str">
        <f>IF(DS7="",NA(),DS7)</f>
        <v>-</v>
      </c>
      <c r="DT6" s="33" t="str">
        <f t="shared" ref="DT6:EB6" si="13">IF(DT7="",NA(),DT7)</f>
        <v>-</v>
      </c>
      <c r="DU6" s="33" t="str">
        <f t="shared" si="13"/>
        <v>-</v>
      </c>
      <c r="DV6" s="32">
        <f t="shared" si="13"/>
        <v>0</v>
      </c>
      <c r="DW6" s="32">
        <f t="shared" si="13"/>
        <v>0</v>
      </c>
      <c r="DX6" s="33" t="str">
        <f t="shared" si="13"/>
        <v>-</v>
      </c>
      <c r="DY6" s="33" t="str">
        <f t="shared" si="13"/>
        <v>-</v>
      </c>
      <c r="DZ6" s="33" t="str">
        <f t="shared" si="13"/>
        <v>-</v>
      </c>
      <c r="EA6" s="33">
        <f t="shared" si="13"/>
        <v>0.76</v>
      </c>
      <c r="EB6" s="33">
        <f t="shared" si="13"/>
        <v>0.71</v>
      </c>
      <c r="EC6" s="32" t="str">
        <f>IF(EC7="","",IF(EC7="-","【-】","【"&amp;SUBSTITUTE(TEXT(EC7,"#,##0.00"),"-","△")&amp;"】"))</f>
        <v>【4.56】</v>
      </c>
      <c r="ED6" s="33" t="str">
        <f>IF(ED7="",NA(),ED7)</f>
        <v>-</v>
      </c>
      <c r="EE6" s="33" t="str">
        <f t="shared" ref="EE6:EM6" si="14">IF(EE7="",NA(),EE7)</f>
        <v>-</v>
      </c>
      <c r="EF6" s="33" t="str">
        <f t="shared" si="14"/>
        <v>-</v>
      </c>
      <c r="EG6" s="33">
        <f t="shared" si="14"/>
        <v>0.04</v>
      </c>
      <c r="EH6" s="33">
        <f t="shared" si="14"/>
        <v>0.04</v>
      </c>
      <c r="EI6" s="33" t="str">
        <f t="shared" si="14"/>
        <v>-</v>
      </c>
      <c r="EJ6" s="33" t="str">
        <f t="shared" si="14"/>
        <v>-</v>
      </c>
      <c r="EK6" s="33" t="str">
        <f t="shared" si="14"/>
        <v>-</v>
      </c>
      <c r="EL6" s="33">
        <f t="shared" si="14"/>
        <v>0.1</v>
      </c>
      <c r="EM6" s="33">
        <f t="shared" si="14"/>
        <v>0.27</v>
      </c>
      <c r="EN6" s="32" t="str">
        <f>IF(EN7="","",IF(EN7="-","【-】","【"&amp;SUBSTITUTE(TEXT(EN7,"#,##0.00"),"-","△")&amp;"】"))</f>
        <v>【0.23】</v>
      </c>
    </row>
    <row r="7" spans="1:147" s="34" customFormat="1" x14ac:dyDescent="0.15">
      <c r="A7" s="26"/>
      <c r="B7" s="35">
        <v>2015</v>
      </c>
      <c r="C7" s="35">
        <v>252085</v>
      </c>
      <c r="D7" s="35">
        <v>46</v>
      </c>
      <c r="E7" s="35">
        <v>17</v>
      </c>
      <c r="F7" s="35">
        <v>1</v>
      </c>
      <c r="G7" s="35">
        <v>0</v>
      </c>
      <c r="H7" s="35" t="s">
        <v>95</v>
      </c>
      <c r="I7" s="35" t="s">
        <v>96</v>
      </c>
      <c r="J7" s="35" t="s">
        <v>97</v>
      </c>
      <c r="K7" s="35" t="s">
        <v>98</v>
      </c>
      <c r="L7" s="35" t="s">
        <v>99</v>
      </c>
      <c r="M7" s="36" t="s">
        <v>100</v>
      </c>
      <c r="N7" s="36">
        <v>36.89</v>
      </c>
      <c r="O7" s="36">
        <v>98.8</v>
      </c>
      <c r="P7" s="36">
        <v>81.52</v>
      </c>
      <c r="Q7" s="36">
        <v>2470</v>
      </c>
      <c r="R7" s="36">
        <v>67702</v>
      </c>
      <c r="S7" s="36">
        <v>52.69</v>
      </c>
      <c r="T7" s="36">
        <v>1284.9100000000001</v>
      </c>
      <c r="U7" s="36">
        <v>66819</v>
      </c>
      <c r="V7" s="36">
        <v>16.48</v>
      </c>
      <c r="W7" s="36">
        <v>4054.55</v>
      </c>
      <c r="X7" s="36" t="s">
        <v>100</v>
      </c>
      <c r="Y7" s="36" t="s">
        <v>100</v>
      </c>
      <c r="Z7" s="36" t="s">
        <v>100</v>
      </c>
      <c r="AA7" s="36">
        <v>103.85</v>
      </c>
      <c r="AB7" s="36">
        <v>104.52</v>
      </c>
      <c r="AC7" s="36" t="s">
        <v>100</v>
      </c>
      <c r="AD7" s="36" t="s">
        <v>100</v>
      </c>
      <c r="AE7" s="36" t="s">
        <v>100</v>
      </c>
      <c r="AF7" s="36">
        <v>108.77</v>
      </c>
      <c r="AG7" s="36">
        <v>109.48</v>
      </c>
      <c r="AH7" s="36">
        <v>108.23</v>
      </c>
      <c r="AI7" s="36" t="s">
        <v>100</v>
      </c>
      <c r="AJ7" s="36" t="s">
        <v>100</v>
      </c>
      <c r="AK7" s="36" t="s">
        <v>100</v>
      </c>
      <c r="AL7" s="36">
        <v>0</v>
      </c>
      <c r="AM7" s="36">
        <v>0</v>
      </c>
      <c r="AN7" s="36" t="s">
        <v>100</v>
      </c>
      <c r="AO7" s="36" t="s">
        <v>100</v>
      </c>
      <c r="AP7" s="36" t="s">
        <v>100</v>
      </c>
      <c r="AQ7" s="36">
        <v>21.47</v>
      </c>
      <c r="AR7" s="36">
        <v>16.34</v>
      </c>
      <c r="AS7" s="36">
        <v>4.45</v>
      </c>
      <c r="AT7" s="36" t="s">
        <v>100</v>
      </c>
      <c r="AU7" s="36" t="s">
        <v>100</v>
      </c>
      <c r="AV7" s="36" t="s">
        <v>100</v>
      </c>
      <c r="AW7" s="36">
        <v>35</v>
      </c>
      <c r="AX7" s="36">
        <v>34.409999999999997</v>
      </c>
      <c r="AY7" s="36" t="s">
        <v>100</v>
      </c>
      <c r="AZ7" s="36" t="s">
        <v>100</v>
      </c>
      <c r="BA7" s="36" t="s">
        <v>100</v>
      </c>
      <c r="BB7" s="36">
        <v>79.239999999999995</v>
      </c>
      <c r="BC7" s="36">
        <v>78.930000000000007</v>
      </c>
      <c r="BD7" s="36">
        <v>57.41</v>
      </c>
      <c r="BE7" s="36" t="s">
        <v>100</v>
      </c>
      <c r="BF7" s="36" t="s">
        <v>100</v>
      </c>
      <c r="BG7" s="36" t="s">
        <v>100</v>
      </c>
      <c r="BH7" s="36">
        <v>1403.29</v>
      </c>
      <c r="BI7" s="36">
        <v>1347.89</v>
      </c>
      <c r="BJ7" s="36" t="s">
        <v>100</v>
      </c>
      <c r="BK7" s="36" t="s">
        <v>100</v>
      </c>
      <c r="BL7" s="36" t="s">
        <v>100</v>
      </c>
      <c r="BM7" s="36">
        <v>854.16</v>
      </c>
      <c r="BN7" s="36">
        <v>848.31</v>
      </c>
      <c r="BO7" s="36">
        <v>763.62</v>
      </c>
      <c r="BP7" s="36" t="s">
        <v>100</v>
      </c>
      <c r="BQ7" s="36" t="s">
        <v>100</v>
      </c>
      <c r="BR7" s="36" t="s">
        <v>100</v>
      </c>
      <c r="BS7" s="36">
        <v>80.5</v>
      </c>
      <c r="BT7" s="36">
        <v>79.19</v>
      </c>
      <c r="BU7" s="36" t="s">
        <v>100</v>
      </c>
      <c r="BV7" s="36" t="s">
        <v>100</v>
      </c>
      <c r="BW7" s="36" t="s">
        <v>100</v>
      </c>
      <c r="BX7" s="36">
        <v>93.13</v>
      </c>
      <c r="BY7" s="36">
        <v>94.38</v>
      </c>
      <c r="BZ7" s="36">
        <v>98.53</v>
      </c>
      <c r="CA7" s="36" t="s">
        <v>100</v>
      </c>
      <c r="CB7" s="36" t="s">
        <v>100</v>
      </c>
      <c r="CC7" s="36" t="s">
        <v>100</v>
      </c>
      <c r="CD7" s="36">
        <v>150.59</v>
      </c>
      <c r="CE7" s="36">
        <v>152.30000000000001</v>
      </c>
      <c r="CF7" s="36" t="s">
        <v>100</v>
      </c>
      <c r="CG7" s="36" t="s">
        <v>100</v>
      </c>
      <c r="CH7" s="36" t="s">
        <v>100</v>
      </c>
      <c r="CI7" s="36">
        <v>167.97</v>
      </c>
      <c r="CJ7" s="36">
        <v>165.45</v>
      </c>
      <c r="CK7" s="36">
        <v>139.69999999999999</v>
      </c>
      <c r="CL7" s="36" t="s">
        <v>100</v>
      </c>
      <c r="CM7" s="36" t="s">
        <v>100</v>
      </c>
      <c r="CN7" s="36" t="s">
        <v>100</v>
      </c>
      <c r="CO7" s="36">
        <v>97.31</v>
      </c>
      <c r="CP7" s="36">
        <v>97.31</v>
      </c>
      <c r="CQ7" s="36" t="s">
        <v>100</v>
      </c>
      <c r="CR7" s="36" t="s">
        <v>100</v>
      </c>
      <c r="CS7" s="36" t="s">
        <v>100</v>
      </c>
      <c r="CT7" s="36">
        <v>64.87</v>
      </c>
      <c r="CU7" s="36">
        <v>65.62</v>
      </c>
      <c r="CV7" s="36">
        <v>60.01</v>
      </c>
      <c r="CW7" s="36" t="s">
        <v>100</v>
      </c>
      <c r="CX7" s="36" t="s">
        <v>100</v>
      </c>
      <c r="CY7" s="36" t="s">
        <v>100</v>
      </c>
      <c r="CZ7" s="36">
        <v>98.36</v>
      </c>
      <c r="DA7" s="36">
        <v>98.5</v>
      </c>
      <c r="DB7" s="36" t="s">
        <v>100</v>
      </c>
      <c r="DC7" s="36" t="s">
        <v>100</v>
      </c>
      <c r="DD7" s="36" t="s">
        <v>100</v>
      </c>
      <c r="DE7" s="36">
        <v>91.11</v>
      </c>
      <c r="DF7" s="36">
        <v>91.44</v>
      </c>
      <c r="DG7" s="36">
        <v>94.73</v>
      </c>
      <c r="DH7" s="36" t="s">
        <v>100</v>
      </c>
      <c r="DI7" s="36" t="s">
        <v>100</v>
      </c>
      <c r="DJ7" s="36" t="s">
        <v>100</v>
      </c>
      <c r="DK7" s="36">
        <v>32.89</v>
      </c>
      <c r="DL7" s="36">
        <v>34.020000000000003</v>
      </c>
      <c r="DM7" s="36" t="s">
        <v>100</v>
      </c>
      <c r="DN7" s="36" t="s">
        <v>100</v>
      </c>
      <c r="DO7" s="36" t="s">
        <v>100</v>
      </c>
      <c r="DP7" s="36">
        <v>25.52</v>
      </c>
      <c r="DQ7" s="36">
        <v>25.89</v>
      </c>
      <c r="DR7" s="36">
        <v>36.85</v>
      </c>
      <c r="DS7" s="36" t="s">
        <v>100</v>
      </c>
      <c r="DT7" s="36" t="s">
        <v>100</v>
      </c>
      <c r="DU7" s="36" t="s">
        <v>100</v>
      </c>
      <c r="DV7" s="36">
        <v>0</v>
      </c>
      <c r="DW7" s="36">
        <v>0</v>
      </c>
      <c r="DX7" s="36" t="s">
        <v>100</v>
      </c>
      <c r="DY7" s="36" t="s">
        <v>100</v>
      </c>
      <c r="DZ7" s="36" t="s">
        <v>100</v>
      </c>
      <c r="EA7" s="36">
        <v>0.76</v>
      </c>
      <c r="EB7" s="36">
        <v>0.71</v>
      </c>
      <c r="EC7" s="36">
        <v>4.5599999999999996</v>
      </c>
      <c r="ED7" s="36" t="s">
        <v>100</v>
      </c>
      <c r="EE7" s="36" t="s">
        <v>100</v>
      </c>
      <c r="EF7" s="36" t="s">
        <v>100</v>
      </c>
      <c r="EG7" s="36">
        <v>0.04</v>
      </c>
      <c r="EH7" s="36">
        <v>0.04</v>
      </c>
      <c r="EI7" s="36" t="s">
        <v>100</v>
      </c>
      <c r="EJ7" s="36" t="s">
        <v>100</v>
      </c>
      <c r="EK7" s="36" t="s">
        <v>100</v>
      </c>
      <c r="EL7" s="36">
        <v>0.1</v>
      </c>
      <c r="EM7" s="36">
        <v>0.27</v>
      </c>
      <c r="EN7" s="36">
        <v>0.23</v>
      </c>
    </row>
    <row r="8" spans="1:147" x14ac:dyDescent="0.15">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c r="EO8" s="37"/>
      <c r="EP8" s="37"/>
      <c r="EQ8" s="37"/>
    </row>
    <row r="9" spans="1:147" x14ac:dyDescent="0.15">
      <c r="A9" s="38"/>
      <c r="B9" s="38" t="s">
        <v>101</v>
      </c>
      <c r="C9" s="38" t="s">
        <v>102</v>
      </c>
      <c r="D9" s="38" t="s">
        <v>103</v>
      </c>
      <c r="E9" s="38" t="s">
        <v>104</v>
      </c>
      <c r="F9" s="38" t="s">
        <v>105</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7" x14ac:dyDescent="0.15">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2017-02-21T01:26:01Z</cp:lastPrinted>
  <dcterms:created xsi:type="dcterms:W3CDTF">2017-02-08T02:36:11Z</dcterms:created>
  <dcterms:modified xsi:type="dcterms:W3CDTF">2017-02-24T02:51:17Z</dcterms:modified>
  <cp:category/>
</cp:coreProperties>
</file>