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AT10" i="4" s="1"/>
  <c r="U6" i="5"/>
  <c r="T6" i="5"/>
  <c r="S6" i="5"/>
  <c r="AT8" i="4" s="1"/>
  <c r="R6" i="5"/>
  <c r="AL8" i="4" s="1"/>
  <c r="Q6" i="5"/>
  <c r="AD10" i="4" s="1"/>
  <c r="P6" i="5"/>
  <c r="O6" i="5"/>
  <c r="P10" i="4" s="1"/>
  <c r="N6" i="5"/>
  <c r="I10" i="4" s="1"/>
  <c r="M6" i="5"/>
  <c r="B10" i="4" s="1"/>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L10" i="4"/>
  <c r="W10" i="4"/>
  <c r="BB8" i="4"/>
  <c r="W8" i="4"/>
  <c r="P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<sst xmlns="http://schemas.openxmlformats.org/spreadsheetml/2006/main" count="221" uniqueCount="111">
  <si>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</si>
  <si>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</si>
  <si>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</si>
  <si>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</si>
  <si>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</si>
  <si>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</si>
  <si>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</si>
  <si>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</si>
  <si>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</si>
  <si>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</si>
  <si>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</si>
  <si>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</si>
  <si>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</si>
  <si>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</si>
  <si>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</si>
  <si>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</si>
  <si>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</si>
  <si>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</si>
  <si>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</si>
  <si>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</si>
  <si>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</si>
  <si>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</si>
  <si>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</si>
  <si>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</si>
  <si>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</si>
  <si>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</si>
  <si>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</si>
  <si>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</si>
  <si>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</si>
  <si>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</si>
  <si>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</si>
  <si>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</si>
  <si>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</si>
  <si>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</si>
  <si>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</si>
  <si>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</si>
  <si>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</si>
  <si>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</si>
  <si>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</si>
  <si>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</si>
  <si>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</si>
  <si>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</si>
  <si>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</si>
  <si>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</si>
  <si>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</si>
  <si>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</si>
  <si>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</si>
  <si>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</si>
  <si>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</si>
  <si>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</si>
  <si>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</si>
  <si>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</si>
  <si>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</si>
  <si>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</si>
  <si>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</si>
  <si>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</si>
  <si>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</si>
  <si>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</si>
  <si>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</si>
  <si>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</si>
  <si>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</si>
  <si>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</si>
  <si>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</si>
  <si>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</si>
  <si>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</si>
  <si>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</si>
  <si>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</si>
  <si>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</si>
  <si>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</si>
  <si>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</si>
  <si>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</si>
  <si>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</si>
  <si>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</si>
  <si>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</si>
  <si>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</si>
  <si>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</si>
  <si>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</si>
  <si>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</si>
  <si>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</si>
  <si>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</si>
  <si>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</si>
  <si>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</si>
  <si>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</si>
  <si>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</si>
  <si>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</si>
  <si>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</si>
  <si>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</si>
  <si>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</si>
  <si>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</si>
  <si>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</si>
  <si>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</si>
  <si>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</si>
  <si>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</si>
  <si>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</si>
  <si>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</si>
  <si>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</si>
  <si>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守山市</t>
  </si>
  <si>
    <t>法非適用</t>
  </si>
  <si>
    <t>下水道事業</t>
  </si>
  <si>
    <t>公共下水道</t>
  </si>
  <si>
    <t>Bc1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</si>
  <si>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</si>
  <si>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</si>
  <si>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</si>
  <si>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</si>
  <si>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</si>
  <si>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</si>
  <si>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</si>
  <si>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管渠改善率は各年度で大きく変動しており、類似団体でも同様の傾向であるが、計画的な更新が図られておらず、将来的な更新需要について把握が必要である。</t>
    <rPh sb="7" eb="10">
      <t>カクネンド</t>
    </rPh>
    <rPh sb="11" eb="12">
      <t>オオ</t>
    </rPh>
    <rPh sb="14" eb="16">
      <t>ヘンドウ</t>
    </rPh>
    <rPh sb="37" eb="40">
      <t>ケイカクテキ</t>
    </rPh>
    <rPh sb="41" eb="43">
      <t>コウシン</t>
    </rPh>
    <rPh sb="44" eb="45">
      <t>ハカ</t>
    </rPh>
    <phoneticPr fontId="4"/>
  </si>
  <si>
    <r>
      <t>　</t>
    </r>
    <r>
      <rPr>
        <sz val="11"/>
        <rFont val="ＭＳ ゴシック"/>
        <family val="3"/>
        <charset val="128"/>
      </rPr>
      <t>収益的収支比率は100％を割り込んでおり、企業債償還金を含む費用を料金収入等の総収益で賄えていない状況を示しているため、使用料収入の確保等経営改善を行う必要がある。また、企業債残高対事業規模比率は平成27年度は増加しているが、原因としては、平成28年度より地方公営企業法を適用するにあたり打切り決算を行ったことによる一時的な要因である。</t>
    </r>
    <r>
      <rPr>
        <sz val="11"/>
        <color rgb="FFFF0000"/>
        <rFont val="ＭＳ ゴシック"/>
        <family val="3"/>
        <charset val="128"/>
      </rPr>
      <t xml:space="preserve">
　</t>
    </r>
    <r>
      <rPr>
        <sz val="11"/>
        <rFont val="ＭＳ ゴシック"/>
        <family val="3"/>
        <charset val="128"/>
      </rPr>
      <t>経費回収率は汚水処理費の増加により減少し、類似団体と比較しても低い水準であり、使用料収入の確保や維持管理費の削減を検討する必要がある。</t>
    </r>
    <r>
      <rPr>
        <sz val="11"/>
        <color rgb="FFFF0000"/>
        <rFont val="ＭＳ ゴシック"/>
        <family val="3"/>
        <charset val="128"/>
      </rPr>
      <t xml:space="preserve">
　</t>
    </r>
    <r>
      <rPr>
        <sz val="11"/>
        <rFont val="ＭＳ ゴシック"/>
        <family val="3"/>
        <charset val="128"/>
      </rPr>
      <t>水洗化率は類似団体と比較し高い水準であり、普及が進んでいる。</t>
    </r>
    <rPh sb="22" eb="24">
      <t>キギョウ</t>
    </rPh>
    <rPh sb="99" eb="101">
      <t>ヘイセイ</t>
    </rPh>
    <rPh sb="103" eb="105">
      <t>ネンド</t>
    </rPh>
    <rPh sb="106" eb="108">
      <t>ゾウカ</t>
    </rPh>
    <rPh sb="114" eb="116">
      <t>ゲンイン</t>
    </rPh>
    <rPh sb="121" eb="123">
      <t>ヘイセイ</t>
    </rPh>
    <rPh sb="125" eb="127">
      <t>ネンド</t>
    </rPh>
    <rPh sb="129" eb="131">
      <t>チホウ</t>
    </rPh>
    <rPh sb="131" eb="133">
      <t>コウエイ</t>
    </rPh>
    <rPh sb="133" eb="135">
      <t>キギョウ</t>
    </rPh>
    <rPh sb="135" eb="136">
      <t>ホウ</t>
    </rPh>
    <rPh sb="137" eb="139">
      <t>テキヨウ</t>
    </rPh>
    <rPh sb="145" eb="147">
      <t>ウチキ</t>
    </rPh>
    <rPh sb="148" eb="150">
      <t>ケッサン</t>
    </rPh>
    <rPh sb="151" eb="152">
      <t>オコナ</t>
    </rPh>
    <rPh sb="159" eb="162">
      <t>イチジテキ</t>
    </rPh>
    <rPh sb="163" eb="165">
      <t>ヨウイン</t>
    </rPh>
    <rPh sb="177" eb="179">
      <t>オスイ</t>
    </rPh>
    <rPh sb="179" eb="181">
      <t>ショリ</t>
    </rPh>
    <rPh sb="181" eb="182">
      <t>ヒ</t>
    </rPh>
    <rPh sb="183" eb="185">
      <t>ゾウカ</t>
    </rPh>
    <rPh sb="188" eb="190">
      <t>ゲンショウ</t>
    </rPh>
    <rPh sb="213" eb="215">
      <t>シュウニュウ</t>
    </rPh>
    <rPh sb="216" eb="218">
      <t>カクホ</t>
    </rPh>
    <phoneticPr fontId="4"/>
  </si>
  <si>
    <t xml:space="preserve">　類似団体と比較して使用料の設定水準が低いため、使用料改定を見据える中で、使用料収入の確保、維持管理費の削減を行い、将来の事業継続に向け、経営改善の検討が必要である。また、明確な経営見通しを行うため、経営戦略策定を視野にいれ、中長期的な視点で財政運営を推進していく。
</t>
    <rPh sb="1" eb="3">
      <t>ルイジ</t>
    </rPh>
    <rPh sb="3" eb="5">
      <t>ダンタイ</t>
    </rPh>
    <rPh sb="6" eb="8">
      <t>ヒカク</t>
    </rPh>
    <rPh sb="10" eb="12">
      <t>シヨウ</t>
    </rPh>
    <rPh sb="12" eb="13">
      <t>リョウ</t>
    </rPh>
    <rPh sb="14" eb="16">
      <t>セッテイ</t>
    </rPh>
    <rPh sb="16" eb="18">
      <t>スイジュン</t>
    </rPh>
    <rPh sb="19" eb="20">
      <t>ヒク</t>
    </rPh>
    <rPh sb="30" eb="32">
      <t>ミス</t>
    </rPh>
    <rPh sb="34" eb="35">
      <t>ナカ</t>
    </rPh>
    <rPh sb="77" eb="79">
      <t>ヒツヨウ</t>
    </rPh>
    <rPh sb="107" eb="109">
      <t>シヤ</t>
    </rPh>
    <rPh sb="113" eb="117">
      <t>チュウチョウキテキ</t>
    </rPh>
    <rPh sb="118" eb="120">
      <t>シテン</t>
    </rPh>
    <rPh sb="121" eb="123">
      <t>ザイセイ</t>
    </rPh>
    <rPh sb="123" eb="125">
      <t>ウンエイ</t>
    </rPh>
    <rPh sb="126" eb="128">
      <t>スイシン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</si>
</sst>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8" fillId="0" borderId="6"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22" fillId="0" borderId="6" xfId="0" applyFont="1" applyBorder="1" applyAlignment="1" applyProtection="1">
      <alignment horizontal="left" vertical="top" wrapText="1"/>
      <protection locked="0"/>
    </xf>
    <xf numFmtId="0" fontId="22" fillId="0" borderId="8"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0.01</c:v>
                </c:pt>
                <c:pt idx="1">
                  <c:v>0.02</c:v>
                </c:pt>
                <c:pt idx="2">
                  <c:v>0.15</c:v>
                </c:pt>
                <c:pt idx="3" formatCode="#,##0.00;&quot;△&quot;#,##0.00">
                  <c:v>0</c:v>
                </c:pt>
                <c:pt idx="4" formatCode="#,##0.00;&quot;△&quot;#,##0.00">
                  <c:v>0</c:v>
                </c:pt>
              </c:numCache>
            </c:numRef>
          </c:val>
        </c:ser>
        <c:dLbls>
          <c:showLegendKey val="0"/>
          <c:showVal val="0"/>
          <c:showCatName val="0"/>
          <c:showSerName val="0"/>
          <c:showPercent val="0"/>
          <c:showBubbleSize val="0"/>
        </c:dLbls>
        <c:gapWidth val="150"/>
        <c:axId val="89377792"/>
        <c:axId val="84701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0.19</c:v>
                </c:pt>
                <c:pt idx="1">
                  <c:v>0.04</c:v>
                </c:pt>
                <c:pt idx="2">
                  <c:v>0.05</c:v>
                </c:pt>
                <c:pt idx="3">
                  <c:v>7.0000000000000007E-2</c:v>
                </c:pt>
                <c:pt idx="4">
                  <c:v>7.0000000000000007E-2</c:v>
                </c:pt>
              </c:numCache>
            </c:numRef>
          </c:val>
          <c:smooth val="0"/>
        </c:ser>
        <c:dLbls>
          <c:showLegendKey val="0"/>
          <c:showVal val="0"/>
          <c:showCatName val="0"/>
          <c:showSerName val="0"/>
          <c:showPercent val="0"/>
          <c:showBubbleSize val="0"/>
        </c:dLbls>
        <c:marker val="1"/>
        <c:smooth val="0"/>
        <c:axId val="89377792"/>
        <c:axId val="84701568"/>
      </c:lineChart>
      <c:dateAx>
        <c:axId val="89377792"/>
        <c:scaling>
          <c:orientation val="minMax"/>
        </c:scaling>
        <c:delete val="1"/>
        <c:axPos val="b"/>
        <c:numFmt formatCode="ge" sourceLinked="1"/>
        <c:majorTickMark val="none"/>
        <c:minorTickMark val="none"/>
        <c:tickLblPos val="none"/>
        <c:crossAx val="84701568"/>
        <c:crosses val="autoZero"/>
        <c:auto val="1"/>
        <c:lblOffset val="100"/>
        <c:baseTimeUnit val="years"/>
      </c:dateAx>
      <c:valAx>
        <c:axId val="84701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377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86.44</c:v>
                </c:pt>
                <c:pt idx="1">
                  <c:v>86.96</c:v>
                </c:pt>
                <c:pt idx="2">
                  <c:v>87.99</c:v>
                </c:pt>
                <c:pt idx="3">
                  <c:v>97.31</c:v>
                </c:pt>
                <c:pt idx="4">
                  <c:v>97.31</c:v>
                </c:pt>
              </c:numCache>
            </c:numRef>
          </c:val>
        </c:ser>
        <c:dLbls>
          <c:showLegendKey val="0"/>
          <c:showVal val="0"/>
          <c:showCatName val="0"/>
          <c:showSerName val="0"/>
          <c:showPercent val="0"/>
          <c:showBubbleSize val="0"/>
        </c:dLbls>
        <c:gapWidth val="150"/>
        <c:axId val="85190912"/>
        <c:axId val="85197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57.74</c:v>
                </c:pt>
                <c:pt idx="1">
                  <c:v>64.75</c:v>
                </c:pt>
                <c:pt idx="2">
                  <c:v>62.03</c:v>
                </c:pt>
                <c:pt idx="3">
                  <c:v>59.27</c:v>
                </c:pt>
                <c:pt idx="4">
                  <c:v>62.64</c:v>
                </c:pt>
              </c:numCache>
            </c:numRef>
          </c:val>
          <c:smooth val="0"/>
        </c:ser>
        <c:dLbls>
          <c:showLegendKey val="0"/>
          <c:showVal val="0"/>
          <c:showCatName val="0"/>
          <c:showSerName val="0"/>
          <c:showPercent val="0"/>
          <c:showBubbleSize val="0"/>
        </c:dLbls>
        <c:marker val="1"/>
        <c:smooth val="0"/>
        <c:axId val="85190912"/>
        <c:axId val="85197184"/>
      </c:lineChart>
      <c:dateAx>
        <c:axId val="85190912"/>
        <c:scaling>
          <c:orientation val="minMax"/>
        </c:scaling>
        <c:delete val="1"/>
        <c:axPos val="b"/>
        <c:numFmt formatCode="ge" sourceLinked="1"/>
        <c:majorTickMark val="none"/>
        <c:minorTickMark val="none"/>
        <c:tickLblPos val="none"/>
        <c:crossAx val="85197184"/>
        <c:crosses val="autoZero"/>
        <c:auto val="1"/>
        <c:lblOffset val="100"/>
        <c:baseTimeUnit val="years"/>
      </c:dateAx>
      <c:valAx>
        <c:axId val="85197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190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97.47</c:v>
                </c:pt>
                <c:pt idx="1">
                  <c:v>97.47</c:v>
                </c:pt>
                <c:pt idx="2">
                  <c:v>97.44</c:v>
                </c:pt>
                <c:pt idx="3">
                  <c:v>97.71</c:v>
                </c:pt>
                <c:pt idx="4">
                  <c:v>97.78</c:v>
                </c:pt>
              </c:numCache>
            </c:numRef>
          </c:val>
        </c:ser>
        <c:dLbls>
          <c:showLegendKey val="0"/>
          <c:showVal val="0"/>
          <c:showCatName val="0"/>
          <c:showSerName val="0"/>
          <c:showPercent val="0"/>
          <c:showBubbleSize val="0"/>
        </c:dLbls>
        <c:gapWidth val="150"/>
        <c:axId val="85219200"/>
        <c:axId val="85233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90.95</c:v>
                </c:pt>
                <c:pt idx="1">
                  <c:v>92.84</c:v>
                </c:pt>
                <c:pt idx="2">
                  <c:v>93.53</c:v>
                </c:pt>
                <c:pt idx="3">
                  <c:v>92.82</c:v>
                </c:pt>
                <c:pt idx="4">
                  <c:v>92.98</c:v>
                </c:pt>
              </c:numCache>
            </c:numRef>
          </c:val>
          <c:smooth val="0"/>
        </c:ser>
        <c:dLbls>
          <c:showLegendKey val="0"/>
          <c:showVal val="0"/>
          <c:showCatName val="0"/>
          <c:showSerName val="0"/>
          <c:showPercent val="0"/>
          <c:showBubbleSize val="0"/>
        </c:dLbls>
        <c:marker val="1"/>
        <c:smooth val="0"/>
        <c:axId val="85219200"/>
        <c:axId val="85233664"/>
      </c:lineChart>
      <c:dateAx>
        <c:axId val="85219200"/>
        <c:scaling>
          <c:orientation val="minMax"/>
        </c:scaling>
        <c:delete val="1"/>
        <c:axPos val="b"/>
        <c:numFmt formatCode="ge" sourceLinked="1"/>
        <c:majorTickMark val="none"/>
        <c:minorTickMark val="none"/>
        <c:tickLblPos val="none"/>
        <c:crossAx val="85233664"/>
        <c:crosses val="autoZero"/>
        <c:auto val="1"/>
        <c:lblOffset val="100"/>
        <c:baseTimeUnit val="years"/>
      </c:dateAx>
      <c:valAx>
        <c:axId val="8523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219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79.48</c:v>
                </c:pt>
                <c:pt idx="1">
                  <c:v>74.44</c:v>
                </c:pt>
                <c:pt idx="2">
                  <c:v>72.430000000000007</c:v>
                </c:pt>
                <c:pt idx="3">
                  <c:v>75.08</c:v>
                </c:pt>
                <c:pt idx="4">
                  <c:v>72.17</c:v>
                </c:pt>
              </c:numCache>
            </c:numRef>
          </c:val>
        </c:ser>
        <c:dLbls>
          <c:showLegendKey val="0"/>
          <c:showVal val="0"/>
          <c:showCatName val="0"/>
          <c:showSerName val="0"/>
          <c:showPercent val="0"/>
          <c:showBubbleSize val="0"/>
        </c:dLbls>
        <c:gapWidth val="150"/>
        <c:axId val="84764544"/>
        <c:axId val="84770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4764544"/>
        <c:axId val="84770816"/>
      </c:lineChart>
      <c:dateAx>
        <c:axId val="84764544"/>
        <c:scaling>
          <c:orientation val="minMax"/>
        </c:scaling>
        <c:delete val="1"/>
        <c:axPos val="b"/>
        <c:numFmt formatCode="ge" sourceLinked="1"/>
        <c:majorTickMark val="none"/>
        <c:minorTickMark val="none"/>
        <c:tickLblPos val="none"/>
        <c:crossAx val="84770816"/>
        <c:crosses val="autoZero"/>
        <c:auto val="1"/>
        <c:lblOffset val="100"/>
        <c:baseTimeUnit val="years"/>
      </c:dateAx>
      <c:valAx>
        <c:axId val="84770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76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4780544"/>
        <c:axId val="84782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4780544"/>
        <c:axId val="84782464"/>
      </c:lineChart>
      <c:dateAx>
        <c:axId val="84780544"/>
        <c:scaling>
          <c:orientation val="minMax"/>
        </c:scaling>
        <c:delete val="1"/>
        <c:axPos val="b"/>
        <c:numFmt formatCode="ge" sourceLinked="1"/>
        <c:majorTickMark val="none"/>
        <c:minorTickMark val="none"/>
        <c:tickLblPos val="none"/>
        <c:crossAx val="84782464"/>
        <c:crosses val="autoZero"/>
        <c:auto val="1"/>
        <c:lblOffset val="100"/>
        <c:baseTimeUnit val="years"/>
      </c:dateAx>
      <c:valAx>
        <c:axId val="84782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780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4804736"/>
        <c:axId val="84806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4804736"/>
        <c:axId val="84806656"/>
      </c:lineChart>
      <c:dateAx>
        <c:axId val="84804736"/>
        <c:scaling>
          <c:orientation val="minMax"/>
        </c:scaling>
        <c:delete val="1"/>
        <c:axPos val="b"/>
        <c:numFmt formatCode="ge" sourceLinked="1"/>
        <c:majorTickMark val="none"/>
        <c:minorTickMark val="none"/>
        <c:tickLblPos val="none"/>
        <c:crossAx val="84806656"/>
        <c:crosses val="autoZero"/>
        <c:auto val="1"/>
        <c:lblOffset val="100"/>
        <c:baseTimeUnit val="years"/>
      </c:dateAx>
      <c:valAx>
        <c:axId val="84806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804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4817024"/>
        <c:axId val="84818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4817024"/>
        <c:axId val="84818944"/>
      </c:lineChart>
      <c:dateAx>
        <c:axId val="84817024"/>
        <c:scaling>
          <c:orientation val="minMax"/>
        </c:scaling>
        <c:delete val="1"/>
        <c:axPos val="b"/>
        <c:numFmt formatCode="ge" sourceLinked="1"/>
        <c:majorTickMark val="none"/>
        <c:minorTickMark val="none"/>
        <c:tickLblPos val="none"/>
        <c:crossAx val="84818944"/>
        <c:crosses val="autoZero"/>
        <c:auto val="1"/>
        <c:lblOffset val="100"/>
        <c:baseTimeUnit val="years"/>
      </c:dateAx>
      <c:valAx>
        <c:axId val="84818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817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4850944"/>
        <c:axId val="84857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4850944"/>
        <c:axId val="84857216"/>
      </c:lineChart>
      <c:dateAx>
        <c:axId val="84850944"/>
        <c:scaling>
          <c:orientation val="minMax"/>
        </c:scaling>
        <c:delete val="1"/>
        <c:axPos val="b"/>
        <c:numFmt formatCode="ge" sourceLinked="1"/>
        <c:majorTickMark val="none"/>
        <c:minorTickMark val="none"/>
        <c:tickLblPos val="none"/>
        <c:crossAx val="84857216"/>
        <c:crosses val="autoZero"/>
        <c:auto val="1"/>
        <c:lblOffset val="100"/>
        <c:baseTimeUnit val="years"/>
      </c:dateAx>
      <c:valAx>
        <c:axId val="84857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850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823.89</c:v>
                </c:pt>
                <c:pt idx="1">
                  <c:v>828.17</c:v>
                </c:pt>
                <c:pt idx="2">
                  <c:v>792.27</c:v>
                </c:pt>
                <c:pt idx="3">
                  <c:v>724.28</c:v>
                </c:pt>
                <c:pt idx="4">
                  <c:v>777.67</c:v>
                </c:pt>
              </c:numCache>
            </c:numRef>
          </c:val>
        </c:ser>
        <c:dLbls>
          <c:showLegendKey val="0"/>
          <c:showVal val="0"/>
          <c:showCatName val="0"/>
          <c:showSerName val="0"/>
          <c:showPercent val="0"/>
          <c:showBubbleSize val="0"/>
        </c:dLbls>
        <c:gapWidth val="150"/>
        <c:axId val="85002112"/>
        <c:axId val="85028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1070.3499999999999</c:v>
                </c:pt>
                <c:pt idx="1">
                  <c:v>708.85</c:v>
                </c:pt>
                <c:pt idx="2">
                  <c:v>660.23</c:v>
                </c:pt>
                <c:pt idx="3">
                  <c:v>658.6</c:v>
                </c:pt>
                <c:pt idx="4">
                  <c:v>664.04</c:v>
                </c:pt>
              </c:numCache>
            </c:numRef>
          </c:val>
          <c:smooth val="0"/>
        </c:ser>
        <c:dLbls>
          <c:showLegendKey val="0"/>
          <c:showVal val="0"/>
          <c:showCatName val="0"/>
          <c:showSerName val="0"/>
          <c:showPercent val="0"/>
          <c:showBubbleSize val="0"/>
        </c:dLbls>
        <c:marker val="1"/>
        <c:smooth val="0"/>
        <c:axId val="85002112"/>
        <c:axId val="85028864"/>
      </c:lineChart>
      <c:dateAx>
        <c:axId val="85002112"/>
        <c:scaling>
          <c:orientation val="minMax"/>
        </c:scaling>
        <c:delete val="1"/>
        <c:axPos val="b"/>
        <c:numFmt formatCode="ge" sourceLinked="1"/>
        <c:majorTickMark val="none"/>
        <c:minorTickMark val="none"/>
        <c:tickLblPos val="none"/>
        <c:crossAx val="85028864"/>
        <c:crosses val="autoZero"/>
        <c:auto val="1"/>
        <c:lblOffset val="100"/>
        <c:baseTimeUnit val="years"/>
      </c:dateAx>
      <c:valAx>
        <c:axId val="85028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002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84.11</c:v>
                </c:pt>
                <c:pt idx="1">
                  <c:v>74.56</c:v>
                </c:pt>
                <c:pt idx="2">
                  <c:v>73.34</c:v>
                </c:pt>
                <c:pt idx="3">
                  <c:v>76.55</c:v>
                </c:pt>
                <c:pt idx="4">
                  <c:v>75.05</c:v>
                </c:pt>
              </c:numCache>
            </c:numRef>
          </c:val>
        </c:ser>
        <c:dLbls>
          <c:showLegendKey val="0"/>
          <c:showVal val="0"/>
          <c:showCatName val="0"/>
          <c:showSerName val="0"/>
          <c:showPercent val="0"/>
          <c:showBubbleSize val="0"/>
        </c:dLbls>
        <c:gapWidth val="150"/>
        <c:axId val="85140608"/>
        <c:axId val="85142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77.56</c:v>
                </c:pt>
                <c:pt idx="1">
                  <c:v>89.47</c:v>
                </c:pt>
                <c:pt idx="2">
                  <c:v>88.7</c:v>
                </c:pt>
                <c:pt idx="3">
                  <c:v>88.44</c:v>
                </c:pt>
                <c:pt idx="4">
                  <c:v>86.2</c:v>
                </c:pt>
              </c:numCache>
            </c:numRef>
          </c:val>
          <c:smooth val="0"/>
        </c:ser>
        <c:dLbls>
          <c:showLegendKey val="0"/>
          <c:showVal val="0"/>
          <c:showCatName val="0"/>
          <c:showSerName val="0"/>
          <c:showPercent val="0"/>
          <c:showBubbleSize val="0"/>
        </c:dLbls>
        <c:marker val="1"/>
        <c:smooth val="0"/>
        <c:axId val="85140608"/>
        <c:axId val="85142528"/>
      </c:lineChart>
      <c:dateAx>
        <c:axId val="85140608"/>
        <c:scaling>
          <c:orientation val="minMax"/>
        </c:scaling>
        <c:delete val="1"/>
        <c:axPos val="b"/>
        <c:numFmt formatCode="ge" sourceLinked="1"/>
        <c:majorTickMark val="none"/>
        <c:minorTickMark val="none"/>
        <c:tickLblPos val="none"/>
        <c:crossAx val="85142528"/>
        <c:crosses val="autoZero"/>
        <c:auto val="1"/>
        <c:lblOffset val="100"/>
        <c:baseTimeUnit val="years"/>
      </c:dateAx>
      <c:valAx>
        <c:axId val="85142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140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173.12</c:v>
                </c:pt>
                <c:pt idx="1">
                  <c:v>193.98</c:v>
                </c:pt>
                <c:pt idx="2">
                  <c:v>192.2</c:v>
                </c:pt>
                <c:pt idx="3">
                  <c:v>192.29</c:v>
                </c:pt>
                <c:pt idx="4">
                  <c:v>184.19</c:v>
                </c:pt>
              </c:numCache>
            </c:numRef>
          </c:val>
        </c:ser>
        <c:dLbls>
          <c:showLegendKey val="0"/>
          <c:showVal val="0"/>
          <c:showCatName val="0"/>
          <c:showSerName val="0"/>
          <c:showPercent val="0"/>
          <c:showBubbleSize val="0"/>
        </c:dLbls>
        <c:gapWidth val="150"/>
        <c:axId val="85150336"/>
        <c:axId val="85177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164.14</c:v>
                </c:pt>
                <c:pt idx="1">
                  <c:v>143.47999999999999</c:v>
                </c:pt>
                <c:pt idx="2">
                  <c:v>145.05000000000001</c:v>
                </c:pt>
                <c:pt idx="3">
                  <c:v>147.15</c:v>
                </c:pt>
                <c:pt idx="4">
                  <c:v>146.47999999999999</c:v>
                </c:pt>
              </c:numCache>
            </c:numRef>
          </c:val>
          <c:smooth val="0"/>
        </c:ser>
        <c:dLbls>
          <c:showLegendKey val="0"/>
          <c:showVal val="0"/>
          <c:showCatName val="0"/>
          <c:showSerName val="0"/>
          <c:showPercent val="0"/>
          <c:showBubbleSize val="0"/>
        </c:dLbls>
        <c:marker val="1"/>
        <c:smooth val="0"/>
        <c:axId val="85150336"/>
        <c:axId val="85177088"/>
      </c:lineChart>
      <c:dateAx>
        <c:axId val="85150336"/>
        <c:scaling>
          <c:orientation val="minMax"/>
        </c:scaling>
        <c:delete val="1"/>
        <c:axPos val="b"/>
        <c:numFmt formatCode="ge" sourceLinked="1"/>
        <c:majorTickMark val="none"/>
        <c:minorTickMark val="none"/>
        <c:tickLblPos val="none"/>
        <c:crossAx val="85177088"/>
        <c:crosses val="autoZero"/>
        <c:auto val="1"/>
        <c:lblOffset val="100"/>
        <c:baseTimeUnit val="years"/>
      </c:dateAx>
      <c:valAx>
        <c:axId val="85177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150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R58" zoomScaleNormal="100" workbookViewId="0">
      <selection activeCell="BL83" sqref="BL8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守山市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Bc1</v>
      </c>
      <c r="X8" s="46"/>
      <c r="Y8" s="46"/>
      <c r="Z8" s="46"/>
      <c r="AA8" s="46"/>
      <c r="AB8" s="46"/>
      <c r="AC8" s="46"/>
      <c r="AD8" s="3"/>
      <c r="AE8" s="3"/>
      <c r="AF8" s="3"/>
      <c r="AG8" s="3"/>
      <c r="AH8" s="3"/>
      <c r="AI8" s="3"/>
      <c r="AJ8" s="3"/>
      <c r="AK8" s="3"/>
      <c r="AL8" s="47">
        <f>データ!R6</f>
        <v>81094</v>
      </c>
      <c r="AM8" s="47"/>
      <c r="AN8" s="47"/>
      <c r="AO8" s="47"/>
      <c r="AP8" s="47"/>
      <c r="AQ8" s="47"/>
      <c r="AR8" s="47"/>
      <c r="AS8" s="47"/>
      <c r="AT8" s="43">
        <f>データ!S6</f>
        <v>55.74</v>
      </c>
      <c r="AU8" s="43"/>
      <c r="AV8" s="43"/>
      <c r="AW8" s="43"/>
      <c r="AX8" s="43"/>
      <c r="AY8" s="43"/>
      <c r="AZ8" s="43"/>
      <c r="BA8" s="43"/>
      <c r="BB8" s="43">
        <f>データ!T6</f>
        <v>1454.86</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87.76</v>
      </c>
      <c r="Q10" s="43"/>
      <c r="R10" s="43"/>
      <c r="S10" s="43"/>
      <c r="T10" s="43"/>
      <c r="U10" s="43"/>
      <c r="V10" s="43"/>
      <c r="W10" s="43">
        <f>データ!P6</f>
        <v>81.12</v>
      </c>
      <c r="X10" s="43"/>
      <c r="Y10" s="43"/>
      <c r="Z10" s="43"/>
      <c r="AA10" s="43"/>
      <c r="AB10" s="43"/>
      <c r="AC10" s="43"/>
      <c r="AD10" s="47">
        <f>データ!Q6</f>
        <v>2365</v>
      </c>
      <c r="AE10" s="47"/>
      <c r="AF10" s="47"/>
      <c r="AG10" s="47"/>
      <c r="AH10" s="47"/>
      <c r="AI10" s="47"/>
      <c r="AJ10" s="47"/>
      <c r="AK10" s="2"/>
      <c r="AL10" s="47">
        <f>データ!U6</f>
        <v>71495</v>
      </c>
      <c r="AM10" s="47"/>
      <c r="AN10" s="47"/>
      <c r="AO10" s="47"/>
      <c r="AP10" s="47"/>
      <c r="AQ10" s="47"/>
      <c r="AR10" s="47"/>
      <c r="AS10" s="47"/>
      <c r="AT10" s="43">
        <f>データ!V6</f>
        <v>13.33</v>
      </c>
      <c r="AU10" s="43"/>
      <c r="AV10" s="43"/>
      <c r="AW10" s="43"/>
      <c r="AX10" s="43"/>
      <c r="AY10" s="43"/>
      <c r="AZ10" s="43"/>
      <c r="BA10" s="43"/>
      <c r="BB10" s="43">
        <f>データ!W6</f>
        <v>5363.47</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67" t="s">
        <v>25</v>
      </c>
      <c r="BM14" s="68"/>
      <c r="BN14" s="68"/>
      <c r="BO14" s="68"/>
      <c r="BP14" s="68"/>
      <c r="BQ14" s="68"/>
      <c r="BR14" s="68"/>
      <c r="BS14" s="68"/>
      <c r="BT14" s="68"/>
      <c r="BU14" s="68"/>
      <c r="BV14" s="68"/>
      <c r="BW14" s="68"/>
      <c r="BX14" s="68"/>
      <c r="BY14" s="68"/>
      <c r="BZ14" s="69"/>
    </row>
    <row r="15" spans="1:78" ht="13.5" customHeight="1">
      <c r="A15" s="2"/>
      <c r="B15" s="52"/>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4"/>
      <c r="BK15" s="2"/>
      <c r="BL15" s="70"/>
      <c r="BM15" s="71"/>
      <c r="BN15" s="71"/>
      <c r="BO15" s="71"/>
      <c r="BP15" s="71"/>
      <c r="BQ15" s="71"/>
      <c r="BR15" s="71"/>
      <c r="BS15" s="71"/>
      <c r="BT15" s="71"/>
      <c r="BU15" s="71"/>
      <c r="BV15" s="71"/>
      <c r="BW15" s="71"/>
      <c r="BX15" s="71"/>
      <c r="BY15" s="71"/>
      <c r="BZ15" s="72"/>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109</v>
      </c>
      <c r="BM16" s="56"/>
      <c r="BN16" s="56"/>
      <c r="BO16" s="56"/>
      <c r="BP16" s="56"/>
      <c r="BQ16" s="56"/>
      <c r="BR16" s="56"/>
      <c r="BS16" s="56"/>
      <c r="BT16" s="56"/>
      <c r="BU16" s="56"/>
      <c r="BV16" s="56"/>
      <c r="BW16" s="56"/>
      <c r="BX16" s="56"/>
      <c r="BY16" s="56"/>
      <c r="BZ16" s="57"/>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6"/>
      <c r="BN17" s="56"/>
      <c r="BO17" s="56"/>
      <c r="BP17" s="56"/>
      <c r="BQ17" s="56"/>
      <c r="BR17" s="56"/>
      <c r="BS17" s="56"/>
      <c r="BT17" s="56"/>
      <c r="BU17" s="56"/>
      <c r="BV17" s="56"/>
      <c r="BW17" s="56"/>
      <c r="BX17" s="56"/>
      <c r="BY17" s="56"/>
      <c r="BZ17" s="57"/>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6"/>
      <c r="BN18" s="56"/>
      <c r="BO18" s="56"/>
      <c r="BP18" s="56"/>
      <c r="BQ18" s="56"/>
      <c r="BR18" s="56"/>
      <c r="BS18" s="56"/>
      <c r="BT18" s="56"/>
      <c r="BU18" s="56"/>
      <c r="BV18" s="56"/>
      <c r="BW18" s="56"/>
      <c r="BX18" s="56"/>
      <c r="BY18" s="56"/>
      <c r="BZ18" s="57"/>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6"/>
      <c r="BN19" s="56"/>
      <c r="BO19" s="56"/>
      <c r="BP19" s="56"/>
      <c r="BQ19" s="56"/>
      <c r="BR19" s="56"/>
      <c r="BS19" s="56"/>
      <c r="BT19" s="56"/>
      <c r="BU19" s="56"/>
      <c r="BV19" s="56"/>
      <c r="BW19" s="56"/>
      <c r="BX19" s="56"/>
      <c r="BY19" s="56"/>
      <c r="BZ19" s="57"/>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6"/>
      <c r="BN20" s="56"/>
      <c r="BO20" s="56"/>
      <c r="BP20" s="56"/>
      <c r="BQ20" s="56"/>
      <c r="BR20" s="56"/>
      <c r="BS20" s="56"/>
      <c r="BT20" s="56"/>
      <c r="BU20" s="56"/>
      <c r="BV20" s="56"/>
      <c r="BW20" s="56"/>
      <c r="BX20" s="56"/>
      <c r="BY20" s="56"/>
      <c r="BZ20" s="57"/>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6"/>
      <c r="BN21" s="56"/>
      <c r="BO21" s="56"/>
      <c r="BP21" s="56"/>
      <c r="BQ21" s="56"/>
      <c r="BR21" s="56"/>
      <c r="BS21" s="56"/>
      <c r="BT21" s="56"/>
      <c r="BU21" s="56"/>
      <c r="BV21" s="56"/>
      <c r="BW21" s="56"/>
      <c r="BX21" s="56"/>
      <c r="BY21" s="56"/>
      <c r="BZ21" s="57"/>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6"/>
      <c r="BN22" s="56"/>
      <c r="BO22" s="56"/>
      <c r="BP22" s="56"/>
      <c r="BQ22" s="56"/>
      <c r="BR22" s="56"/>
      <c r="BS22" s="56"/>
      <c r="BT22" s="56"/>
      <c r="BU22" s="56"/>
      <c r="BV22" s="56"/>
      <c r="BW22" s="56"/>
      <c r="BX22" s="56"/>
      <c r="BY22" s="56"/>
      <c r="BZ22" s="57"/>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6"/>
      <c r="BN23" s="56"/>
      <c r="BO23" s="56"/>
      <c r="BP23" s="56"/>
      <c r="BQ23" s="56"/>
      <c r="BR23" s="56"/>
      <c r="BS23" s="56"/>
      <c r="BT23" s="56"/>
      <c r="BU23" s="56"/>
      <c r="BV23" s="56"/>
      <c r="BW23" s="56"/>
      <c r="BX23" s="56"/>
      <c r="BY23" s="56"/>
      <c r="BZ23" s="57"/>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6"/>
      <c r="BN24" s="56"/>
      <c r="BO24" s="56"/>
      <c r="BP24" s="56"/>
      <c r="BQ24" s="56"/>
      <c r="BR24" s="56"/>
      <c r="BS24" s="56"/>
      <c r="BT24" s="56"/>
      <c r="BU24" s="56"/>
      <c r="BV24" s="56"/>
      <c r="BW24" s="56"/>
      <c r="BX24" s="56"/>
      <c r="BY24" s="56"/>
      <c r="BZ24" s="57"/>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6"/>
      <c r="BN25" s="56"/>
      <c r="BO25" s="56"/>
      <c r="BP25" s="56"/>
      <c r="BQ25" s="56"/>
      <c r="BR25" s="56"/>
      <c r="BS25" s="56"/>
      <c r="BT25" s="56"/>
      <c r="BU25" s="56"/>
      <c r="BV25" s="56"/>
      <c r="BW25" s="56"/>
      <c r="BX25" s="56"/>
      <c r="BY25" s="56"/>
      <c r="BZ25" s="57"/>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6"/>
      <c r="BN26" s="56"/>
      <c r="BO26" s="56"/>
      <c r="BP26" s="56"/>
      <c r="BQ26" s="56"/>
      <c r="BR26" s="56"/>
      <c r="BS26" s="56"/>
      <c r="BT26" s="56"/>
      <c r="BU26" s="56"/>
      <c r="BV26" s="56"/>
      <c r="BW26" s="56"/>
      <c r="BX26" s="56"/>
      <c r="BY26" s="56"/>
      <c r="BZ26" s="57"/>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6"/>
      <c r="BN27" s="56"/>
      <c r="BO27" s="56"/>
      <c r="BP27" s="56"/>
      <c r="BQ27" s="56"/>
      <c r="BR27" s="56"/>
      <c r="BS27" s="56"/>
      <c r="BT27" s="56"/>
      <c r="BU27" s="56"/>
      <c r="BV27" s="56"/>
      <c r="BW27" s="56"/>
      <c r="BX27" s="56"/>
      <c r="BY27" s="56"/>
      <c r="BZ27" s="57"/>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6"/>
      <c r="BN28" s="56"/>
      <c r="BO28" s="56"/>
      <c r="BP28" s="56"/>
      <c r="BQ28" s="56"/>
      <c r="BR28" s="56"/>
      <c r="BS28" s="56"/>
      <c r="BT28" s="56"/>
      <c r="BU28" s="56"/>
      <c r="BV28" s="56"/>
      <c r="BW28" s="56"/>
      <c r="BX28" s="56"/>
      <c r="BY28" s="56"/>
      <c r="BZ28" s="57"/>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6"/>
      <c r="BN29" s="56"/>
      <c r="BO29" s="56"/>
      <c r="BP29" s="56"/>
      <c r="BQ29" s="56"/>
      <c r="BR29" s="56"/>
      <c r="BS29" s="56"/>
      <c r="BT29" s="56"/>
      <c r="BU29" s="56"/>
      <c r="BV29" s="56"/>
      <c r="BW29" s="56"/>
      <c r="BX29" s="56"/>
      <c r="BY29" s="56"/>
      <c r="BZ29" s="57"/>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6"/>
      <c r="BN30" s="56"/>
      <c r="BO30" s="56"/>
      <c r="BP30" s="56"/>
      <c r="BQ30" s="56"/>
      <c r="BR30" s="56"/>
      <c r="BS30" s="56"/>
      <c r="BT30" s="56"/>
      <c r="BU30" s="56"/>
      <c r="BV30" s="56"/>
      <c r="BW30" s="56"/>
      <c r="BX30" s="56"/>
      <c r="BY30" s="56"/>
      <c r="BZ30" s="57"/>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6"/>
      <c r="BN31" s="56"/>
      <c r="BO31" s="56"/>
      <c r="BP31" s="56"/>
      <c r="BQ31" s="56"/>
      <c r="BR31" s="56"/>
      <c r="BS31" s="56"/>
      <c r="BT31" s="56"/>
      <c r="BU31" s="56"/>
      <c r="BV31" s="56"/>
      <c r="BW31" s="56"/>
      <c r="BX31" s="56"/>
      <c r="BY31" s="56"/>
      <c r="BZ31" s="57"/>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6"/>
      <c r="BN32" s="56"/>
      <c r="BO32" s="56"/>
      <c r="BP32" s="56"/>
      <c r="BQ32" s="56"/>
      <c r="BR32" s="56"/>
      <c r="BS32" s="56"/>
      <c r="BT32" s="56"/>
      <c r="BU32" s="56"/>
      <c r="BV32" s="56"/>
      <c r="BW32" s="56"/>
      <c r="BX32" s="56"/>
      <c r="BY32" s="56"/>
      <c r="BZ32" s="57"/>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6"/>
      <c r="BN33" s="56"/>
      <c r="BO33" s="56"/>
      <c r="BP33" s="56"/>
      <c r="BQ33" s="56"/>
      <c r="BR33" s="56"/>
      <c r="BS33" s="56"/>
      <c r="BT33" s="56"/>
      <c r="BU33" s="56"/>
      <c r="BV33" s="56"/>
      <c r="BW33" s="56"/>
      <c r="BX33" s="56"/>
      <c r="BY33" s="56"/>
      <c r="BZ33" s="57"/>
    </row>
    <row r="34" spans="1:78" ht="13.5" customHeight="1">
      <c r="A34" s="2"/>
      <c r="B34" s="16"/>
      <c r="C34" s="73" t="s">
        <v>26</v>
      </c>
      <c r="D34" s="73"/>
      <c r="E34" s="73"/>
      <c r="F34" s="73"/>
      <c r="G34" s="73"/>
      <c r="H34" s="73"/>
      <c r="I34" s="73"/>
      <c r="J34" s="73"/>
      <c r="K34" s="73"/>
      <c r="L34" s="73"/>
      <c r="M34" s="73"/>
      <c r="N34" s="73"/>
      <c r="O34" s="73"/>
      <c r="P34" s="73"/>
      <c r="Q34" s="19"/>
      <c r="R34" s="73" t="s">
        <v>27</v>
      </c>
      <c r="S34" s="73"/>
      <c r="T34" s="73"/>
      <c r="U34" s="73"/>
      <c r="V34" s="73"/>
      <c r="W34" s="73"/>
      <c r="X34" s="73"/>
      <c r="Y34" s="73"/>
      <c r="Z34" s="73"/>
      <c r="AA34" s="73"/>
      <c r="AB34" s="73"/>
      <c r="AC34" s="73"/>
      <c r="AD34" s="73"/>
      <c r="AE34" s="73"/>
      <c r="AF34" s="19"/>
      <c r="AG34" s="73" t="s">
        <v>28</v>
      </c>
      <c r="AH34" s="73"/>
      <c r="AI34" s="73"/>
      <c r="AJ34" s="73"/>
      <c r="AK34" s="73"/>
      <c r="AL34" s="73"/>
      <c r="AM34" s="73"/>
      <c r="AN34" s="73"/>
      <c r="AO34" s="73"/>
      <c r="AP34" s="73"/>
      <c r="AQ34" s="73"/>
      <c r="AR34" s="73"/>
      <c r="AS34" s="73"/>
      <c r="AT34" s="73"/>
      <c r="AU34" s="19"/>
      <c r="AV34" s="73" t="s">
        <v>29</v>
      </c>
      <c r="AW34" s="73"/>
      <c r="AX34" s="73"/>
      <c r="AY34" s="73"/>
      <c r="AZ34" s="73"/>
      <c r="BA34" s="73"/>
      <c r="BB34" s="73"/>
      <c r="BC34" s="73"/>
      <c r="BD34" s="73"/>
      <c r="BE34" s="73"/>
      <c r="BF34" s="73"/>
      <c r="BG34" s="73"/>
      <c r="BH34" s="73"/>
      <c r="BI34" s="73"/>
      <c r="BJ34" s="18"/>
      <c r="BK34" s="2"/>
      <c r="BL34" s="58"/>
      <c r="BM34" s="56"/>
      <c r="BN34" s="56"/>
      <c r="BO34" s="56"/>
      <c r="BP34" s="56"/>
      <c r="BQ34" s="56"/>
      <c r="BR34" s="56"/>
      <c r="BS34" s="56"/>
      <c r="BT34" s="56"/>
      <c r="BU34" s="56"/>
      <c r="BV34" s="56"/>
      <c r="BW34" s="56"/>
      <c r="BX34" s="56"/>
      <c r="BY34" s="56"/>
      <c r="BZ34" s="57"/>
    </row>
    <row r="35" spans="1:78" ht="13.5" customHeight="1">
      <c r="A35" s="2"/>
      <c r="B35" s="16"/>
      <c r="C35" s="73"/>
      <c r="D35" s="73"/>
      <c r="E35" s="73"/>
      <c r="F35" s="73"/>
      <c r="G35" s="73"/>
      <c r="H35" s="73"/>
      <c r="I35" s="73"/>
      <c r="J35" s="73"/>
      <c r="K35" s="73"/>
      <c r="L35" s="73"/>
      <c r="M35" s="73"/>
      <c r="N35" s="73"/>
      <c r="O35" s="73"/>
      <c r="P35" s="73"/>
      <c r="Q35" s="19"/>
      <c r="R35" s="73"/>
      <c r="S35" s="73"/>
      <c r="T35" s="73"/>
      <c r="U35" s="73"/>
      <c r="V35" s="73"/>
      <c r="W35" s="73"/>
      <c r="X35" s="73"/>
      <c r="Y35" s="73"/>
      <c r="Z35" s="73"/>
      <c r="AA35" s="73"/>
      <c r="AB35" s="73"/>
      <c r="AC35" s="73"/>
      <c r="AD35" s="73"/>
      <c r="AE35" s="73"/>
      <c r="AF35" s="19"/>
      <c r="AG35" s="73"/>
      <c r="AH35" s="73"/>
      <c r="AI35" s="73"/>
      <c r="AJ35" s="73"/>
      <c r="AK35" s="73"/>
      <c r="AL35" s="73"/>
      <c r="AM35" s="73"/>
      <c r="AN35" s="73"/>
      <c r="AO35" s="73"/>
      <c r="AP35" s="73"/>
      <c r="AQ35" s="73"/>
      <c r="AR35" s="73"/>
      <c r="AS35" s="73"/>
      <c r="AT35" s="73"/>
      <c r="AU35" s="19"/>
      <c r="AV35" s="73"/>
      <c r="AW35" s="73"/>
      <c r="AX35" s="73"/>
      <c r="AY35" s="73"/>
      <c r="AZ35" s="73"/>
      <c r="BA35" s="73"/>
      <c r="BB35" s="73"/>
      <c r="BC35" s="73"/>
      <c r="BD35" s="73"/>
      <c r="BE35" s="73"/>
      <c r="BF35" s="73"/>
      <c r="BG35" s="73"/>
      <c r="BH35" s="73"/>
      <c r="BI35" s="73"/>
      <c r="BJ35" s="18"/>
      <c r="BK35" s="2"/>
      <c r="BL35" s="58"/>
      <c r="BM35" s="56"/>
      <c r="BN35" s="56"/>
      <c r="BO35" s="56"/>
      <c r="BP35" s="56"/>
      <c r="BQ35" s="56"/>
      <c r="BR35" s="56"/>
      <c r="BS35" s="56"/>
      <c r="BT35" s="56"/>
      <c r="BU35" s="56"/>
      <c r="BV35" s="56"/>
      <c r="BW35" s="56"/>
      <c r="BX35" s="56"/>
      <c r="BY35" s="56"/>
      <c r="BZ35" s="57"/>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6"/>
      <c r="BN36" s="56"/>
      <c r="BO36" s="56"/>
      <c r="BP36" s="56"/>
      <c r="BQ36" s="56"/>
      <c r="BR36" s="56"/>
      <c r="BS36" s="56"/>
      <c r="BT36" s="56"/>
      <c r="BU36" s="56"/>
      <c r="BV36" s="56"/>
      <c r="BW36" s="56"/>
      <c r="BX36" s="56"/>
      <c r="BY36" s="56"/>
      <c r="BZ36" s="57"/>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6"/>
      <c r="BN37" s="56"/>
      <c r="BO37" s="56"/>
      <c r="BP37" s="56"/>
      <c r="BQ37" s="56"/>
      <c r="BR37" s="56"/>
      <c r="BS37" s="56"/>
      <c r="BT37" s="56"/>
      <c r="BU37" s="56"/>
      <c r="BV37" s="56"/>
      <c r="BW37" s="56"/>
      <c r="BX37" s="56"/>
      <c r="BY37" s="56"/>
      <c r="BZ37" s="57"/>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6"/>
      <c r="BN38" s="56"/>
      <c r="BO38" s="56"/>
      <c r="BP38" s="56"/>
      <c r="BQ38" s="56"/>
      <c r="BR38" s="56"/>
      <c r="BS38" s="56"/>
      <c r="BT38" s="56"/>
      <c r="BU38" s="56"/>
      <c r="BV38" s="56"/>
      <c r="BW38" s="56"/>
      <c r="BX38" s="56"/>
      <c r="BY38" s="56"/>
      <c r="BZ38" s="57"/>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6"/>
      <c r="BN39" s="56"/>
      <c r="BO39" s="56"/>
      <c r="BP39" s="56"/>
      <c r="BQ39" s="56"/>
      <c r="BR39" s="56"/>
      <c r="BS39" s="56"/>
      <c r="BT39" s="56"/>
      <c r="BU39" s="56"/>
      <c r="BV39" s="56"/>
      <c r="BW39" s="56"/>
      <c r="BX39" s="56"/>
      <c r="BY39" s="56"/>
      <c r="BZ39" s="57"/>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6"/>
      <c r="BN40" s="56"/>
      <c r="BO40" s="56"/>
      <c r="BP40" s="56"/>
      <c r="BQ40" s="56"/>
      <c r="BR40" s="56"/>
      <c r="BS40" s="56"/>
      <c r="BT40" s="56"/>
      <c r="BU40" s="56"/>
      <c r="BV40" s="56"/>
      <c r="BW40" s="56"/>
      <c r="BX40" s="56"/>
      <c r="BY40" s="56"/>
      <c r="BZ40" s="57"/>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6"/>
      <c r="BN41" s="56"/>
      <c r="BO41" s="56"/>
      <c r="BP41" s="56"/>
      <c r="BQ41" s="56"/>
      <c r="BR41" s="56"/>
      <c r="BS41" s="56"/>
      <c r="BT41" s="56"/>
      <c r="BU41" s="56"/>
      <c r="BV41" s="56"/>
      <c r="BW41" s="56"/>
      <c r="BX41" s="56"/>
      <c r="BY41" s="56"/>
      <c r="BZ41" s="57"/>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6"/>
      <c r="BN42" s="56"/>
      <c r="BO42" s="56"/>
      <c r="BP42" s="56"/>
      <c r="BQ42" s="56"/>
      <c r="BR42" s="56"/>
      <c r="BS42" s="56"/>
      <c r="BT42" s="56"/>
      <c r="BU42" s="56"/>
      <c r="BV42" s="56"/>
      <c r="BW42" s="56"/>
      <c r="BX42" s="56"/>
      <c r="BY42" s="56"/>
      <c r="BZ42" s="57"/>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6"/>
      <c r="BN43" s="56"/>
      <c r="BO43" s="56"/>
      <c r="BP43" s="56"/>
      <c r="BQ43" s="56"/>
      <c r="BR43" s="56"/>
      <c r="BS43" s="56"/>
      <c r="BT43" s="56"/>
      <c r="BU43" s="56"/>
      <c r="BV43" s="56"/>
      <c r="BW43" s="56"/>
      <c r="BX43" s="56"/>
      <c r="BY43" s="56"/>
      <c r="BZ43" s="57"/>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9"/>
      <c r="BM44" s="60"/>
      <c r="BN44" s="60"/>
      <c r="BO44" s="60"/>
      <c r="BP44" s="60"/>
      <c r="BQ44" s="60"/>
      <c r="BR44" s="60"/>
      <c r="BS44" s="60"/>
      <c r="BT44" s="60"/>
      <c r="BU44" s="60"/>
      <c r="BV44" s="60"/>
      <c r="BW44" s="60"/>
      <c r="BX44" s="60"/>
      <c r="BY44" s="60"/>
      <c r="BZ44" s="6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7" t="s">
        <v>30</v>
      </c>
      <c r="BM45" s="68"/>
      <c r="BN45" s="68"/>
      <c r="BO45" s="68"/>
      <c r="BP45" s="68"/>
      <c r="BQ45" s="68"/>
      <c r="BR45" s="68"/>
      <c r="BS45" s="68"/>
      <c r="BT45" s="68"/>
      <c r="BU45" s="68"/>
      <c r="BV45" s="68"/>
      <c r="BW45" s="68"/>
      <c r="BX45" s="68"/>
      <c r="BY45" s="68"/>
      <c r="BZ45" s="69"/>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0"/>
      <c r="BM46" s="71"/>
      <c r="BN46" s="71"/>
      <c r="BO46" s="71"/>
      <c r="BP46" s="71"/>
      <c r="BQ46" s="71"/>
      <c r="BR46" s="71"/>
      <c r="BS46" s="71"/>
      <c r="BT46" s="71"/>
      <c r="BU46" s="71"/>
      <c r="BV46" s="71"/>
      <c r="BW46" s="71"/>
      <c r="BX46" s="71"/>
      <c r="BY46" s="71"/>
      <c r="BZ46" s="72"/>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5" t="s">
        <v>108</v>
      </c>
      <c r="BM47" s="56"/>
      <c r="BN47" s="56"/>
      <c r="BO47" s="56"/>
      <c r="BP47" s="56"/>
      <c r="BQ47" s="56"/>
      <c r="BR47" s="56"/>
      <c r="BS47" s="56"/>
      <c r="BT47" s="56"/>
      <c r="BU47" s="56"/>
      <c r="BV47" s="56"/>
      <c r="BW47" s="56"/>
      <c r="BX47" s="56"/>
      <c r="BY47" s="56"/>
      <c r="BZ47" s="57"/>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6"/>
      <c r="BN48" s="56"/>
      <c r="BO48" s="56"/>
      <c r="BP48" s="56"/>
      <c r="BQ48" s="56"/>
      <c r="BR48" s="56"/>
      <c r="BS48" s="56"/>
      <c r="BT48" s="56"/>
      <c r="BU48" s="56"/>
      <c r="BV48" s="56"/>
      <c r="BW48" s="56"/>
      <c r="BX48" s="56"/>
      <c r="BY48" s="56"/>
      <c r="BZ48" s="57"/>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6"/>
      <c r="BN49" s="56"/>
      <c r="BO49" s="56"/>
      <c r="BP49" s="56"/>
      <c r="BQ49" s="56"/>
      <c r="BR49" s="56"/>
      <c r="BS49" s="56"/>
      <c r="BT49" s="56"/>
      <c r="BU49" s="56"/>
      <c r="BV49" s="56"/>
      <c r="BW49" s="56"/>
      <c r="BX49" s="56"/>
      <c r="BY49" s="56"/>
      <c r="BZ49" s="57"/>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6"/>
      <c r="BN50" s="56"/>
      <c r="BO50" s="56"/>
      <c r="BP50" s="56"/>
      <c r="BQ50" s="56"/>
      <c r="BR50" s="56"/>
      <c r="BS50" s="56"/>
      <c r="BT50" s="56"/>
      <c r="BU50" s="56"/>
      <c r="BV50" s="56"/>
      <c r="BW50" s="56"/>
      <c r="BX50" s="56"/>
      <c r="BY50" s="56"/>
      <c r="BZ50" s="57"/>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6"/>
      <c r="BN51" s="56"/>
      <c r="BO51" s="56"/>
      <c r="BP51" s="56"/>
      <c r="BQ51" s="56"/>
      <c r="BR51" s="56"/>
      <c r="BS51" s="56"/>
      <c r="BT51" s="56"/>
      <c r="BU51" s="56"/>
      <c r="BV51" s="56"/>
      <c r="BW51" s="56"/>
      <c r="BX51" s="56"/>
      <c r="BY51" s="56"/>
      <c r="BZ51" s="57"/>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6"/>
      <c r="BN52" s="56"/>
      <c r="BO52" s="56"/>
      <c r="BP52" s="56"/>
      <c r="BQ52" s="56"/>
      <c r="BR52" s="56"/>
      <c r="BS52" s="56"/>
      <c r="BT52" s="56"/>
      <c r="BU52" s="56"/>
      <c r="BV52" s="56"/>
      <c r="BW52" s="56"/>
      <c r="BX52" s="56"/>
      <c r="BY52" s="56"/>
      <c r="BZ52" s="57"/>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6"/>
      <c r="BN53" s="56"/>
      <c r="BO53" s="56"/>
      <c r="BP53" s="56"/>
      <c r="BQ53" s="56"/>
      <c r="BR53" s="56"/>
      <c r="BS53" s="56"/>
      <c r="BT53" s="56"/>
      <c r="BU53" s="56"/>
      <c r="BV53" s="56"/>
      <c r="BW53" s="56"/>
      <c r="BX53" s="56"/>
      <c r="BY53" s="56"/>
      <c r="BZ53" s="57"/>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6"/>
      <c r="BN54" s="56"/>
      <c r="BO54" s="56"/>
      <c r="BP54" s="56"/>
      <c r="BQ54" s="56"/>
      <c r="BR54" s="56"/>
      <c r="BS54" s="56"/>
      <c r="BT54" s="56"/>
      <c r="BU54" s="56"/>
      <c r="BV54" s="56"/>
      <c r="BW54" s="56"/>
      <c r="BX54" s="56"/>
      <c r="BY54" s="56"/>
      <c r="BZ54" s="57"/>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6"/>
      <c r="BN55" s="56"/>
      <c r="BO55" s="56"/>
      <c r="BP55" s="56"/>
      <c r="BQ55" s="56"/>
      <c r="BR55" s="56"/>
      <c r="BS55" s="56"/>
      <c r="BT55" s="56"/>
      <c r="BU55" s="56"/>
      <c r="BV55" s="56"/>
      <c r="BW55" s="56"/>
      <c r="BX55" s="56"/>
      <c r="BY55" s="56"/>
      <c r="BZ55" s="57"/>
    </row>
    <row r="56" spans="1:78" ht="13.5" customHeight="1">
      <c r="A56" s="2"/>
      <c r="B56" s="16"/>
      <c r="C56" s="73" t="s">
        <v>31</v>
      </c>
      <c r="D56" s="73"/>
      <c r="E56" s="73"/>
      <c r="F56" s="73"/>
      <c r="G56" s="73"/>
      <c r="H56" s="73"/>
      <c r="I56" s="73"/>
      <c r="J56" s="73"/>
      <c r="K56" s="73"/>
      <c r="L56" s="73"/>
      <c r="M56" s="73"/>
      <c r="N56" s="73"/>
      <c r="O56" s="73"/>
      <c r="P56" s="73"/>
      <c r="Q56" s="19"/>
      <c r="R56" s="73" t="s">
        <v>32</v>
      </c>
      <c r="S56" s="73"/>
      <c r="T56" s="73"/>
      <c r="U56" s="73"/>
      <c r="V56" s="73"/>
      <c r="W56" s="73"/>
      <c r="X56" s="73"/>
      <c r="Y56" s="73"/>
      <c r="Z56" s="73"/>
      <c r="AA56" s="73"/>
      <c r="AB56" s="73"/>
      <c r="AC56" s="73"/>
      <c r="AD56" s="73"/>
      <c r="AE56" s="73"/>
      <c r="AF56" s="19"/>
      <c r="AG56" s="73" t="s">
        <v>33</v>
      </c>
      <c r="AH56" s="73"/>
      <c r="AI56" s="73"/>
      <c r="AJ56" s="73"/>
      <c r="AK56" s="73"/>
      <c r="AL56" s="73"/>
      <c r="AM56" s="73"/>
      <c r="AN56" s="73"/>
      <c r="AO56" s="73"/>
      <c r="AP56" s="73"/>
      <c r="AQ56" s="73"/>
      <c r="AR56" s="73"/>
      <c r="AS56" s="73"/>
      <c r="AT56" s="73"/>
      <c r="AU56" s="19"/>
      <c r="AV56" s="73" t="s">
        <v>34</v>
      </c>
      <c r="AW56" s="73"/>
      <c r="AX56" s="73"/>
      <c r="AY56" s="73"/>
      <c r="AZ56" s="73"/>
      <c r="BA56" s="73"/>
      <c r="BB56" s="73"/>
      <c r="BC56" s="73"/>
      <c r="BD56" s="73"/>
      <c r="BE56" s="73"/>
      <c r="BF56" s="73"/>
      <c r="BG56" s="73"/>
      <c r="BH56" s="73"/>
      <c r="BI56" s="73"/>
      <c r="BJ56" s="18"/>
      <c r="BK56" s="2"/>
      <c r="BL56" s="58"/>
      <c r="BM56" s="56"/>
      <c r="BN56" s="56"/>
      <c r="BO56" s="56"/>
      <c r="BP56" s="56"/>
      <c r="BQ56" s="56"/>
      <c r="BR56" s="56"/>
      <c r="BS56" s="56"/>
      <c r="BT56" s="56"/>
      <c r="BU56" s="56"/>
      <c r="BV56" s="56"/>
      <c r="BW56" s="56"/>
      <c r="BX56" s="56"/>
      <c r="BY56" s="56"/>
      <c r="BZ56" s="57"/>
    </row>
    <row r="57" spans="1:78" ht="13.5" customHeight="1">
      <c r="A57" s="2"/>
      <c r="B57" s="16"/>
      <c r="C57" s="73"/>
      <c r="D57" s="73"/>
      <c r="E57" s="73"/>
      <c r="F57" s="73"/>
      <c r="G57" s="73"/>
      <c r="H57" s="73"/>
      <c r="I57" s="73"/>
      <c r="J57" s="73"/>
      <c r="K57" s="73"/>
      <c r="L57" s="73"/>
      <c r="M57" s="73"/>
      <c r="N57" s="73"/>
      <c r="O57" s="73"/>
      <c r="P57" s="73"/>
      <c r="Q57" s="19"/>
      <c r="R57" s="73"/>
      <c r="S57" s="73"/>
      <c r="T57" s="73"/>
      <c r="U57" s="73"/>
      <c r="V57" s="73"/>
      <c r="W57" s="73"/>
      <c r="X57" s="73"/>
      <c r="Y57" s="73"/>
      <c r="Z57" s="73"/>
      <c r="AA57" s="73"/>
      <c r="AB57" s="73"/>
      <c r="AC57" s="73"/>
      <c r="AD57" s="73"/>
      <c r="AE57" s="73"/>
      <c r="AF57" s="19"/>
      <c r="AG57" s="73"/>
      <c r="AH57" s="73"/>
      <c r="AI57" s="73"/>
      <c r="AJ57" s="73"/>
      <c r="AK57" s="73"/>
      <c r="AL57" s="73"/>
      <c r="AM57" s="73"/>
      <c r="AN57" s="73"/>
      <c r="AO57" s="73"/>
      <c r="AP57" s="73"/>
      <c r="AQ57" s="73"/>
      <c r="AR57" s="73"/>
      <c r="AS57" s="73"/>
      <c r="AT57" s="73"/>
      <c r="AU57" s="19"/>
      <c r="AV57" s="73"/>
      <c r="AW57" s="73"/>
      <c r="AX57" s="73"/>
      <c r="AY57" s="73"/>
      <c r="AZ57" s="73"/>
      <c r="BA57" s="73"/>
      <c r="BB57" s="73"/>
      <c r="BC57" s="73"/>
      <c r="BD57" s="73"/>
      <c r="BE57" s="73"/>
      <c r="BF57" s="73"/>
      <c r="BG57" s="73"/>
      <c r="BH57" s="73"/>
      <c r="BI57" s="73"/>
      <c r="BJ57" s="18"/>
      <c r="BK57" s="2"/>
      <c r="BL57" s="58"/>
      <c r="BM57" s="56"/>
      <c r="BN57" s="56"/>
      <c r="BO57" s="56"/>
      <c r="BP57" s="56"/>
      <c r="BQ57" s="56"/>
      <c r="BR57" s="56"/>
      <c r="BS57" s="56"/>
      <c r="BT57" s="56"/>
      <c r="BU57" s="56"/>
      <c r="BV57" s="56"/>
      <c r="BW57" s="56"/>
      <c r="BX57" s="56"/>
      <c r="BY57" s="56"/>
      <c r="BZ57" s="57"/>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6"/>
      <c r="BN58" s="56"/>
      <c r="BO58" s="56"/>
      <c r="BP58" s="56"/>
      <c r="BQ58" s="56"/>
      <c r="BR58" s="56"/>
      <c r="BS58" s="56"/>
      <c r="BT58" s="56"/>
      <c r="BU58" s="56"/>
      <c r="BV58" s="56"/>
      <c r="BW58" s="56"/>
      <c r="BX58" s="56"/>
      <c r="BY58" s="56"/>
      <c r="BZ58" s="57"/>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6"/>
      <c r="BN59" s="56"/>
      <c r="BO59" s="56"/>
      <c r="BP59" s="56"/>
      <c r="BQ59" s="56"/>
      <c r="BR59" s="56"/>
      <c r="BS59" s="56"/>
      <c r="BT59" s="56"/>
      <c r="BU59" s="56"/>
      <c r="BV59" s="56"/>
      <c r="BW59" s="56"/>
      <c r="BX59" s="56"/>
      <c r="BY59" s="56"/>
      <c r="BZ59" s="57"/>
    </row>
    <row r="60" spans="1:78" ht="13.5" customHeight="1">
      <c r="A60" s="2"/>
      <c r="B60" s="52" t="s">
        <v>35</v>
      </c>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4"/>
      <c r="BK60" s="2"/>
      <c r="BL60" s="58"/>
      <c r="BM60" s="56"/>
      <c r="BN60" s="56"/>
      <c r="BO60" s="56"/>
      <c r="BP60" s="56"/>
      <c r="BQ60" s="56"/>
      <c r="BR60" s="56"/>
      <c r="BS60" s="56"/>
      <c r="BT60" s="56"/>
      <c r="BU60" s="56"/>
      <c r="BV60" s="56"/>
      <c r="BW60" s="56"/>
      <c r="BX60" s="56"/>
      <c r="BY60" s="56"/>
      <c r="BZ60" s="57"/>
    </row>
    <row r="61" spans="1:78" ht="13.5" customHeight="1">
      <c r="A61" s="2"/>
      <c r="B61" s="52"/>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4"/>
      <c r="BK61" s="2"/>
      <c r="BL61" s="58"/>
      <c r="BM61" s="56"/>
      <c r="BN61" s="56"/>
      <c r="BO61" s="56"/>
      <c r="BP61" s="56"/>
      <c r="BQ61" s="56"/>
      <c r="BR61" s="56"/>
      <c r="BS61" s="56"/>
      <c r="BT61" s="56"/>
      <c r="BU61" s="56"/>
      <c r="BV61" s="56"/>
      <c r="BW61" s="56"/>
      <c r="BX61" s="56"/>
      <c r="BY61" s="56"/>
      <c r="BZ61" s="57"/>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6"/>
      <c r="BN62" s="56"/>
      <c r="BO62" s="56"/>
      <c r="BP62" s="56"/>
      <c r="BQ62" s="56"/>
      <c r="BR62" s="56"/>
      <c r="BS62" s="56"/>
      <c r="BT62" s="56"/>
      <c r="BU62" s="56"/>
      <c r="BV62" s="56"/>
      <c r="BW62" s="56"/>
      <c r="BX62" s="56"/>
      <c r="BY62" s="56"/>
      <c r="BZ62" s="57"/>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9"/>
      <c r="BM63" s="60"/>
      <c r="BN63" s="60"/>
      <c r="BO63" s="60"/>
      <c r="BP63" s="60"/>
      <c r="BQ63" s="60"/>
      <c r="BR63" s="60"/>
      <c r="BS63" s="60"/>
      <c r="BT63" s="60"/>
      <c r="BU63" s="60"/>
      <c r="BV63" s="60"/>
      <c r="BW63" s="60"/>
      <c r="BX63" s="60"/>
      <c r="BY63" s="60"/>
      <c r="BZ63" s="6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7" t="s">
        <v>36</v>
      </c>
      <c r="BM64" s="68"/>
      <c r="BN64" s="68"/>
      <c r="BO64" s="68"/>
      <c r="BP64" s="68"/>
      <c r="BQ64" s="68"/>
      <c r="BR64" s="68"/>
      <c r="BS64" s="68"/>
      <c r="BT64" s="68"/>
      <c r="BU64" s="68"/>
      <c r="BV64" s="68"/>
      <c r="BW64" s="68"/>
      <c r="BX64" s="68"/>
      <c r="BY64" s="68"/>
      <c r="BZ64" s="69"/>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0"/>
      <c r="BM65" s="71"/>
      <c r="BN65" s="71"/>
      <c r="BO65" s="71"/>
      <c r="BP65" s="71"/>
      <c r="BQ65" s="71"/>
      <c r="BR65" s="71"/>
      <c r="BS65" s="71"/>
      <c r="BT65" s="71"/>
      <c r="BU65" s="71"/>
      <c r="BV65" s="71"/>
      <c r="BW65" s="71"/>
      <c r="BX65" s="71"/>
      <c r="BY65" s="71"/>
      <c r="BZ65" s="72"/>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5" t="s">
        <v>110</v>
      </c>
      <c r="BM66" s="56"/>
      <c r="BN66" s="56"/>
      <c r="BO66" s="56"/>
      <c r="BP66" s="56"/>
      <c r="BQ66" s="56"/>
      <c r="BR66" s="56"/>
      <c r="BS66" s="56"/>
      <c r="BT66" s="56"/>
      <c r="BU66" s="56"/>
      <c r="BV66" s="56"/>
      <c r="BW66" s="56"/>
      <c r="BX66" s="56"/>
      <c r="BY66" s="56"/>
      <c r="BZ66" s="57"/>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6"/>
      <c r="BN67" s="56"/>
      <c r="BO67" s="56"/>
      <c r="BP67" s="56"/>
      <c r="BQ67" s="56"/>
      <c r="BR67" s="56"/>
      <c r="BS67" s="56"/>
      <c r="BT67" s="56"/>
      <c r="BU67" s="56"/>
      <c r="BV67" s="56"/>
      <c r="BW67" s="56"/>
      <c r="BX67" s="56"/>
      <c r="BY67" s="56"/>
      <c r="BZ67" s="57"/>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6"/>
      <c r="BN68" s="56"/>
      <c r="BO68" s="56"/>
      <c r="BP68" s="56"/>
      <c r="BQ68" s="56"/>
      <c r="BR68" s="56"/>
      <c r="BS68" s="56"/>
      <c r="BT68" s="56"/>
      <c r="BU68" s="56"/>
      <c r="BV68" s="56"/>
      <c r="BW68" s="56"/>
      <c r="BX68" s="56"/>
      <c r="BY68" s="56"/>
      <c r="BZ68" s="57"/>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6"/>
      <c r="BN69" s="56"/>
      <c r="BO69" s="56"/>
      <c r="BP69" s="56"/>
      <c r="BQ69" s="56"/>
      <c r="BR69" s="56"/>
      <c r="BS69" s="56"/>
      <c r="BT69" s="56"/>
      <c r="BU69" s="56"/>
      <c r="BV69" s="56"/>
      <c r="BW69" s="56"/>
      <c r="BX69" s="56"/>
      <c r="BY69" s="56"/>
      <c r="BZ69" s="57"/>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6"/>
      <c r="BN70" s="56"/>
      <c r="BO70" s="56"/>
      <c r="BP70" s="56"/>
      <c r="BQ70" s="56"/>
      <c r="BR70" s="56"/>
      <c r="BS70" s="56"/>
      <c r="BT70" s="56"/>
      <c r="BU70" s="56"/>
      <c r="BV70" s="56"/>
      <c r="BW70" s="56"/>
      <c r="BX70" s="56"/>
      <c r="BY70" s="56"/>
      <c r="BZ70" s="57"/>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6"/>
      <c r="BN71" s="56"/>
      <c r="BO71" s="56"/>
      <c r="BP71" s="56"/>
      <c r="BQ71" s="56"/>
      <c r="BR71" s="56"/>
      <c r="BS71" s="56"/>
      <c r="BT71" s="56"/>
      <c r="BU71" s="56"/>
      <c r="BV71" s="56"/>
      <c r="BW71" s="56"/>
      <c r="BX71" s="56"/>
      <c r="BY71" s="56"/>
      <c r="BZ71" s="57"/>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6"/>
      <c r="BN72" s="56"/>
      <c r="BO72" s="56"/>
      <c r="BP72" s="56"/>
      <c r="BQ72" s="56"/>
      <c r="BR72" s="56"/>
      <c r="BS72" s="56"/>
      <c r="BT72" s="56"/>
      <c r="BU72" s="56"/>
      <c r="BV72" s="56"/>
      <c r="BW72" s="56"/>
      <c r="BX72" s="56"/>
      <c r="BY72" s="56"/>
      <c r="BZ72" s="57"/>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6"/>
      <c r="BN73" s="56"/>
      <c r="BO73" s="56"/>
      <c r="BP73" s="56"/>
      <c r="BQ73" s="56"/>
      <c r="BR73" s="56"/>
      <c r="BS73" s="56"/>
      <c r="BT73" s="56"/>
      <c r="BU73" s="56"/>
      <c r="BV73" s="56"/>
      <c r="BW73" s="56"/>
      <c r="BX73" s="56"/>
      <c r="BY73" s="56"/>
      <c r="BZ73" s="57"/>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6"/>
      <c r="BN74" s="56"/>
      <c r="BO74" s="56"/>
      <c r="BP74" s="56"/>
      <c r="BQ74" s="56"/>
      <c r="BR74" s="56"/>
      <c r="BS74" s="56"/>
      <c r="BT74" s="56"/>
      <c r="BU74" s="56"/>
      <c r="BV74" s="56"/>
      <c r="BW74" s="56"/>
      <c r="BX74" s="56"/>
      <c r="BY74" s="56"/>
      <c r="BZ74" s="57"/>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6"/>
      <c r="BN75" s="56"/>
      <c r="BO75" s="56"/>
      <c r="BP75" s="56"/>
      <c r="BQ75" s="56"/>
      <c r="BR75" s="56"/>
      <c r="BS75" s="56"/>
      <c r="BT75" s="56"/>
      <c r="BU75" s="56"/>
      <c r="BV75" s="56"/>
      <c r="BW75" s="56"/>
      <c r="BX75" s="56"/>
      <c r="BY75" s="56"/>
      <c r="BZ75" s="57"/>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6"/>
      <c r="BN76" s="56"/>
      <c r="BO76" s="56"/>
      <c r="BP76" s="56"/>
      <c r="BQ76" s="56"/>
      <c r="BR76" s="56"/>
      <c r="BS76" s="56"/>
      <c r="BT76" s="56"/>
      <c r="BU76" s="56"/>
      <c r="BV76" s="56"/>
      <c r="BW76" s="56"/>
      <c r="BX76" s="56"/>
      <c r="BY76" s="56"/>
      <c r="BZ76" s="57"/>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6"/>
      <c r="BN77" s="56"/>
      <c r="BO77" s="56"/>
      <c r="BP77" s="56"/>
      <c r="BQ77" s="56"/>
      <c r="BR77" s="56"/>
      <c r="BS77" s="56"/>
      <c r="BT77" s="56"/>
      <c r="BU77" s="56"/>
      <c r="BV77" s="56"/>
      <c r="BW77" s="56"/>
      <c r="BX77" s="56"/>
      <c r="BY77" s="56"/>
      <c r="BZ77" s="57"/>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6"/>
      <c r="BN78" s="56"/>
      <c r="BO78" s="56"/>
      <c r="BP78" s="56"/>
      <c r="BQ78" s="56"/>
      <c r="BR78" s="56"/>
      <c r="BS78" s="56"/>
      <c r="BT78" s="56"/>
      <c r="BU78" s="56"/>
      <c r="BV78" s="56"/>
      <c r="BW78" s="56"/>
      <c r="BX78" s="56"/>
      <c r="BY78" s="56"/>
      <c r="BZ78" s="57"/>
    </row>
    <row r="79" spans="1:78" ht="13.5" customHeight="1">
      <c r="A79" s="2"/>
      <c r="B79" s="16"/>
      <c r="C79" s="73" t="s">
        <v>37</v>
      </c>
      <c r="D79" s="73"/>
      <c r="E79" s="73"/>
      <c r="F79" s="73"/>
      <c r="G79" s="73"/>
      <c r="H79" s="73"/>
      <c r="I79" s="73"/>
      <c r="J79" s="73"/>
      <c r="K79" s="73"/>
      <c r="L79" s="73"/>
      <c r="M79" s="73"/>
      <c r="N79" s="73"/>
      <c r="O79" s="73"/>
      <c r="P79" s="73"/>
      <c r="Q79" s="73"/>
      <c r="R79" s="73"/>
      <c r="S79" s="73"/>
      <c r="T79" s="73"/>
      <c r="U79" s="19"/>
      <c r="V79" s="19"/>
      <c r="W79" s="73" t="s">
        <v>38</v>
      </c>
      <c r="X79" s="73"/>
      <c r="Y79" s="73"/>
      <c r="Z79" s="73"/>
      <c r="AA79" s="73"/>
      <c r="AB79" s="73"/>
      <c r="AC79" s="73"/>
      <c r="AD79" s="73"/>
      <c r="AE79" s="73"/>
      <c r="AF79" s="73"/>
      <c r="AG79" s="73"/>
      <c r="AH79" s="73"/>
      <c r="AI79" s="73"/>
      <c r="AJ79" s="73"/>
      <c r="AK79" s="73"/>
      <c r="AL79" s="73"/>
      <c r="AM79" s="73"/>
      <c r="AN79" s="73"/>
      <c r="AO79" s="19"/>
      <c r="AP79" s="19"/>
      <c r="AQ79" s="73" t="s">
        <v>39</v>
      </c>
      <c r="AR79" s="73"/>
      <c r="AS79" s="73"/>
      <c r="AT79" s="73"/>
      <c r="AU79" s="73"/>
      <c r="AV79" s="73"/>
      <c r="AW79" s="73"/>
      <c r="AX79" s="73"/>
      <c r="AY79" s="73"/>
      <c r="AZ79" s="73"/>
      <c r="BA79" s="73"/>
      <c r="BB79" s="73"/>
      <c r="BC79" s="73"/>
      <c r="BD79" s="73"/>
      <c r="BE79" s="73"/>
      <c r="BF79" s="73"/>
      <c r="BG79" s="73"/>
      <c r="BH79" s="73"/>
      <c r="BI79" s="17"/>
      <c r="BJ79" s="18"/>
      <c r="BK79" s="2"/>
      <c r="BL79" s="58"/>
      <c r="BM79" s="56"/>
      <c r="BN79" s="56"/>
      <c r="BO79" s="56"/>
      <c r="BP79" s="56"/>
      <c r="BQ79" s="56"/>
      <c r="BR79" s="56"/>
      <c r="BS79" s="56"/>
      <c r="BT79" s="56"/>
      <c r="BU79" s="56"/>
      <c r="BV79" s="56"/>
      <c r="BW79" s="56"/>
      <c r="BX79" s="56"/>
      <c r="BY79" s="56"/>
      <c r="BZ79" s="57"/>
    </row>
    <row r="80" spans="1:78" ht="13.5" customHeight="1">
      <c r="A80" s="2"/>
      <c r="B80" s="16"/>
      <c r="C80" s="73"/>
      <c r="D80" s="73"/>
      <c r="E80" s="73"/>
      <c r="F80" s="73"/>
      <c r="G80" s="73"/>
      <c r="H80" s="73"/>
      <c r="I80" s="73"/>
      <c r="J80" s="73"/>
      <c r="K80" s="73"/>
      <c r="L80" s="73"/>
      <c r="M80" s="73"/>
      <c r="N80" s="73"/>
      <c r="O80" s="73"/>
      <c r="P80" s="73"/>
      <c r="Q80" s="73"/>
      <c r="R80" s="73"/>
      <c r="S80" s="73"/>
      <c r="T80" s="73"/>
      <c r="U80" s="19"/>
      <c r="V80" s="19"/>
      <c r="W80" s="73"/>
      <c r="X80" s="73"/>
      <c r="Y80" s="73"/>
      <c r="Z80" s="73"/>
      <c r="AA80" s="73"/>
      <c r="AB80" s="73"/>
      <c r="AC80" s="73"/>
      <c r="AD80" s="73"/>
      <c r="AE80" s="73"/>
      <c r="AF80" s="73"/>
      <c r="AG80" s="73"/>
      <c r="AH80" s="73"/>
      <c r="AI80" s="73"/>
      <c r="AJ80" s="73"/>
      <c r="AK80" s="73"/>
      <c r="AL80" s="73"/>
      <c r="AM80" s="73"/>
      <c r="AN80" s="73"/>
      <c r="AO80" s="19"/>
      <c r="AP80" s="19"/>
      <c r="AQ80" s="73"/>
      <c r="AR80" s="73"/>
      <c r="AS80" s="73"/>
      <c r="AT80" s="73"/>
      <c r="AU80" s="73"/>
      <c r="AV80" s="73"/>
      <c r="AW80" s="73"/>
      <c r="AX80" s="73"/>
      <c r="AY80" s="73"/>
      <c r="AZ80" s="73"/>
      <c r="BA80" s="73"/>
      <c r="BB80" s="73"/>
      <c r="BC80" s="73"/>
      <c r="BD80" s="73"/>
      <c r="BE80" s="73"/>
      <c r="BF80" s="73"/>
      <c r="BG80" s="73"/>
      <c r="BH80" s="73"/>
      <c r="BI80" s="17"/>
      <c r="BJ80" s="18"/>
      <c r="BK80" s="2"/>
      <c r="BL80" s="58"/>
      <c r="BM80" s="56"/>
      <c r="BN80" s="56"/>
      <c r="BO80" s="56"/>
      <c r="BP80" s="56"/>
      <c r="BQ80" s="56"/>
      <c r="BR80" s="56"/>
      <c r="BS80" s="56"/>
      <c r="BT80" s="56"/>
      <c r="BU80" s="56"/>
      <c r="BV80" s="56"/>
      <c r="BW80" s="56"/>
      <c r="BX80" s="56"/>
      <c r="BY80" s="56"/>
      <c r="BZ80" s="57"/>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6"/>
      <c r="BN81" s="56"/>
      <c r="BO81" s="56"/>
      <c r="BP81" s="56"/>
      <c r="BQ81" s="56"/>
      <c r="BR81" s="56"/>
      <c r="BS81" s="56"/>
      <c r="BT81" s="56"/>
      <c r="BU81" s="56"/>
      <c r="BV81" s="56"/>
      <c r="BW81" s="56"/>
      <c r="BX81" s="56"/>
      <c r="BY81" s="56"/>
      <c r="BZ81" s="57"/>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9"/>
      <c r="BM82" s="60"/>
      <c r="BN82" s="60"/>
      <c r="BO82" s="60"/>
      <c r="BP82" s="60"/>
      <c r="BQ82" s="60"/>
      <c r="BR82" s="60"/>
      <c r="BS82" s="60"/>
      <c r="BT82" s="60"/>
      <c r="BU82" s="60"/>
      <c r="BV82" s="60"/>
      <c r="BW82" s="60"/>
      <c r="BX82" s="60"/>
      <c r="BY82" s="60"/>
      <c r="BZ82" s="61"/>
    </row>
    <row r="83" spans="1:78">
      <c r="C83" s="2" t="s">
        <v>40</v>
      </c>
    </row>
    <row r="84" spans="1:78">
      <c r="C84" s="2" t="s">
        <v>41</v>
      </c>
    </row>
  </sheetData>
  <sheetProtection password="8649" sheet="1" objects="1" scenarios="1" formatCells="0" formatColumns="0" formatRows="0"/>
  <mergeCells count="55">
    <mergeCell ref="BL64:BZ65"/>
    <mergeCell ref="C79:T80"/>
    <mergeCell ref="W79:AN80"/>
    <mergeCell ref="AQ79:BH80"/>
    <mergeCell ref="BL66:BZ82"/>
    <mergeCell ref="B60:BJ61"/>
    <mergeCell ref="BL47:BZ63"/>
    <mergeCell ref="BL11:BZ13"/>
    <mergeCell ref="B14:BJ15"/>
    <mergeCell ref="BL14:BZ15"/>
    <mergeCell ref="C34:P35"/>
    <mergeCell ref="R34:AE35"/>
    <mergeCell ref="AG34:AT35"/>
    <mergeCell ref="AV34:BI35"/>
    <mergeCell ref="BL16:BZ44"/>
    <mergeCell ref="BL45:BZ46"/>
    <mergeCell ref="C56:P57"/>
    <mergeCell ref="R56:AE57"/>
    <mergeCell ref="AG56:AT57"/>
    <mergeCell ref="AV56:BI57"/>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5" t="s">
        <v>51</v>
      </c>
      <c r="I3" s="76"/>
      <c r="J3" s="76"/>
      <c r="K3" s="76"/>
      <c r="L3" s="76"/>
      <c r="M3" s="76"/>
      <c r="N3" s="76"/>
      <c r="O3" s="76"/>
      <c r="P3" s="76"/>
      <c r="Q3" s="76"/>
      <c r="R3" s="76"/>
      <c r="S3" s="76"/>
      <c r="T3" s="76"/>
      <c r="U3" s="76"/>
      <c r="V3" s="76"/>
      <c r="W3" s="77"/>
      <c r="X3" s="81" t="s">
        <v>52</v>
      </c>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c r="CA3" s="74"/>
      <c r="CB3" s="74"/>
      <c r="CC3" s="74"/>
      <c r="CD3" s="74"/>
      <c r="CE3" s="74"/>
      <c r="CF3" s="74"/>
      <c r="CG3" s="74"/>
      <c r="CH3" s="74"/>
      <c r="CI3" s="74"/>
      <c r="CJ3" s="74"/>
      <c r="CK3" s="74"/>
      <c r="CL3" s="74"/>
      <c r="CM3" s="74"/>
      <c r="CN3" s="74"/>
      <c r="CO3" s="74"/>
      <c r="CP3" s="74"/>
      <c r="CQ3" s="74"/>
      <c r="CR3" s="74"/>
      <c r="CS3" s="74"/>
      <c r="CT3" s="74"/>
      <c r="CU3" s="74"/>
      <c r="CV3" s="74"/>
      <c r="CW3" s="74"/>
      <c r="CX3" s="74"/>
      <c r="CY3" s="74"/>
      <c r="CZ3" s="74"/>
      <c r="DA3" s="74"/>
      <c r="DB3" s="74"/>
      <c r="DC3" s="74"/>
      <c r="DD3" s="74"/>
      <c r="DE3" s="74"/>
      <c r="DF3" s="74"/>
      <c r="DG3" s="74"/>
      <c r="DH3" s="74" t="s">
        <v>53</v>
      </c>
      <c r="DI3" s="74"/>
      <c r="DJ3" s="74"/>
      <c r="DK3" s="74"/>
      <c r="DL3" s="74"/>
      <c r="DM3" s="74"/>
      <c r="DN3" s="74"/>
      <c r="DO3" s="74"/>
      <c r="DP3" s="74"/>
      <c r="DQ3" s="74"/>
      <c r="DR3" s="74"/>
      <c r="DS3" s="74"/>
      <c r="DT3" s="74"/>
      <c r="DU3" s="74"/>
      <c r="DV3" s="74"/>
      <c r="DW3" s="74"/>
      <c r="DX3" s="74"/>
      <c r="DY3" s="74"/>
      <c r="DZ3" s="74"/>
      <c r="EA3" s="74"/>
      <c r="EB3" s="74"/>
      <c r="EC3" s="74"/>
      <c r="ED3" s="74"/>
      <c r="EE3" s="74"/>
      <c r="EF3" s="74"/>
      <c r="EG3" s="74"/>
      <c r="EH3" s="74"/>
      <c r="EI3" s="74"/>
      <c r="EJ3" s="74"/>
      <c r="EK3" s="74"/>
      <c r="EL3" s="74"/>
      <c r="EM3" s="74"/>
      <c r="EN3" s="74"/>
    </row>
    <row r="4" spans="1:144">
      <c r="A4" s="26" t="s">
        <v>54</v>
      </c>
      <c r="B4" s="28"/>
      <c r="C4" s="28"/>
      <c r="D4" s="28"/>
      <c r="E4" s="28"/>
      <c r="F4" s="28"/>
      <c r="G4" s="28"/>
      <c r="H4" s="78"/>
      <c r="I4" s="79"/>
      <c r="J4" s="79"/>
      <c r="K4" s="79"/>
      <c r="L4" s="79"/>
      <c r="M4" s="79"/>
      <c r="N4" s="79"/>
      <c r="O4" s="79"/>
      <c r="P4" s="79"/>
      <c r="Q4" s="79"/>
      <c r="R4" s="79"/>
      <c r="S4" s="79"/>
      <c r="T4" s="79"/>
      <c r="U4" s="79"/>
      <c r="V4" s="79"/>
      <c r="W4" s="80"/>
      <c r="X4" s="74" t="s">
        <v>55</v>
      </c>
      <c r="Y4" s="74"/>
      <c r="Z4" s="74"/>
      <c r="AA4" s="74"/>
      <c r="AB4" s="74"/>
      <c r="AC4" s="74"/>
      <c r="AD4" s="74"/>
      <c r="AE4" s="74"/>
      <c r="AF4" s="74"/>
      <c r="AG4" s="74"/>
      <c r="AH4" s="74"/>
      <c r="AI4" s="74" t="s">
        <v>56</v>
      </c>
      <c r="AJ4" s="74"/>
      <c r="AK4" s="74"/>
      <c r="AL4" s="74"/>
      <c r="AM4" s="74"/>
      <c r="AN4" s="74"/>
      <c r="AO4" s="74"/>
      <c r="AP4" s="74"/>
      <c r="AQ4" s="74"/>
      <c r="AR4" s="74"/>
      <c r="AS4" s="74"/>
      <c r="AT4" s="74" t="s">
        <v>57</v>
      </c>
      <c r="AU4" s="74"/>
      <c r="AV4" s="74"/>
      <c r="AW4" s="74"/>
      <c r="AX4" s="74"/>
      <c r="AY4" s="74"/>
      <c r="AZ4" s="74"/>
      <c r="BA4" s="74"/>
      <c r="BB4" s="74"/>
      <c r="BC4" s="74"/>
      <c r="BD4" s="74"/>
      <c r="BE4" s="74" t="s">
        <v>58</v>
      </c>
      <c r="BF4" s="74"/>
      <c r="BG4" s="74"/>
      <c r="BH4" s="74"/>
      <c r="BI4" s="74"/>
      <c r="BJ4" s="74"/>
      <c r="BK4" s="74"/>
      <c r="BL4" s="74"/>
      <c r="BM4" s="74"/>
      <c r="BN4" s="74"/>
      <c r="BO4" s="74"/>
      <c r="BP4" s="74" t="s">
        <v>59</v>
      </c>
      <c r="BQ4" s="74"/>
      <c r="BR4" s="74"/>
      <c r="BS4" s="74"/>
      <c r="BT4" s="74"/>
      <c r="BU4" s="74"/>
      <c r="BV4" s="74"/>
      <c r="BW4" s="74"/>
      <c r="BX4" s="74"/>
      <c r="BY4" s="74"/>
      <c r="BZ4" s="74"/>
      <c r="CA4" s="74" t="s">
        <v>60</v>
      </c>
      <c r="CB4" s="74"/>
      <c r="CC4" s="74"/>
      <c r="CD4" s="74"/>
      <c r="CE4" s="74"/>
      <c r="CF4" s="74"/>
      <c r="CG4" s="74"/>
      <c r="CH4" s="74"/>
      <c r="CI4" s="74"/>
      <c r="CJ4" s="74"/>
      <c r="CK4" s="74"/>
      <c r="CL4" s="74" t="s">
        <v>61</v>
      </c>
      <c r="CM4" s="74"/>
      <c r="CN4" s="74"/>
      <c r="CO4" s="74"/>
      <c r="CP4" s="74"/>
      <c r="CQ4" s="74"/>
      <c r="CR4" s="74"/>
      <c r="CS4" s="74"/>
      <c r="CT4" s="74"/>
      <c r="CU4" s="74"/>
      <c r="CV4" s="74"/>
      <c r="CW4" s="74" t="s">
        <v>62</v>
      </c>
      <c r="CX4" s="74"/>
      <c r="CY4" s="74"/>
      <c r="CZ4" s="74"/>
      <c r="DA4" s="74"/>
      <c r="DB4" s="74"/>
      <c r="DC4" s="74"/>
      <c r="DD4" s="74"/>
      <c r="DE4" s="74"/>
      <c r="DF4" s="74"/>
      <c r="DG4" s="74"/>
      <c r="DH4" s="74" t="s">
        <v>63</v>
      </c>
      <c r="DI4" s="74"/>
      <c r="DJ4" s="74"/>
      <c r="DK4" s="74"/>
      <c r="DL4" s="74"/>
      <c r="DM4" s="74"/>
      <c r="DN4" s="74"/>
      <c r="DO4" s="74"/>
      <c r="DP4" s="74"/>
      <c r="DQ4" s="74"/>
      <c r="DR4" s="74"/>
      <c r="DS4" s="74" t="s">
        <v>64</v>
      </c>
      <c r="DT4" s="74"/>
      <c r="DU4" s="74"/>
      <c r="DV4" s="74"/>
      <c r="DW4" s="74"/>
      <c r="DX4" s="74"/>
      <c r="DY4" s="74"/>
      <c r="DZ4" s="74"/>
      <c r="EA4" s="74"/>
      <c r="EB4" s="74"/>
      <c r="EC4" s="74"/>
      <c r="ED4" s="74" t="s">
        <v>65</v>
      </c>
      <c r="EE4" s="74"/>
      <c r="EF4" s="74"/>
      <c r="EG4" s="74"/>
      <c r="EH4" s="74"/>
      <c r="EI4" s="74"/>
      <c r="EJ4" s="74"/>
      <c r="EK4" s="74"/>
      <c r="EL4" s="74"/>
      <c r="EM4" s="74"/>
      <c r="EN4" s="74"/>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252077</v>
      </c>
      <c r="D6" s="31">
        <f t="shared" si="3"/>
        <v>47</v>
      </c>
      <c r="E6" s="31">
        <f t="shared" si="3"/>
        <v>17</v>
      </c>
      <c r="F6" s="31">
        <f t="shared" si="3"/>
        <v>1</v>
      </c>
      <c r="G6" s="31">
        <f t="shared" si="3"/>
        <v>0</v>
      </c>
      <c r="H6" s="31" t="str">
        <f t="shared" si="3"/>
        <v>滋賀県　守山市</v>
      </c>
      <c r="I6" s="31" t="str">
        <f t="shared" si="3"/>
        <v>法非適用</v>
      </c>
      <c r="J6" s="31" t="str">
        <f t="shared" si="3"/>
        <v>下水道事業</v>
      </c>
      <c r="K6" s="31" t="str">
        <f t="shared" si="3"/>
        <v>公共下水道</v>
      </c>
      <c r="L6" s="31" t="str">
        <f t="shared" si="3"/>
        <v>Bc1</v>
      </c>
      <c r="M6" s="32" t="str">
        <f t="shared" si="3"/>
        <v>-</v>
      </c>
      <c r="N6" s="32" t="str">
        <f t="shared" si="3"/>
        <v>該当数値なし</v>
      </c>
      <c r="O6" s="32">
        <f t="shared" si="3"/>
        <v>87.76</v>
      </c>
      <c r="P6" s="32">
        <f t="shared" si="3"/>
        <v>81.12</v>
      </c>
      <c r="Q6" s="32">
        <f t="shared" si="3"/>
        <v>2365</v>
      </c>
      <c r="R6" s="32">
        <f t="shared" si="3"/>
        <v>81094</v>
      </c>
      <c r="S6" s="32">
        <f t="shared" si="3"/>
        <v>55.74</v>
      </c>
      <c r="T6" s="32">
        <f t="shared" si="3"/>
        <v>1454.86</v>
      </c>
      <c r="U6" s="32">
        <f t="shared" si="3"/>
        <v>71495</v>
      </c>
      <c r="V6" s="32">
        <f t="shared" si="3"/>
        <v>13.33</v>
      </c>
      <c r="W6" s="32">
        <f t="shared" si="3"/>
        <v>5363.47</v>
      </c>
      <c r="X6" s="33">
        <f>IF(X7="",NA(),X7)</f>
        <v>79.48</v>
      </c>
      <c r="Y6" s="33">
        <f t="shared" ref="Y6:AG6" si="4">IF(Y7="",NA(),Y7)</f>
        <v>74.44</v>
      </c>
      <c r="Z6" s="33">
        <f t="shared" si="4"/>
        <v>72.430000000000007</v>
      </c>
      <c r="AA6" s="33">
        <f t="shared" si="4"/>
        <v>75.08</v>
      </c>
      <c r="AB6" s="33">
        <f t="shared" si="4"/>
        <v>72.17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823.89</v>
      </c>
      <c r="BF6" s="33">
        <f t="shared" ref="BF6:BN6" si="7">IF(BF7="",NA(),BF7)</f>
        <v>828.17</v>
      </c>
      <c r="BG6" s="33">
        <f t="shared" si="7"/>
        <v>792.27</v>
      </c>
      <c r="BH6" s="33">
        <f t="shared" si="7"/>
        <v>724.28</v>
      </c>
      <c r="BI6" s="33">
        <f t="shared" si="7"/>
        <v>777.67</v>
      </c>
      <c r="BJ6" s="33">
        <f t="shared" si="7"/>
        <v>1070.3499999999999</v>
      </c>
      <c r="BK6" s="33">
        <f t="shared" si="7"/>
        <v>708.85</v>
      </c>
      <c r="BL6" s="33">
        <f t="shared" si="7"/>
        <v>660.23</v>
      </c>
      <c r="BM6" s="33">
        <f t="shared" si="7"/>
        <v>658.6</v>
      </c>
      <c r="BN6" s="33">
        <f t="shared" si="7"/>
        <v>664.04</v>
      </c>
      <c r="BO6" s="32" t="str">
        <f>IF(BO7="","",IF(BO7="-","【-】","【"&amp;SUBSTITUTE(TEXT(BO7,"#,##0.00"),"-","△")&amp;"】"))</f>
        <v>【763.62】</v>
      </c>
      <c r="BP6" s="33">
        <f>IF(BP7="",NA(),BP7)</f>
        <v>84.11</v>
      </c>
      <c r="BQ6" s="33">
        <f t="shared" ref="BQ6:BY6" si="8">IF(BQ7="",NA(),BQ7)</f>
        <v>74.56</v>
      </c>
      <c r="BR6" s="33">
        <f t="shared" si="8"/>
        <v>73.34</v>
      </c>
      <c r="BS6" s="33">
        <f t="shared" si="8"/>
        <v>76.55</v>
      </c>
      <c r="BT6" s="33">
        <f t="shared" si="8"/>
        <v>75.05</v>
      </c>
      <c r="BU6" s="33">
        <f t="shared" si="8"/>
        <v>77.56</v>
      </c>
      <c r="BV6" s="33">
        <f t="shared" si="8"/>
        <v>89.47</v>
      </c>
      <c r="BW6" s="33">
        <f t="shared" si="8"/>
        <v>88.7</v>
      </c>
      <c r="BX6" s="33">
        <f t="shared" si="8"/>
        <v>88.44</v>
      </c>
      <c r="BY6" s="33">
        <f t="shared" si="8"/>
        <v>86.2</v>
      </c>
      <c r="BZ6" s="32" t="str">
        <f>IF(BZ7="","",IF(BZ7="-","【-】","【"&amp;SUBSTITUTE(TEXT(BZ7,"#,##0.00"),"-","△")&amp;"】"))</f>
        <v>【98.53】</v>
      </c>
      <c r="CA6" s="33">
        <f>IF(CA7="",NA(),CA7)</f>
        <v>173.12</v>
      </c>
      <c r="CB6" s="33">
        <f t="shared" ref="CB6:CJ6" si="9">IF(CB7="",NA(),CB7)</f>
        <v>193.98</v>
      </c>
      <c r="CC6" s="33">
        <f t="shared" si="9"/>
        <v>192.2</v>
      </c>
      <c r="CD6" s="33">
        <f t="shared" si="9"/>
        <v>192.29</v>
      </c>
      <c r="CE6" s="33">
        <f t="shared" si="9"/>
        <v>184.19</v>
      </c>
      <c r="CF6" s="33">
        <f t="shared" si="9"/>
        <v>164.14</v>
      </c>
      <c r="CG6" s="33">
        <f t="shared" si="9"/>
        <v>143.47999999999999</v>
      </c>
      <c r="CH6" s="33">
        <f t="shared" si="9"/>
        <v>145.05000000000001</v>
      </c>
      <c r="CI6" s="33">
        <f t="shared" si="9"/>
        <v>147.15</v>
      </c>
      <c r="CJ6" s="33">
        <f t="shared" si="9"/>
        <v>146.47999999999999</v>
      </c>
      <c r="CK6" s="32" t="str">
        <f>IF(CK7="","",IF(CK7="-","【-】","【"&amp;SUBSTITUTE(TEXT(CK7,"#,##0.00"),"-","△")&amp;"】"))</f>
        <v>【139.70】</v>
      </c>
      <c r="CL6" s="33">
        <f>IF(CL7="",NA(),CL7)</f>
        <v>86.44</v>
      </c>
      <c r="CM6" s="33">
        <f t="shared" ref="CM6:CU6" si="10">IF(CM7="",NA(),CM7)</f>
        <v>86.96</v>
      </c>
      <c r="CN6" s="33">
        <f t="shared" si="10"/>
        <v>87.99</v>
      </c>
      <c r="CO6" s="33">
        <f t="shared" si="10"/>
        <v>97.31</v>
      </c>
      <c r="CP6" s="33">
        <f t="shared" si="10"/>
        <v>97.31</v>
      </c>
      <c r="CQ6" s="33">
        <f t="shared" si="10"/>
        <v>57.74</v>
      </c>
      <c r="CR6" s="33">
        <f t="shared" si="10"/>
        <v>64.75</v>
      </c>
      <c r="CS6" s="33">
        <f t="shared" si="10"/>
        <v>62.03</v>
      </c>
      <c r="CT6" s="33">
        <f t="shared" si="10"/>
        <v>59.27</v>
      </c>
      <c r="CU6" s="33">
        <f t="shared" si="10"/>
        <v>62.64</v>
      </c>
      <c r="CV6" s="32" t="str">
        <f>IF(CV7="","",IF(CV7="-","【-】","【"&amp;SUBSTITUTE(TEXT(CV7,"#,##0.00"),"-","△")&amp;"】"))</f>
        <v>【60.01】</v>
      </c>
      <c r="CW6" s="33">
        <f>IF(CW7="",NA(),CW7)</f>
        <v>97.47</v>
      </c>
      <c r="CX6" s="33">
        <f t="shared" ref="CX6:DF6" si="11">IF(CX7="",NA(),CX7)</f>
        <v>97.47</v>
      </c>
      <c r="CY6" s="33">
        <f t="shared" si="11"/>
        <v>97.44</v>
      </c>
      <c r="CZ6" s="33">
        <f t="shared" si="11"/>
        <v>97.71</v>
      </c>
      <c r="DA6" s="33">
        <f t="shared" si="11"/>
        <v>97.78</v>
      </c>
      <c r="DB6" s="33">
        <f t="shared" si="11"/>
        <v>90.95</v>
      </c>
      <c r="DC6" s="33">
        <f t="shared" si="11"/>
        <v>92.84</v>
      </c>
      <c r="DD6" s="33">
        <f t="shared" si="11"/>
        <v>93.53</v>
      </c>
      <c r="DE6" s="33">
        <f t="shared" si="11"/>
        <v>92.82</v>
      </c>
      <c r="DF6" s="33">
        <f t="shared" si="11"/>
        <v>92.98</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3">
        <f>IF(ED7="",NA(),ED7)</f>
        <v>0.01</v>
      </c>
      <c r="EE6" s="33">
        <f t="shared" ref="EE6:EM6" si="14">IF(EE7="",NA(),EE7)</f>
        <v>0.02</v>
      </c>
      <c r="EF6" s="33">
        <f t="shared" si="14"/>
        <v>0.15</v>
      </c>
      <c r="EG6" s="32">
        <f t="shared" si="14"/>
        <v>0</v>
      </c>
      <c r="EH6" s="32">
        <f t="shared" si="14"/>
        <v>0</v>
      </c>
      <c r="EI6" s="33">
        <f t="shared" si="14"/>
        <v>0.19</v>
      </c>
      <c r="EJ6" s="33">
        <f t="shared" si="14"/>
        <v>0.04</v>
      </c>
      <c r="EK6" s="33">
        <f t="shared" si="14"/>
        <v>0.05</v>
      </c>
      <c r="EL6" s="33">
        <f t="shared" si="14"/>
        <v>7.0000000000000007E-2</v>
      </c>
      <c r="EM6" s="33">
        <f t="shared" si="14"/>
        <v>7.0000000000000007E-2</v>
      </c>
      <c r="EN6" s="32" t="str">
        <f>IF(EN7="","",IF(EN7="-","【-】","【"&amp;SUBSTITUTE(TEXT(EN7,"#,##0.00"),"-","△")&amp;"】"))</f>
        <v>【0.23】</v>
      </c>
    </row>
    <row r="7" spans="1:144" s="34" customFormat="1">
      <c r="A7" s="26"/>
      <c r="B7" s="35">
        <v>2015</v>
      </c>
      <c r="C7" s="35">
        <v>252077</v>
      </c>
      <c r="D7" s="35">
        <v>47</v>
      </c>
      <c r="E7" s="35">
        <v>17</v>
      </c>
      <c r="F7" s="35">
        <v>1</v>
      </c>
      <c r="G7" s="35">
        <v>0</v>
      </c>
      <c r="H7" s="35" t="s">
        <v>96</v>
      </c>
      <c r="I7" s="35" t="s">
        <v>97</v>
      </c>
      <c r="J7" s="35" t="s">
        <v>98</v>
      </c>
      <c r="K7" s="35" t="s">
        <v>99</v>
      </c>
      <c r="L7" s="35" t="s">
        <v>100</v>
      </c>
      <c r="M7" s="36" t="s">
        <v>101</v>
      </c>
      <c r="N7" s="36" t="s">
        <v>102</v>
      </c>
      <c r="O7" s="36">
        <v>87.76</v>
      </c>
      <c r="P7" s="36">
        <v>81.12</v>
      </c>
      <c r="Q7" s="36">
        <v>2365</v>
      </c>
      <c r="R7" s="36">
        <v>81094</v>
      </c>
      <c r="S7" s="36">
        <v>55.74</v>
      </c>
      <c r="T7" s="36">
        <v>1454.86</v>
      </c>
      <c r="U7" s="36">
        <v>71495</v>
      </c>
      <c r="V7" s="36">
        <v>13.33</v>
      </c>
      <c r="W7" s="36">
        <v>5363.47</v>
      </c>
      <c r="X7" s="36">
        <v>79.48</v>
      </c>
      <c r="Y7" s="36">
        <v>74.44</v>
      </c>
      <c r="Z7" s="36">
        <v>72.430000000000007</v>
      </c>
      <c r="AA7" s="36">
        <v>75.08</v>
      </c>
      <c r="AB7" s="36">
        <v>72.17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823.89</v>
      </c>
      <c r="BF7" s="36">
        <v>828.17</v>
      </c>
      <c r="BG7" s="36">
        <v>792.27</v>
      </c>
      <c r="BH7" s="36">
        <v>724.28</v>
      </c>
      <c r="BI7" s="36">
        <v>777.67</v>
      </c>
      <c r="BJ7" s="36">
        <v>1070.3499999999999</v>
      </c>
      <c r="BK7" s="36">
        <v>708.85</v>
      </c>
      <c r="BL7" s="36">
        <v>660.23</v>
      </c>
      <c r="BM7" s="36">
        <v>658.6</v>
      </c>
      <c r="BN7" s="36">
        <v>664.04</v>
      </c>
      <c r="BO7" s="36">
        <v>763.62</v>
      </c>
      <c r="BP7" s="36">
        <v>84.11</v>
      </c>
      <c r="BQ7" s="36">
        <v>74.56</v>
      </c>
      <c r="BR7" s="36">
        <v>73.34</v>
      </c>
      <c r="BS7" s="36">
        <v>76.55</v>
      </c>
      <c r="BT7" s="36">
        <v>75.05</v>
      </c>
      <c r="BU7" s="36">
        <v>77.56</v>
      </c>
      <c r="BV7" s="36">
        <v>89.47</v>
      </c>
      <c r="BW7" s="36">
        <v>88.7</v>
      </c>
      <c r="BX7" s="36">
        <v>88.44</v>
      </c>
      <c r="BY7" s="36">
        <v>86.2</v>
      </c>
      <c r="BZ7" s="36">
        <v>98.53</v>
      </c>
      <c r="CA7" s="36">
        <v>173.12</v>
      </c>
      <c r="CB7" s="36">
        <v>193.98</v>
      </c>
      <c r="CC7" s="36">
        <v>192.2</v>
      </c>
      <c r="CD7" s="36">
        <v>192.29</v>
      </c>
      <c r="CE7" s="36">
        <v>184.19</v>
      </c>
      <c r="CF7" s="36">
        <v>164.14</v>
      </c>
      <c r="CG7" s="36">
        <v>143.47999999999999</v>
      </c>
      <c r="CH7" s="36">
        <v>145.05000000000001</v>
      </c>
      <c r="CI7" s="36">
        <v>147.15</v>
      </c>
      <c r="CJ7" s="36">
        <v>146.47999999999999</v>
      </c>
      <c r="CK7" s="36">
        <v>139.69999999999999</v>
      </c>
      <c r="CL7" s="36">
        <v>86.44</v>
      </c>
      <c r="CM7" s="36">
        <v>86.96</v>
      </c>
      <c r="CN7" s="36">
        <v>87.99</v>
      </c>
      <c r="CO7" s="36">
        <v>97.31</v>
      </c>
      <c r="CP7" s="36">
        <v>97.31</v>
      </c>
      <c r="CQ7" s="36">
        <v>57.74</v>
      </c>
      <c r="CR7" s="36">
        <v>64.75</v>
      </c>
      <c r="CS7" s="36">
        <v>62.03</v>
      </c>
      <c r="CT7" s="36">
        <v>59.27</v>
      </c>
      <c r="CU7" s="36">
        <v>62.64</v>
      </c>
      <c r="CV7" s="36">
        <v>60.01</v>
      </c>
      <c r="CW7" s="36">
        <v>97.47</v>
      </c>
      <c r="CX7" s="36">
        <v>97.47</v>
      </c>
      <c r="CY7" s="36">
        <v>97.44</v>
      </c>
      <c r="CZ7" s="36">
        <v>97.71</v>
      </c>
      <c r="DA7" s="36">
        <v>97.78</v>
      </c>
      <c r="DB7" s="36">
        <v>90.95</v>
      </c>
      <c r="DC7" s="36">
        <v>92.84</v>
      </c>
      <c r="DD7" s="36">
        <v>93.53</v>
      </c>
      <c r="DE7" s="36">
        <v>92.82</v>
      </c>
      <c r="DF7" s="36">
        <v>92.98</v>
      </c>
      <c r="DG7" s="36">
        <v>94.73</v>
      </c>
      <c r="DH7" s="36"/>
      <c r="DI7" s="36"/>
      <c r="DJ7" s="36"/>
      <c r="DK7" s="36"/>
      <c r="DL7" s="36"/>
      <c r="DM7" s="36"/>
      <c r="DN7" s="36"/>
      <c r="DO7" s="36"/>
      <c r="DP7" s="36"/>
      <c r="DQ7" s="36"/>
      <c r="DR7" s="36"/>
      <c r="DS7" s="36"/>
      <c r="DT7" s="36"/>
      <c r="DU7" s="36"/>
      <c r="DV7" s="36"/>
      <c r="DW7" s="36"/>
      <c r="DX7" s="36"/>
      <c r="DY7" s="36"/>
      <c r="DZ7" s="36"/>
      <c r="EA7" s="36"/>
      <c r="EB7" s="36"/>
      <c r="EC7" s="36"/>
      <c r="ED7" s="36">
        <v>0.01</v>
      </c>
      <c r="EE7" s="36">
        <v>0.02</v>
      </c>
      <c r="EF7" s="36">
        <v>0.15</v>
      </c>
      <c r="EG7" s="36">
        <v>0</v>
      </c>
      <c r="EH7" s="36">
        <v>0</v>
      </c>
      <c r="EI7" s="36">
        <v>0.19</v>
      </c>
      <c r="EJ7" s="36">
        <v>0.04</v>
      </c>
      <c r="EK7" s="36">
        <v>0.05</v>
      </c>
      <c r="EL7" s="36">
        <v>7.0000000000000007E-2</v>
      </c>
      <c r="EM7" s="36">
        <v>7.0000000000000007E-2</v>
      </c>
      <c r="EN7" s="36">
        <v>0.23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user</cp:lastModifiedBy>
  <cp:lastPrinted>2017-02-16T06:30:22Z</cp:lastPrinted>
  <dcterms:created xsi:type="dcterms:W3CDTF">2017-02-08T02:51:38Z</dcterms:created>
  <dcterms:modified xsi:type="dcterms:W3CDTF">2017-02-22T05:35:50Z</dcterms:modified>
</cp:coreProperties>
</file>