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B319" lockStructure="1"/>
  <bookViews>
    <workbookView xWindow="0" yWindow="0" windowWidth="20490" windowHeight="7770"/>
  </bookViews>
  <sheets>
    <sheet name="法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AL8" i="4" s="1"/>
  <c r="R6" i="5"/>
  <c r="AD10" i="4" s="1"/>
  <c r="Q6" i="5"/>
  <c r="P6" i="5"/>
  <c r="P10" i="4" s="1"/>
  <c r="O6" i="5"/>
  <c r="I10" i="4" s="1"/>
  <c r="N6" i="5"/>
  <c r="M6" i="5"/>
  <c r="L6" i="5"/>
  <c r="W8" i="4" s="1"/>
  <c r="K6" i="5"/>
  <c r="J6" i="5"/>
  <c r="I8" i="4" s="1"/>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K86" i="4"/>
  <c r="J86" i="4"/>
  <c r="I86" i="4"/>
  <c r="G86" i="4"/>
  <c r="F86" i="4"/>
  <c r="E86" i="4"/>
  <c r="AT10" i="4"/>
  <c r="AL10" i="4"/>
  <c r="W10" i="4"/>
  <c r="B10" i="4"/>
  <c r="P8" i="4"/>
  <c r="C10" i="5" l="1"/>
  <c r="D10" i="5"/>
  <c r="E10" i="5"/>
  <c r="B10" i="5"/>
</calcChain>
</file>

<file path=xl/sharedStrings.xml><?xml version="1.0" encoding="utf-8"?>
<sst xmlns="http://schemas.openxmlformats.org/spreadsheetml/2006/main" count="279" uniqueCount="123">
  <si>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</si>
  <si>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</si>
  <si>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</si>
  <si>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</si>
  <si>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</si>
  <si>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</si>
  <si>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</si>
  <si>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</si>
  <si>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</si>
  <si>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</si>
  <si>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</si>
  <si>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</si>
  <si>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</si>
  <si>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</si>
  <si>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</si>
  <si>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</si>
  <si>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</si>
  <si>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</si>
  <si>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</si>
  <si>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</si>
  <si>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</si>
  <si>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</si>
  <si>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</si>
  <si>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</si>
  <si>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</si>
  <si>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</si>
  <si>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</si>
  <si>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</si>
  <si>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</si>
  <si>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</si>
  <si>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</si>
  <si>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</si>
  <si>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</si>
  <si>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</si>
  <si>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</si>
  <si>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</si>
  <si>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</si>
  <si>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</si>
  <si>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</si>
  <si>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</si>
  <si>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</si>
  <si>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</si>
  <si>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</si>
  <si>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</si>
  <si>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</si>
  <si>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</si>
  <si>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</si>
  <si>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</si>
  <si>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</si>
  <si>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</si>
  <si>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</si>
  <si>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</si>
  <si>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</si>
  <si>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</si>
  <si>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</si>
  <si>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</si>
  <si>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</si>
  <si>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</si>
  <si>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</si>
  <si>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</si>
  <si>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</si>
  <si>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</si>
  <si>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</si>
  <si>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</si>
  <si>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</si>
  <si>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</si>
  <si>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</si>
  <si>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</si>
  <si>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</si>
  <si>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</si>
  <si>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</si>
  <si>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</si>
  <si>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</si>
  <si>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</si>
  <si>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</si>
  <si>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</si>
  <si>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</si>
  <si>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</si>
  <si>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</si>
  <si>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</si>
  <si>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</si>
  <si>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</si>
  <si>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</si>
  <si>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</si>
  <si>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</si>
  <si>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</si>
  <si>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</si>
  <si>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</si>
  <si>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</si>
  <si>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</si>
  <si>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</si>
  <si>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</si>
  <si>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</si>
  <si>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</si>
  <si>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</si>
  <si>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</si>
  <si>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</si>
  <si>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</si>
  <si>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</si>
  <si>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</si>
  <si>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</si>
  <si>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</si>
  <si>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</si>
  <si>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</si>
  <si>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</si>
  <si>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</si>
  <si>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</si>
  <si>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</si>
  <si>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栗東市</t>
  </si>
  <si>
    <t>法適用</t>
  </si>
  <si>
    <t>下水道事業</t>
  </si>
  <si>
    <t>公共下水道</t>
  </si>
  <si>
    <t>Bd1</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</si>
  <si>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</si>
  <si>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</si>
  <si>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</si>
  <si>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</si>
  <si>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</si>
  <si>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</si>
  <si>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平成26年度の法適化以降、引き続いて黒字となっているものの、経費を使用料収入によって賄えておらず、使用料以外の収入（一般会計からの繰入金）に依存している。
今後、経営戦略の策定により料金設定水準の見直しを検討のうえ自立・安定した経営を目指す。また、企業債残高が多いことから新規の発行を抑制し、その逓減に努め、経営健全化を進めていく。
さらに、今後は施設老朽化への対応がより重要になることから、ストックマネジメントを策定し、計画的な更新・修繕や長寿命化を実施していくことが必要である。</t>
    <rPh sb="0" eb="2">
      <t>ヘイセイ</t>
    </rPh>
    <rPh sb="4" eb="6">
      <t>ネンド</t>
    </rPh>
    <rPh sb="7" eb="8">
      <t>ホウ</t>
    </rPh>
    <rPh sb="8" eb="9">
      <t>テキ</t>
    </rPh>
    <rPh sb="9" eb="10">
      <t>カ</t>
    </rPh>
    <rPh sb="10" eb="12">
      <t>イコウ</t>
    </rPh>
    <rPh sb="13" eb="14">
      <t>ヒ</t>
    </rPh>
    <rPh sb="15" eb="16">
      <t>ツヅ</t>
    </rPh>
    <rPh sb="18" eb="20">
      <t>クロジ</t>
    </rPh>
    <rPh sb="30" eb="32">
      <t>ケイヒ</t>
    </rPh>
    <rPh sb="33" eb="35">
      <t>シヨウ</t>
    </rPh>
    <rPh sb="35" eb="36">
      <t>リョウ</t>
    </rPh>
    <rPh sb="36" eb="38">
      <t>シュウニュウ</t>
    </rPh>
    <rPh sb="42" eb="43">
      <t>マカナ</t>
    </rPh>
    <rPh sb="49" eb="51">
      <t>シヨウ</t>
    </rPh>
    <rPh sb="51" eb="52">
      <t>リョウ</t>
    </rPh>
    <rPh sb="52" eb="54">
      <t>イガイ</t>
    </rPh>
    <rPh sb="55" eb="57">
      <t>シュウニュウ</t>
    </rPh>
    <rPh sb="58" eb="60">
      <t>イッパン</t>
    </rPh>
    <rPh sb="60" eb="62">
      <t>カイケイ</t>
    </rPh>
    <rPh sb="65" eb="67">
      <t>クリイレ</t>
    </rPh>
    <rPh sb="67" eb="68">
      <t>キン</t>
    </rPh>
    <rPh sb="70" eb="72">
      <t>イゾン</t>
    </rPh>
    <rPh sb="78" eb="80">
      <t>コンゴ</t>
    </rPh>
    <rPh sb="81" eb="83">
      <t>ケイエイ</t>
    </rPh>
    <rPh sb="83" eb="85">
      <t>センリャク</t>
    </rPh>
    <rPh sb="86" eb="88">
      <t>サクテイ</t>
    </rPh>
    <rPh sb="91" eb="93">
      <t>リョウキン</t>
    </rPh>
    <rPh sb="93" eb="95">
      <t>セッテイ</t>
    </rPh>
    <rPh sb="95" eb="97">
      <t>スイジュン</t>
    </rPh>
    <rPh sb="98" eb="100">
      <t>ミナオ</t>
    </rPh>
    <rPh sb="102" eb="104">
      <t>ケントウ</t>
    </rPh>
    <rPh sb="107" eb="109">
      <t>ジリツ</t>
    </rPh>
    <rPh sb="110" eb="112">
      <t>アンテイ</t>
    </rPh>
    <rPh sb="114" eb="116">
      <t>ケイエイ</t>
    </rPh>
    <rPh sb="117" eb="119">
      <t>メザ</t>
    </rPh>
    <rPh sb="124" eb="126">
      <t>キギョウ</t>
    </rPh>
    <rPh sb="126" eb="127">
      <t>サイ</t>
    </rPh>
    <rPh sb="127" eb="129">
      <t>ザンダカ</t>
    </rPh>
    <rPh sb="130" eb="131">
      <t>オオ</t>
    </rPh>
    <rPh sb="136" eb="138">
      <t>シンキ</t>
    </rPh>
    <rPh sb="139" eb="141">
      <t>ハッコウ</t>
    </rPh>
    <rPh sb="142" eb="144">
      <t>ヨクセイ</t>
    </rPh>
    <rPh sb="148" eb="150">
      <t>テイゲン</t>
    </rPh>
    <rPh sb="151" eb="152">
      <t>ツト</t>
    </rPh>
    <rPh sb="154" eb="156">
      <t>ケイエイ</t>
    </rPh>
    <rPh sb="156" eb="159">
      <t>ケンゼンカ</t>
    </rPh>
    <rPh sb="160" eb="161">
      <t>スス</t>
    </rPh>
    <rPh sb="171" eb="173">
      <t>コンゴ</t>
    </rPh>
    <rPh sb="174" eb="176">
      <t>シセツ</t>
    </rPh>
    <rPh sb="176" eb="179">
      <t>ロウキュウカ</t>
    </rPh>
    <rPh sb="181" eb="183">
      <t>タイオウ</t>
    </rPh>
    <rPh sb="186" eb="188">
      <t>ジュウヨウ</t>
    </rPh>
    <rPh sb="207" eb="209">
      <t>サクテイ</t>
    </rPh>
    <rPh sb="211" eb="214">
      <t>ケイカクテキ</t>
    </rPh>
    <rPh sb="215" eb="217">
      <t>コウシン</t>
    </rPh>
    <rPh sb="218" eb="220">
      <t>シュウゼン</t>
    </rPh>
    <rPh sb="221" eb="222">
      <t>チョウ</t>
    </rPh>
    <rPh sb="222" eb="225">
      <t>ジュミョウカ</t>
    </rPh>
    <rPh sb="226" eb="228">
      <t>ジッシ</t>
    </rPh>
    <rPh sb="235" eb="237">
      <t>ヒツヨウ</t>
    </rPh>
    <phoneticPr fontId="4"/>
  </si>
  <si>
    <t>非設置</t>
    <rPh sb="0" eb="1">
      <t>ヒ</t>
    </rPh>
    <rPh sb="1" eb="3">
      <t>セッチ</t>
    </rPh>
    <phoneticPr fontId="4"/>
  </si>
  <si>
    <t>本市公共下水道事業は、平成26年度より地方公営企業法を適用した。
①、②経常収支比率は100％を超え、欠損金もなく、単年度収支は黒字である。類似団体平均値を下回っているので、収益の維持、費用の縮減を図る。
③流動比率は、類似団体平均値を大きく下回っているが、これは手持ち資金が少ないこと、ならびに企業債残高が多いことが原因として考えられる。一定規模の収益を確保しつつ適正な資金を確保すること、ならびに企業債の逓減に努める。
④積極的な事業展開や新幹線新駅中止に伴う後継プラン事業である雨水幹線整備等により、類似団体と比べて企業債残高は大きい。しかし、下水道面整備事業がほぼ完了し、事業規模を縮小しつつあることから、年々その比率は低下しており、企業債残高は減少傾向にある。
⑤、⑥経費回収率・汚水処理原価は、類似団体平均値を下回っており、汚水処理にかかる費用を使用料収入で賄えておらず、1㎥当りの汚水処理費用が小さいことがわかる。また、その汚水処理費用を使用料収入以外の収入で賄っていると考えられる。経費回収率は改善傾向を示しているものの類似団体平均値を下回っており、今後策定する経営戦略で料金設定水準の見直しを検討する。
⑦施設利用率は、類似団体平均値を大きく上回っており、遊休状態にある施設は殆ど無く、適正な施設規模であると考えられる。
⑧水洗化率は、類似団体平均値を上回っており、供用区域内において早期接続により汚水処理が適切に行なわれている。</t>
    <rPh sb="0" eb="1">
      <t>ホン</t>
    </rPh>
    <rPh sb="1" eb="2">
      <t>シ</t>
    </rPh>
    <rPh sb="2" eb="4">
      <t>コウキョウ</t>
    </rPh>
    <rPh sb="4" eb="6">
      <t>ゲスイ</t>
    </rPh>
    <rPh sb="6" eb="7">
      <t>ドウ</t>
    </rPh>
    <rPh sb="7" eb="9">
      <t>ジギョウ</t>
    </rPh>
    <rPh sb="11" eb="13">
      <t>ヘイセイ</t>
    </rPh>
    <rPh sb="15" eb="17">
      <t>ネンド</t>
    </rPh>
    <rPh sb="19" eb="21">
      <t>チホウ</t>
    </rPh>
    <rPh sb="21" eb="23">
      <t>コウエイ</t>
    </rPh>
    <rPh sb="23" eb="25">
      <t>キギョウ</t>
    </rPh>
    <rPh sb="25" eb="26">
      <t>ホウ</t>
    </rPh>
    <rPh sb="27" eb="29">
      <t>テキヨウ</t>
    </rPh>
    <rPh sb="36" eb="38">
      <t>ケイジョウ</t>
    </rPh>
    <rPh sb="38" eb="40">
      <t>シュウシ</t>
    </rPh>
    <rPh sb="40" eb="42">
      <t>ヒリツ</t>
    </rPh>
    <rPh sb="48" eb="49">
      <t>コ</t>
    </rPh>
    <rPh sb="51" eb="54">
      <t>ケッソンキン</t>
    </rPh>
    <rPh sb="58" eb="61">
      <t>タンネンド</t>
    </rPh>
    <rPh sb="61" eb="63">
      <t>シュウシ</t>
    </rPh>
    <rPh sb="64" eb="66">
      <t>クロジ</t>
    </rPh>
    <rPh sb="70" eb="72">
      <t>ルイジ</t>
    </rPh>
    <rPh sb="72" eb="74">
      <t>ダンタイ</t>
    </rPh>
    <rPh sb="74" eb="76">
      <t>ヘイキン</t>
    </rPh>
    <rPh sb="76" eb="77">
      <t>チ</t>
    </rPh>
    <rPh sb="78" eb="80">
      <t>シタマワ</t>
    </rPh>
    <rPh sb="87" eb="89">
      <t>シュウエキ</t>
    </rPh>
    <rPh sb="90" eb="92">
      <t>イジ</t>
    </rPh>
    <rPh sb="93" eb="95">
      <t>ヒヨウ</t>
    </rPh>
    <rPh sb="96" eb="98">
      <t>シュクゲン</t>
    </rPh>
    <rPh sb="99" eb="100">
      <t>ハカ</t>
    </rPh>
    <rPh sb="110" eb="112">
      <t>ルイジ</t>
    </rPh>
    <rPh sb="112" eb="114">
      <t>ダンタイ</t>
    </rPh>
    <rPh sb="114" eb="116">
      <t>ヘイキン</t>
    </rPh>
    <rPh sb="116" eb="117">
      <t>チ</t>
    </rPh>
    <rPh sb="118" eb="119">
      <t>オオ</t>
    </rPh>
    <rPh sb="121" eb="123">
      <t>シタマワ</t>
    </rPh>
    <rPh sb="132" eb="134">
      <t>テモ</t>
    </rPh>
    <rPh sb="135" eb="137">
      <t>シキン</t>
    </rPh>
    <rPh sb="138" eb="139">
      <t>スク</t>
    </rPh>
    <rPh sb="148" eb="150">
      <t>キギョウ</t>
    </rPh>
    <rPh sb="150" eb="151">
      <t>サイ</t>
    </rPh>
    <rPh sb="151" eb="153">
      <t>ザンダカ</t>
    </rPh>
    <rPh sb="154" eb="155">
      <t>オオ</t>
    </rPh>
    <rPh sb="159" eb="161">
      <t>ゲンイン</t>
    </rPh>
    <rPh sb="164" eb="165">
      <t>カンガ</t>
    </rPh>
    <rPh sb="170" eb="172">
      <t>イッテイ</t>
    </rPh>
    <rPh sb="172" eb="174">
      <t>キボ</t>
    </rPh>
    <rPh sb="175" eb="177">
      <t>シュウエキ</t>
    </rPh>
    <rPh sb="178" eb="180">
      <t>カクホ</t>
    </rPh>
    <rPh sb="183" eb="184">
      <t>テキ</t>
    </rPh>
    <rPh sb="184" eb="185">
      <t>セイ</t>
    </rPh>
    <rPh sb="186" eb="188">
      <t>シキン</t>
    </rPh>
    <rPh sb="189" eb="191">
      <t>カクホ</t>
    </rPh>
    <rPh sb="200" eb="202">
      <t>キギョウ</t>
    </rPh>
    <rPh sb="202" eb="203">
      <t>サイ</t>
    </rPh>
    <rPh sb="204" eb="206">
      <t>テイゲン</t>
    </rPh>
    <rPh sb="207" eb="208">
      <t>ツト</t>
    </rPh>
    <rPh sb="213" eb="216">
      <t>セッキョクテキ</t>
    </rPh>
    <rPh sb="217" eb="219">
      <t>ジギョウ</t>
    </rPh>
    <rPh sb="219" eb="221">
      <t>テンカイ</t>
    </rPh>
    <rPh sb="222" eb="225">
      <t>シンカンセン</t>
    </rPh>
    <rPh sb="225" eb="227">
      <t>シンエキ</t>
    </rPh>
    <rPh sb="227" eb="229">
      <t>チュウシ</t>
    </rPh>
    <rPh sb="230" eb="231">
      <t>トモナ</t>
    </rPh>
    <rPh sb="232" eb="234">
      <t>コウケイ</t>
    </rPh>
    <rPh sb="237" eb="239">
      <t>ジギョウ</t>
    </rPh>
    <rPh sb="242" eb="244">
      <t>ウスイ</t>
    </rPh>
    <rPh sb="244" eb="246">
      <t>カンセン</t>
    </rPh>
    <rPh sb="246" eb="248">
      <t>セイビ</t>
    </rPh>
    <rPh sb="248" eb="249">
      <t>ナド</t>
    </rPh>
    <rPh sb="253" eb="255">
      <t>ルイジ</t>
    </rPh>
    <rPh sb="255" eb="257">
      <t>ダンタイ</t>
    </rPh>
    <rPh sb="258" eb="259">
      <t>クラ</t>
    </rPh>
    <rPh sb="261" eb="263">
      <t>キギョウ</t>
    </rPh>
    <rPh sb="263" eb="264">
      <t>サイ</t>
    </rPh>
    <rPh sb="264" eb="266">
      <t>ザンダカ</t>
    </rPh>
    <rPh sb="267" eb="268">
      <t>オオ</t>
    </rPh>
    <rPh sb="275" eb="277">
      <t>ゲスイ</t>
    </rPh>
    <rPh sb="277" eb="278">
      <t>ドウ</t>
    </rPh>
    <rPh sb="278" eb="279">
      <t>メン</t>
    </rPh>
    <rPh sb="279" eb="281">
      <t>セイビ</t>
    </rPh>
    <rPh sb="281" eb="283">
      <t>ジギョウ</t>
    </rPh>
    <rPh sb="286" eb="288">
      <t>カンリョウ</t>
    </rPh>
    <rPh sb="290" eb="292">
      <t>ジギョウ</t>
    </rPh>
    <rPh sb="292" eb="294">
      <t>キボ</t>
    </rPh>
    <rPh sb="295" eb="297">
      <t>シュクショウ</t>
    </rPh>
    <rPh sb="307" eb="309">
      <t>ネンネン</t>
    </rPh>
    <rPh sb="311" eb="313">
      <t>ヒリツ</t>
    </rPh>
    <rPh sb="314" eb="316">
      <t>テイカ</t>
    </rPh>
    <rPh sb="321" eb="323">
      <t>キギョウ</t>
    </rPh>
    <rPh sb="323" eb="324">
      <t>サイ</t>
    </rPh>
    <rPh sb="324" eb="326">
      <t>ザンダカ</t>
    </rPh>
    <rPh sb="327" eb="329">
      <t>ゲンショウ</t>
    </rPh>
    <rPh sb="329" eb="331">
      <t>ケイコウ</t>
    </rPh>
    <rPh sb="353" eb="355">
      <t>ルイジ</t>
    </rPh>
    <rPh sb="355" eb="357">
      <t>ダンタイ</t>
    </rPh>
    <rPh sb="357" eb="359">
      <t>ヘイキン</t>
    </rPh>
    <rPh sb="359" eb="360">
      <t>チ</t>
    </rPh>
    <rPh sb="361" eb="363">
      <t>シタマワ</t>
    </rPh>
    <rPh sb="368" eb="370">
      <t>オスイ</t>
    </rPh>
    <rPh sb="370" eb="372">
      <t>ショリ</t>
    </rPh>
    <rPh sb="376" eb="378">
      <t>ヒヨウ</t>
    </rPh>
    <rPh sb="379" eb="381">
      <t>シヨウ</t>
    </rPh>
    <rPh sb="381" eb="382">
      <t>リョウ</t>
    </rPh>
    <rPh sb="382" eb="384">
      <t>シュウニュウ</t>
    </rPh>
    <rPh sb="385" eb="386">
      <t>マカナ</t>
    </rPh>
    <rPh sb="394" eb="395">
      <t>アタ</t>
    </rPh>
    <rPh sb="397" eb="399">
      <t>オスイ</t>
    </rPh>
    <rPh sb="399" eb="401">
      <t>ショリ</t>
    </rPh>
    <rPh sb="401" eb="403">
      <t>ヒヨウ</t>
    </rPh>
    <rPh sb="404" eb="405">
      <t>チイ</t>
    </rPh>
    <rPh sb="419" eb="421">
      <t>オスイ</t>
    </rPh>
    <rPh sb="421" eb="423">
      <t>ショリ</t>
    </rPh>
    <rPh sb="423" eb="425">
      <t>ヒヨウ</t>
    </rPh>
    <rPh sb="426" eb="428">
      <t>シヨウ</t>
    </rPh>
    <rPh sb="428" eb="429">
      <t>リョウ</t>
    </rPh>
    <rPh sb="429" eb="431">
      <t>シュウニュウ</t>
    </rPh>
    <rPh sb="431" eb="433">
      <t>イガイ</t>
    </rPh>
    <rPh sb="434" eb="436">
      <t>シュウニュウ</t>
    </rPh>
    <rPh sb="437" eb="438">
      <t>マカナ</t>
    </rPh>
    <rPh sb="443" eb="444">
      <t>カンガ</t>
    </rPh>
    <rPh sb="449" eb="451">
      <t>ケイヒ</t>
    </rPh>
    <rPh sb="451" eb="453">
      <t>カイシュウ</t>
    </rPh>
    <rPh sb="453" eb="454">
      <t>リツ</t>
    </rPh>
    <rPh sb="455" eb="457">
      <t>カイゼン</t>
    </rPh>
    <rPh sb="457" eb="459">
      <t>ケイコウ</t>
    </rPh>
    <rPh sb="460" eb="461">
      <t>シメ</t>
    </rPh>
    <rPh sb="468" eb="470">
      <t>ルイジ</t>
    </rPh>
    <rPh sb="470" eb="472">
      <t>ダンタイ</t>
    </rPh>
    <rPh sb="472" eb="474">
      <t>ヘイキン</t>
    </rPh>
    <rPh sb="474" eb="475">
      <t>チ</t>
    </rPh>
    <rPh sb="476" eb="478">
      <t>シタマワ</t>
    </rPh>
    <rPh sb="483" eb="485">
      <t>コンゴ</t>
    </rPh>
    <rPh sb="485" eb="487">
      <t>サクテイ</t>
    </rPh>
    <rPh sb="489" eb="491">
      <t>ケイエイ</t>
    </rPh>
    <rPh sb="491" eb="493">
      <t>センリャク</t>
    </rPh>
    <rPh sb="494" eb="496">
      <t>リョウキン</t>
    </rPh>
    <rPh sb="496" eb="498">
      <t>セッテイ</t>
    </rPh>
    <rPh sb="498" eb="500">
      <t>スイジュン</t>
    </rPh>
    <rPh sb="501" eb="503">
      <t>ミナオ</t>
    </rPh>
    <rPh sb="505" eb="507">
      <t>ケントウ</t>
    </rPh>
    <rPh sb="519" eb="521">
      <t>ルイジ</t>
    </rPh>
    <rPh sb="521" eb="523">
      <t>ダンタイ</t>
    </rPh>
    <rPh sb="523" eb="525">
      <t>ヘイキン</t>
    </rPh>
    <rPh sb="525" eb="526">
      <t>チ</t>
    </rPh>
    <rPh sb="527" eb="528">
      <t>オオ</t>
    </rPh>
    <rPh sb="530" eb="531">
      <t>ウワ</t>
    </rPh>
    <rPh sb="531" eb="532">
      <t>マワ</t>
    </rPh>
    <rPh sb="537" eb="539">
      <t>ユウキュウ</t>
    </rPh>
    <rPh sb="539" eb="541">
      <t>ジョウタイ</t>
    </rPh>
    <rPh sb="544" eb="546">
      <t>シセツ</t>
    </rPh>
    <rPh sb="547" eb="548">
      <t>ホトン</t>
    </rPh>
    <rPh sb="549" eb="550">
      <t>ナ</t>
    </rPh>
    <rPh sb="552" eb="553">
      <t>テキ</t>
    </rPh>
    <rPh sb="553" eb="554">
      <t>セイ</t>
    </rPh>
    <rPh sb="555" eb="557">
      <t>シセツ</t>
    </rPh>
    <rPh sb="557" eb="559">
      <t>キボ</t>
    </rPh>
    <rPh sb="563" eb="564">
      <t>カンガ</t>
    </rPh>
    <rPh sb="577" eb="579">
      <t>ルイジ</t>
    </rPh>
    <rPh sb="579" eb="581">
      <t>ダンタイ</t>
    </rPh>
    <rPh sb="581" eb="583">
      <t>ヘイキン</t>
    </rPh>
    <rPh sb="583" eb="584">
      <t>チ</t>
    </rPh>
    <rPh sb="585" eb="587">
      <t>ウワマワ</t>
    </rPh>
    <rPh sb="592" eb="594">
      <t>キョウヨウ</t>
    </rPh>
    <rPh sb="594" eb="597">
      <t>クイキナイ</t>
    </rPh>
    <rPh sb="601" eb="603">
      <t>ソウキ</t>
    </rPh>
    <rPh sb="603" eb="605">
      <t>セツゾク</t>
    </rPh>
    <rPh sb="608" eb="610">
      <t>オスイ</t>
    </rPh>
    <rPh sb="610" eb="612">
      <t>ショリ</t>
    </rPh>
    <rPh sb="613" eb="615">
      <t>テキセツ</t>
    </rPh>
    <rPh sb="616" eb="617">
      <t>オコ</t>
    </rPh>
    <phoneticPr fontId="4"/>
  </si>
  <si>
    <t>①類似団体平均値を上回っているが、これは早期に公共下水道事業に着手し、迅速に事業を進めることができたためと考える。
②、③管渠老朽化率・管渠改善率は、現時点では耐用年数を超過した資産が無いことから類似団体平均値を下回っているものの、今後確実に上昇していくことからストックマネジメントを策定し、計画的に管渠の更新事業を進めていく。</t>
    <rPh sb="1" eb="3">
      <t>ルイジ</t>
    </rPh>
    <rPh sb="3" eb="5">
      <t>ダンタイ</t>
    </rPh>
    <rPh sb="5" eb="7">
      <t>ヘイキン</t>
    </rPh>
    <rPh sb="7" eb="8">
      <t>チ</t>
    </rPh>
    <rPh sb="9" eb="11">
      <t>ウワマワ</t>
    </rPh>
    <rPh sb="20" eb="22">
      <t>ソウキ</t>
    </rPh>
    <rPh sb="23" eb="25">
      <t>コウキョウ</t>
    </rPh>
    <rPh sb="25" eb="27">
      <t>ゲスイ</t>
    </rPh>
    <rPh sb="27" eb="28">
      <t>ドウ</t>
    </rPh>
    <rPh sb="28" eb="30">
      <t>ジギョウ</t>
    </rPh>
    <rPh sb="31" eb="33">
      <t>チャクシュ</t>
    </rPh>
    <rPh sb="35" eb="37">
      <t>ジンソク</t>
    </rPh>
    <rPh sb="38" eb="40">
      <t>ジギョウ</t>
    </rPh>
    <rPh sb="41" eb="42">
      <t>スス</t>
    </rPh>
    <rPh sb="53" eb="54">
      <t>カンガ</t>
    </rPh>
    <rPh sb="80" eb="82">
      <t>タイヨウ</t>
    </rPh>
    <rPh sb="82" eb="84">
      <t>ネンスウ</t>
    </rPh>
    <rPh sb="85" eb="87">
      <t>チョウカ</t>
    </rPh>
    <rPh sb="89" eb="91">
      <t>シサン</t>
    </rPh>
    <rPh sb="92" eb="93">
      <t>ナ</t>
    </rPh>
    <rPh sb="98" eb="100">
      <t>ルイジ</t>
    </rPh>
    <rPh sb="100" eb="102">
      <t>ダンタイ</t>
    </rPh>
    <rPh sb="102" eb="104">
      <t>ヘイキン</t>
    </rPh>
    <rPh sb="104" eb="105">
      <t>チ</t>
    </rPh>
    <rPh sb="106" eb="108">
      <t>シタマワ</t>
    </rPh>
    <rPh sb="116" eb="118">
      <t>コンゴ</t>
    </rPh>
    <rPh sb="118" eb="120">
      <t>カクジツ</t>
    </rPh>
    <rPh sb="121" eb="123">
      <t>ジョウショウ</t>
    </rPh>
    <rPh sb="142" eb="144">
      <t>サクテイ</t>
    </rPh>
    <rPh sb="146" eb="149">
      <t>ケイカクテキ</t>
    </rPh>
    <rPh sb="150" eb="151">
      <t>カン</t>
    </rPh>
    <rPh sb="151" eb="152">
      <t>キョ</t>
    </rPh>
    <rPh sb="153" eb="155">
      <t>コウシン</t>
    </rPh>
    <rPh sb="155" eb="157">
      <t>ジギョウ</t>
    </rPh>
    <rPh sb="158" eb="159">
      <t>スス</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</si>
</sst>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3">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
      <sz val="10"/>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97">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1" applyFont="1" applyBorder="1" applyAlignment="1" applyProtection="1">
      <alignment horizontal="left" vertical="top" wrapText="1"/>
      <protection locked="0"/>
    </xf>
    <xf numFmtId="0" fontId="5" fillId="0" borderId="0" xfId="1" applyFont="1" applyBorder="1" applyAlignment="1" applyProtection="1">
      <alignment horizontal="left" vertical="top" wrapText="1"/>
      <protection locked="0"/>
    </xf>
    <xf numFmtId="0" fontId="5" fillId="0" borderId="7" xfId="1" applyFont="1" applyBorder="1" applyAlignment="1" applyProtection="1">
      <alignment horizontal="left" vertical="top" wrapText="1"/>
      <protection locked="0"/>
    </xf>
    <xf numFmtId="0" fontId="5" fillId="0" borderId="8" xfId="1" applyFont="1" applyBorder="1" applyAlignment="1" applyProtection="1">
      <alignment horizontal="left" vertical="top" wrapText="1"/>
      <protection locked="0"/>
    </xf>
    <xf numFmtId="0" fontId="5" fillId="0" borderId="1" xfId="1" applyFont="1" applyBorder="1" applyAlignment="1" applyProtection="1">
      <alignment horizontal="left" vertical="top" wrapText="1"/>
      <protection locked="0"/>
    </xf>
    <xf numFmtId="0" fontId="5" fillId="0" borderId="9" xfId="1" applyFont="1" applyBorder="1" applyAlignment="1" applyProtection="1">
      <alignment horizontal="left" vertical="top" wrapText="1"/>
      <protection locked="0"/>
    </xf>
    <xf numFmtId="0" fontId="3" fillId="0" borderId="0"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3" fillId="2" borderId="2" xfId="1" applyFont="1" applyFill="1" applyBorder="1" applyAlignment="1">
      <alignment horizontal="center" vertical="center" shrinkToFit="1"/>
    </xf>
    <xf numFmtId="0" fontId="12" fillId="0" borderId="6" xfId="1" applyFont="1" applyBorder="1" applyAlignment="1">
      <alignment horizontal="center" vertical="center"/>
    </xf>
    <xf numFmtId="0" fontId="12" fillId="0" borderId="0" xfId="1" applyFont="1" applyBorder="1" applyAlignment="1">
      <alignment horizontal="center" vertical="center"/>
    </xf>
    <xf numFmtId="177" fontId="5" fillId="0" borderId="2" xfId="1" applyNumberFormat="1" applyFont="1" applyBorder="1" applyAlignment="1" applyProtection="1">
      <alignment horizontal="center" vertical="center"/>
      <protection hidden="1"/>
    </xf>
    <xf numFmtId="176" fontId="5" fillId="0" borderId="2" xfId="1" applyNumberFormat="1" applyFont="1" applyBorder="1" applyAlignment="1" applyProtection="1">
      <alignment horizontal="center" vertical="center"/>
      <protection hidden="1"/>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16" fillId="0" borderId="2" xfId="1" applyNumberFormat="1" applyFont="1" applyBorder="1" applyAlignment="1" applyProtection="1">
      <alignment horizontal="center" vertical="center"/>
      <protection locked="0"/>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xf numFmtId="0" fontId="22" fillId="0" borderId="6" xfId="1" applyFont="1" applyBorder="1" applyAlignment="1" applyProtection="1">
      <alignment horizontal="left" vertical="top" wrapText="1"/>
      <protection locked="0"/>
    </xf>
    <xf numFmtId="0" fontId="22" fillId="0" borderId="0" xfId="1" applyFont="1" applyBorder="1" applyAlignment="1" applyProtection="1">
      <alignment horizontal="left" vertical="top" wrapText="1"/>
      <protection locked="0"/>
    </xf>
    <xf numFmtId="0" fontId="22" fillId="0" borderId="7" xfId="1" applyFont="1" applyBorder="1" applyAlignment="1" applyProtection="1">
      <alignment horizontal="left" vertical="top" wrapText="1"/>
      <protection locked="0"/>
    </xf>
    <xf numFmtId="0" fontId="22" fillId="0" borderId="8" xfId="1" applyFont="1" applyBorder="1" applyAlignment="1" applyProtection="1">
      <alignment horizontal="left" vertical="top" wrapText="1"/>
      <protection locked="0"/>
    </xf>
    <xf numFmtId="0" fontId="22" fillId="0" borderId="1" xfId="1" applyFont="1" applyBorder="1" applyAlignment="1" applyProtection="1">
      <alignment horizontal="left" vertical="top" wrapText="1"/>
      <protection locked="0"/>
    </xf>
    <xf numFmtId="0" fontId="22" fillId="0" borderId="9" xfId="1" applyFont="1" applyBorder="1" applyAlignment="1" applyProtection="1">
      <alignment horizontal="left" vertical="top" wrapText="1"/>
      <protection locked="0"/>
    </xf>
    <xf numFmtId="0" fontId="16" fillId="0" borderId="6" xfId="1" applyFont="1" applyBorder="1" applyAlignment="1" applyProtection="1">
      <alignment horizontal="left" vertical="top" wrapText="1"/>
      <protection locked="0"/>
    </xf>
    <xf numFmtId="0" fontId="16" fillId="0" borderId="0" xfId="1" applyFont="1" applyBorder="1" applyAlignment="1" applyProtection="1">
      <alignment horizontal="left" vertical="top" wrapText="1"/>
      <protection locked="0"/>
    </xf>
    <xf numFmtId="0" fontId="16" fillId="0" borderId="7" xfId="1" applyFont="1" applyBorder="1" applyAlignment="1" applyProtection="1">
      <alignment horizontal="left" vertical="top" wrapText="1"/>
      <protection locked="0"/>
    </xf>
    <xf numFmtId="0" fontId="16" fillId="0" borderId="8" xfId="1" applyFont="1" applyBorder="1" applyAlignment="1" applyProtection="1">
      <alignment horizontal="left" vertical="top" wrapText="1"/>
      <protection locked="0"/>
    </xf>
    <xf numFmtId="0" fontId="16" fillId="0" borderId="1" xfId="1" applyFont="1" applyBorder="1" applyAlignment="1" applyProtection="1">
      <alignment horizontal="left" vertical="top" wrapText="1"/>
      <protection locked="0"/>
    </xf>
    <xf numFmtId="0" fontId="16" fillId="0" borderId="9" xfId="1" applyFont="1" applyBorder="1" applyAlignment="1" applyProtection="1">
      <alignment horizontal="left" vertical="top" wrapText="1"/>
      <protection locked="0"/>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c:v>0.04</c:v>
                </c:pt>
                <c:pt idx="3">
                  <c:v>0.04</c:v>
                </c:pt>
                <c:pt idx="4" formatCode="#,##0.00;&quot;△&quot;#,##0.00">
                  <c:v>0</c:v>
                </c:pt>
              </c:numCache>
            </c:numRef>
          </c:val>
        </c:ser>
        <c:dLbls>
          <c:showLegendKey val="0"/>
          <c:showVal val="0"/>
          <c:showCatName val="0"/>
          <c:showSerName val="0"/>
          <c:showPercent val="0"/>
          <c:showBubbleSize val="0"/>
        </c:dLbls>
        <c:gapWidth val="150"/>
        <c:axId val="73204480"/>
        <c:axId val="73206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0.1</c:v>
                </c:pt>
                <c:pt idx="3">
                  <c:v>0.27</c:v>
                </c:pt>
                <c:pt idx="4">
                  <c:v>0.17</c:v>
                </c:pt>
              </c:numCache>
            </c:numRef>
          </c:val>
          <c:smooth val="0"/>
        </c:ser>
        <c:dLbls>
          <c:showLegendKey val="0"/>
          <c:showVal val="0"/>
          <c:showCatName val="0"/>
          <c:showSerName val="0"/>
          <c:showPercent val="0"/>
          <c:showBubbleSize val="0"/>
        </c:dLbls>
        <c:marker val="1"/>
        <c:smooth val="0"/>
        <c:axId val="73204480"/>
        <c:axId val="73206400"/>
      </c:lineChart>
      <c:dateAx>
        <c:axId val="73204480"/>
        <c:scaling>
          <c:orientation val="minMax"/>
        </c:scaling>
        <c:delete val="1"/>
        <c:axPos val="b"/>
        <c:numFmt formatCode="ge" sourceLinked="1"/>
        <c:majorTickMark val="none"/>
        <c:minorTickMark val="none"/>
        <c:tickLblPos val="none"/>
        <c:crossAx val="73206400"/>
        <c:crosses val="autoZero"/>
        <c:auto val="1"/>
        <c:lblOffset val="100"/>
        <c:baseTimeUnit val="years"/>
      </c:dateAx>
      <c:valAx>
        <c:axId val="732064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04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97.31</c:v>
                </c:pt>
                <c:pt idx="3">
                  <c:v>97.31</c:v>
                </c:pt>
                <c:pt idx="4">
                  <c:v>91.53</c:v>
                </c:pt>
              </c:numCache>
            </c:numRef>
          </c:val>
        </c:ser>
        <c:dLbls>
          <c:showLegendKey val="0"/>
          <c:showVal val="0"/>
          <c:showCatName val="0"/>
          <c:showSerName val="0"/>
          <c:showPercent val="0"/>
          <c:showBubbleSize val="0"/>
        </c:dLbls>
        <c:gapWidth val="150"/>
        <c:axId val="75056256"/>
        <c:axId val="750581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64.87</c:v>
                </c:pt>
                <c:pt idx="3">
                  <c:v>65.62</c:v>
                </c:pt>
                <c:pt idx="4">
                  <c:v>64.67</c:v>
                </c:pt>
              </c:numCache>
            </c:numRef>
          </c:val>
          <c:smooth val="0"/>
        </c:ser>
        <c:dLbls>
          <c:showLegendKey val="0"/>
          <c:showVal val="0"/>
          <c:showCatName val="0"/>
          <c:showSerName val="0"/>
          <c:showPercent val="0"/>
          <c:showBubbleSize val="0"/>
        </c:dLbls>
        <c:marker val="1"/>
        <c:smooth val="0"/>
        <c:axId val="75056256"/>
        <c:axId val="75058176"/>
      </c:lineChart>
      <c:dateAx>
        <c:axId val="75056256"/>
        <c:scaling>
          <c:orientation val="minMax"/>
        </c:scaling>
        <c:delete val="1"/>
        <c:axPos val="b"/>
        <c:numFmt formatCode="ge" sourceLinked="1"/>
        <c:majorTickMark val="none"/>
        <c:minorTickMark val="none"/>
        <c:tickLblPos val="none"/>
        <c:crossAx val="75058176"/>
        <c:crosses val="autoZero"/>
        <c:auto val="1"/>
        <c:lblOffset val="100"/>
        <c:baseTimeUnit val="years"/>
      </c:dateAx>
      <c:valAx>
        <c:axId val="750581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562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98.36</c:v>
                </c:pt>
                <c:pt idx="3">
                  <c:v>98.5</c:v>
                </c:pt>
                <c:pt idx="4">
                  <c:v>98.6</c:v>
                </c:pt>
              </c:numCache>
            </c:numRef>
          </c:val>
        </c:ser>
        <c:dLbls>
          <c:showLegendKey val="0"/>
          <c:showVal val="0"/>
          <c:showCatName val="0"/>
          <c:showSerName val="0"/>
          <c:showPercent val="0"/>
          <c:showBubbleSize val="0"/>
        </c:dLbls>
        <c:gapWidth val="150"/>
        <c:axId val="75109120"/>
        <c:axId val="751110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91.11</c:v>
                </c:pt>
                <c:pt idx="3">
                  <c:v>91.44</c:v>
                </c:pt>
                <c:pt idx="4">
                  <c:v>91.76</c:v>
                </c:pt>
              </c:numCache>
            </c:numRef>
          </c:val>
          <c:smooth val="0"/>
        </c:ser>
        <c:dLbls>
          <c:showLegendKey val="0"/>
          <c:showVal val="0"/>
          <c:showCatName val="0"/>
          <c:showSerName val="0"/>
          <c:showPercent val="0"/>
          <c:showBubbleSize val="0"/>
        </c:dLbls>
        <c:marker val="1"/>
        <c:smooth val="0"/>
        <c:axId val="75109120"/>
        <c:axId val="75111040"/>
      </c:lineChart>
      <c:dateAx>
        <c:axId val="75109120"/>
        <c:scaling>
          <c:orientation val="minMax"/>
        </c:scaling>
        <c:delete val="1"/>
        <c:axPos val="b"/>
        <c:numFmt formatCode="ge" sourceLinked="1"/>
        <c:majorTickMark val="none"/>
        <c:minorTickMark val="none"/>
        <c:tickLblPos val="none"/>
        <c:crossAx val="75111040"/>
        <c:crosses val="autoZero"/>
        <c:auto val="1"/>
        <c:lblOffset val="100"/>
        <c:baseTimeUnit val="years"/>
      </c:dateAx>
      <c:valAx>
        <c:axId val="751110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091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103.85</c:v>
                </c:pt>
                <c:pt idx="3">
                  <c:v>104.52</c:v>
                </c:pt>
                <c:pt idx="4">
                  <c:v>102.23</c:v>
                </c:pt>
              </c:numCache>
            </c:numRef>
          </c:val>
        </c:ser>
        <c:dLbls>
          <c:showLegendKey val="0"/>
          <c:showVal val="0"/>
          <c:showCatName val="0"/>
          <c:showSerName val="0"/>
          <c:showPercent val="0"/>
          <c:showBubbleSize val="0"/>
        </c:dLbls>
        <c:gapWidth val="150"/>
        <c:axId val="73257344"/>
        <c:axId val="732592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108.77</c:v>
                </c:pt>
                <c:pt idx="3">
                  <c:v>109.48</c:v>
                </c:pt>
                <c:pt idx="4">
                  <c:v>109.27</c:v>
                </c:pt>
              </c:numCache>
            </c:numRef>
          </c:val>
          <c:smooth val="0"/>
        </c:ser>
        <c:dLbls>
          <c:showLegendKey val="0"/>
          <c:showVal val="0"/>
          <c:showCatName val="0"/>
          <c:showSerName val="0"/>
          <c:showPercent val="0"/>
          <c:showBubbleSize val="0"/>
        </c:dLbls>
        <c:marker val="1"/>
        <c:smooth val="0"/>
        <c:axId val="73257344"/>
        <c:axId val="73259264"/>
      </c:lineChart>
      <c:dateAx>
        <c:axId val="73257344"/>
        <c:scaling>
          <c:orientation val="minMax"/>
        </c:scaling>
        <c:delete val="1"/>
        <c:axPos val="b"/>
        <c:numFmt formatCode="ge" sourceLinked="1"/>
        <c:majorTickMark val="none"/>
        <c:minorTickMark val="none"/>
        <c:tickLblPos val="none"/>
        <c:crossAx val="73259264"/>
        <c:crosses val="autoZero"/>
        <c:auto val="1"/>
        <c:lblOffset val="100"/>
        <c:baseTimeUnit val="years"/>
      </c:dateAx>
      <c:valAx>
        <c:axId val="732592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73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32.89</c:v>
                </c:pt>
                <c:pt idx="3">
                  <c:v>34.020000000000003</c:v>
                </c:pt>
                <c:pt idx="4">
                  <c:v>35.54</c:v>
                </c:pt>
              </c:numCache>
            </c:numRef>
          </c:val>
        </c:ser>
        <c:dLbls>
          <c:showLegendKey val="0"/>
          <c:showVal val="0"/>
          <c:showCatName val="0"/>
          <c:showSerName val="0"/>
          <c:showPercent val="0"/>
          <c:showBubbleSize val="0"/>
        </c:dLbls>
        <c:gapWidth val="150"/>
        <c:axId val="73424896"/>
        <c:axId val="734268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25.52</c:v>
                </c:pt>
                <c:pt idx="3">
                  <c:v>25.89</c:v>
                </c:pt>
                <c:pt idx="4">
                  <c:v>26.63</c:v>
                </c:pt>
              </c:numCache>
            </c:numRef>
          </c:val>
          <c:smooth val="0"/>
        </c:ser>
        <c:dLbls>
          <c:showLegendKey val="0"/>
          <c:showVal val="0"/>
          <c:showCatName val="0"/>
          <c:showSerName val="0"/>
          <c:showPercent val="0"/>
          <c:showBubbleSize val="0"/>
        </c:dLbls>
        <c:marker val="1"/>
        <c:smooth val="0"/>
        <c:axId val="73424896"/>
        <c:axId val="73426816"/>
      </c:lineChart>
      <c:dateAx>
        <c:axId val="73424896"/>
        <c:scaling>
          <c:orientation val="minMax"/>
        </c:scaling>
        <c:delete val="1"/>
        <c:axPos val="b"/>
        <c:numFmt formatCode="ge" sourceLinked="1"/>
        <c:majorTickMark val="none"/>
        <c:minorTickMark val="none"/>
        <c:tickLblPos val="none"/>
        <c:crossAx val="73426816"/>
        <c:crosses val="autoZero"/>
        <c:auto val="1"/>
        <c:lblOffset val="100"/>
        <c:baseTimeUnit val="years"/>
      </c:dateAx>
      <c:valAx>
        <c:axId val="734268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4248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73463296"/>
        <c:axId val="734652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0.76</c:v>
                </c:pt>
                <c:pt idx="3">
                  <c:v>0.71</c:v>
                </c:pt>
                <c:pt idx="4">
                  <c:v>0.95</c:v>
                </c:pt>
              </c:numCache>
            </c:numRef>
          </c:val>
          <c:smooth val="0"/>
        </c:ser>
        <c:dLbls>
          <c:showLegendKey val="0"/>
          <c:showVal val="0"/>
          <c:showCatName val="0"/>
          <c:showSerName val="0"/>
          <c:showPercent val="0"/>
          <c:showBubbleSize val="0"/>
        </c:dLbls>
        <c:marker val="1"/>
        <c:smooth val="0"/>
        <c:axId val="73463296"/>
        <c:axId val="73465216"/>
      </c:lineChart>
      <c:dateAx>
        <c:axId val="73463296"/>
        <c:scaling>
          <c:orientation val="minMax"/>
        </c:scaling>
        <c:delete val="1"/>
        <c:axPos val="b"/>
        <c:numFmt formatCode="ge" sourceLinked="1"/>
        <c:majorTickMark val="none"/>
        <c:minorTickMark val="none"/>
        <c:tickLblPos val="none"/>
        <c:crossAx val="73465216"/>
        <c:crosses val="autoZero"/>
        <c:auto val="1"/>
        <c:lblOffset val="100"/>
        <c:baseTimeUnit val="years"/>
      </c:dateAx>
      <c:valAx>
        <c:axId val="734652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46329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74880512"/>
        <c:axId val="748824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21.47</c:v>
                </c:pt>
                <c:pt idx="3">
                  <c:v>16.34</c:v>
                </c:pt>
                <c:pt idx="4">
                  <c:v>15.65</c:v>
                </c:pt>
              </c:numCache>
            </c:numRef>
          </c:val>
          <c:smooth val="0"/>
        </c:ser>
        <c:dLbls>
          <c:showLegendKey val="0"/>
          <c:showVal val="0"/>
          <c:showCatName val="0"/>
          <c:showSerName val="0"/>
          <c:showPercent val="0"/>
          <c:showBubbleSize val="0"/>
        </c:dLbls>
        <c:marker val="1"/>
        <c:smooth val="0"/>
        <c:axId val="74880512"/>
        <c:axId val="74882432"/>
      </c:lineChart>
      <c:dateAx>
        <c:axId val="74880512"/>
        <c:scaling>
          <c:orientation val="minMax"/>
        </c:scaling>
        <c:delete val="1"/>
        <c:axPos val="b"/>
        <c:numFmt formatCode="ge" sourceLinked="1"/>
        <c:majorTickMark val="none"/>
        <c:minorTickMark val="none"/>
        <c:tickLblPos val="none"/>
        <c:crossAx val="74882432"/>
        <c:crosses val="autoZero"/>
        <c:auto val="1"/>
        <c:lblOffset val="100"/>
        <c:baseTimeUnit val="years"/>
      </c:dateAx>
      <c:valAx>
        <c:axId val="748824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8805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35</c:v>
                </c:pt>
                <c:pt idx="3">
                  <c:v>34.409999999999997</c:v>
                </c:pt>
                <c:pt idx="4">
                  <c:v>36.93</c:v>
                </c:pt>
              </c:numCache>
            </c:numRef>
          </c:val>
        </c:ser>
        <c:dLbls>
          <c:showLegendKey val="0"/>
          <c:showVal val="0"/>
          <c:showCatName val="0"/>
          <c:showSerName val="0"/>
          <c:showPercent val="0"/>
          <c:showBubbleSize val="0"/>
        </c:dLbls>
        <c:gapWidth val="150"/>
        <c:axId val="75183232"/>
        <c:axId val="751851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79.239999999999995</c:v>
                </c:pt>
                <c:pt idx="3">
                  <c:v>78.930000000000007</c:v>
                </c:pt>
                <c:pt idx="4">
                  <c:v>77.94</c:v>
                </c:pt>
              </c:numCache>
            </c:numRef>
          </c:val>
          <c:smooth val="0"/>
        </c:ser>
        <c:dLbls>
          <c:showLegendKey val="0"/>
          <c:showVal val="0"/>
          <c:showCatName val="0"/>
          <c:showSerName val="0"/>
          <c:showPercent val="0"/>
          <c:showBubbleSize val="0"/>
        </c:dLbls>
        <c:marker val="1"/>
        <c:smooth val="0"/>
        <c:axId val="75183232"/>
        <c:axId val="75185152"/>
      </c:lineChart>
      <c:dateAx>
        <c:axId val="75183232"/>
        <c:scaling>
          <c:orientation val="minMax"/>
        </c:scaling>
        <c:delete val="1"/>
        <c:axPos val="b"/>
        <c:numFmt formatCode="ge" sourceLinked="1"/>
        <c:majorTickMark val="none"/>
        <c:minorTickMark val="none"/>
        <c:tickLblPos val="none"/>
        <c:crossAx val="75185152"/>
        <c:crosses val="autoZero"/>
        <c:auto val="1"/>
        <c:lblOffset val="100"/>
        <c:baseTimeUnit val="years"/>
      </c:dateAx>
      <c:valAx>
        <c:axId val="751851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18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1403.29</c:v>
                </c:pt>
                <c:pt idx="3">
                  <c:v>1347.89</c:v>
                </c:pt>
                <c:pt idx="4">
                  <c:v>1251.49</c:v>
                </c:pt>
              </c:numCache>
            </c:numRef>
          </c:val>
        </c:ser>
        <c:dLbls>
          <c:showLegendKey val="0"/>
          <c:showVal val="0"/>
          <c:showCatName val="0"/>
          <c:showSerName val="0"/>
          <c:showPercent val="0"/>
          <c:showBubbleSize val="0"/>
        </c:dLbls>
        <c:gapWidth val="150"/>
        <c:axId val="75223808"/>
        <c:axId val="752257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854.16</c:v>
                </c:pt>
                <c:pt idx="3">
                  <c:v>848.31</c:v>
                </c:pt>
                <c:pt idx="4">
                  <c:v>774.99</c:v>
                </c:pt>
              </c:numCache>
            </c:numRef>
          </c:val>
          <c:smooth val="0"/>
        </c:ser>
        <c:dLbls>
          <c:showLegendKey val="0"/>
          <c:showVal val="0"/>
          <c:showCatName val="0"/>
          <c:showSerName val="0"/>
          <c:showPercent val="0"/>
          <c:showBubbleSize val="0"/>
        </c:dLbls>
        <c:marker val="1"/>
        <c:smooth val="0"/>
        <c:axId val="75223808"/>
        <c:axId val="75225728"/>
      </c:lineChart>
      <c:dateAx>
        <c:axId val="75223808"/>
        <c:scaling>
          <c:orientation val="minMax"/>
        </c:scaling>
        <c:delete val="1"/>
        <c:axPos val="b"/>
        <c:numFmt formatCode="ge" sourceLinked="1"/>
        <c:majorTickMark val="none"/>
        <c:minorTickMark val="none"/>
        <c:tickLblPos val="none"/>
        <c:crossAx val="75225728"/>
        <c:crosses val="autoZero"/>
        <c:auto val="1"/>
        <c:lblOffset val="100"/>
        <c:baseTimeUnit val="years"/>
      </c:dateAx>
      <c:valAx>
        <c:axId val="75225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2238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80.5</c:v>
                </c:pt>
                <c:pt idx="3">
                  <c:v>79.19</c:v>
                </c:pt>
                <c:pt idx="4">
                  <c:v>83.98</c:v>
                </c:pt>
              </c:numCache>
            </c:numRef>
          </c:val>
        </c:ser>
        <c:dLbls>
          <c:showLegendKey val="0"/>
          <c:showVal val="0"/>
          <c:showCatName val="0"/>
          <c:showSerName val="0"/>
          <c:showPercent val="0"/>
          <c:showBubbleSize val="0"/>
        </c:dLbls>
        <c:gapWidth val="150"/>
        <c:axId val="74983680"/>
        <c:axId val="74998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93.13</c:v>
                </c:pt>
                <c:pt idx="3">
                  <c:v>94.38</c:v>
                </c:pt>
                <c:pt idx="4">
                  <c:v>96.57</c:v>
                </c:pt>
              </c:numCache>
            </c:numRef>
          </c:val>
          <c:smooth val="0"/>
        </c:ser>
        <c:dLbls>
          <c:showLegendKey val="0"/>
          <c:showVal val="0"/>
          <c:showCatName val="0"/>
          <c:showSerName val="0"/>
          <c:showPercent val="0"/>
          <c:showBubbleSize val="0"/>
        </c:dLbls>
        <c:marker val="1"/>
        <c:smooth val="0"/>
        <c:axId val="74983680"/>
        <c:axId val="74998144"/>
      </c:lineChart>
      <c:dateAx>
        <c:axId val="74983680"/>
        <c:scaling>
          <c:orientation val="minMax"/>
        </c:scaling>
        <c:delete val="1"/>
        <c:axPos val="b"/>
        <c:numFmt formatCode="ge" sourceLinked="1"/>
        <c:majorTickMark val="none"/>
        <c:minorTickMark val="none"/>
        <c:tickLblPos val="none"/>
        <c:crossAx val="74998144"/>
        <c:crosses val="autoZero"/>
        <c:auto val="1"/>
        <c:lblOffset val="100"/>
        <c:baseTimeUnit val="years"/>
      </c:dateAx>
      <c:valAx>
        <c:axId val="74998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49836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150.59</c:v>
                </c:pt>
                <c:pt idx="3">
                  <c:v>152.30000000000001</c:v>
                </c:pt>
                <c:pt idx="4">
                  <c:v>144.02000000000001</c:v>
                </c:pt>
              </c:numCache>
            </c:numRef>
          </c:val>
        </c:ser>
        <c:dLbls>
          <c:showLegendKey val="0"/>
          <c:showVal val="0"/>
          <c:showCatName val="0"/>
          <c:showSerName val="0"/>
          <c:showPercent val="0"/>
          <c:showBubbleSize val="0"/>
        </c:dLbls>
        <c:gapWidth val="150"/>
        <c:axId val="75027968"/>
        <c:axId val="750298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167.97</c:v>
                </c:pt>
                <c:pt idx="3">
                  <c:v>165.45</c:v>
                </c:pt>
                <c:pt idx="4">
                  <c:v>161.54</c:v>
                </c:pt>
              </c:numCache>
            </c:numRef>
          </c:val>
          <c:smooth val="0"/>
        </c:ser>
        <c:dLbls>
          <c:showLegendKey val="0"/>
          <c:showVal val="0"/>
          <c:showCatName val="0"/>
          <c:showSerName val="0"/>
          <c:showPercent val="0"/>
          <c:showBubbleSize val="0"/>
        </c:dLbls>
        <c:marker val="1"/>
        <c:smooth val="0"/>
        <c:axId val="75027968"/>
        <c:axId val="75029888"/>
      </c:lineChart>
      <c:dateAx>
        <c:axId val="75027968"/>
        <c:scaling>
          <c:orientation val="minMax"/>
        </c:scaling>
        <c:delete val="1"/>
        <c:axPos val="b"/>
        <c:numFmt formatCode="ge" sourceLinked="1"/>
        <c:majorTickMark val="none"/>
        <c:minorTickMark val="none"/>
        <c:tickLblPos val="none"/>
        <c:crossAx val="75029888"/>
        <c:crosses val="autoZero"/>
        <c:auto val="1"/>
        <c:lblOffset val="100"/>
        <c:baseTimeUnit val="years"/>
      </c:dateAx>
      <c:valAx>
        <c:axId val="750298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502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【59.95】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【728.30】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【60.09】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【137.82】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【100.04】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【37.36】</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【0.27】</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topLeftCell="D1" zoomScaleNormal="100" workbookViewId="0">
      <selection activeCell="BL47" sqref="BL47:BZ63"/>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76" t="str">
        <f>データ!H6</f>
        <v>滋賀県　栗東市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4"/>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4"/>
      <c r="BK7" s="4"/>
      <c r="BL7" s="5" t="s">
        <v>9</v>
      </c>
      <c r="BM7" s="6"/>
      <c r="BN7" s="6"/>
      <c r="BO7" s="6"/>
      <c r="BP7" s="6"/>
      <c r="BQ7" s="6"/>
      <c r="BR7" s="6"/>
      <c r="BS7" s="6"/>
      <c r="BT7" s="6"/>
      <c r="BU7" s="6"/>
      <c r="BV7" s="6"/>
      <c r="BW7" s="6"/>
      <c r="BX7" s="6"/>
      <c r="BY7" s="7"/>
    </row>
    <row r="8" spans="1:78" ht="18.75" customHeight="1">
      <c r="A8" s="2"/>
      <c r="B8" s="73" t="str">
        <f>データ!I6</f>
        <v>法適用</v>
      </c>
      <c r="C8" s="73"/>
      <c r="D8" s="73"/>
      <c r="E8" s="73"/>
      <c r="F8" s="73"/>
      <c r="G8" s="73"/>
      <c r="H8" s="73"/>
      <c r="I8" s="73" t="str">
        <f>データ!J6</f>
        <v>下水道事業</v>
      </c>
      <c r="J8" s="73"/>
      <c r="K8" s="73"/>
      <c r="L8" s="73"/>
      <c r="M8" s="73"/>
      <c r="N8" s="73"/>
      <c r="O8" s="73"/>
      <c r="P8" s="73" t="str">
        <f>データ!K6</f>
        <v>公共下水道</v>
      </c>
      <c r="Q8" s="73"/>
      <c r="R8" s="73"/>
      <c r="S8" s="73"/>
      <c r="T8" s="73"/>
      <c r="U8" s="73"/>
      <c r="V8" s="73"/>
      <c r="W8" s="73" t="str">
        <f>データ!L6</f>
        <v>Bd1</v>
      </c>
      <c r="X8" s="73"/>
      <c r="Y8" s="73"/>
      <c r="Z8" s="73"/>
      <c r="AA8" s="73"/>
      <c r="AB8" s="73"/>
      <c r="AC8" s="73"/>
      <c r="AD8" s="74" t="s">
        <v>120</v>
      </c>
      <c r="AE8" s="74"/>
      <c r="AF8" s="74"/>
      <c r="AG8" s="74"/>
      <c r="AH8" s="74"/>
      <c r="AI8" s="74"/>
      <c r="AJ8" s="74"/>
      <c r="AK8" s="4"/>
      <c r="AL8" s="68">
        <f>データ!S6</f>
        <v>68272</v>
      </c>
      <c r="AM8" s="68"/>
      <c r="AN8" s="68"/>
      <c r="AO8" s="68"/>
      <c r="AP8" s="68"/>
      <c r="AQ8" s="68"/>
      <c r="AR8" s="68"/>
      <c r="AS8" s="68"/>
      <c r="AT8" s="67">
        <f>データ!T6</f>
        <v>52.69</v>
      </c>
      <c r="AU8" s="67"/>
      <c r="AV8" s="67"/>
      <c r="AW8" s="67"/>
      <c r="AX8" s="67"/>
      <c r="AY8" s="67"/>
      <c r="AZ8" s="67"/>
      <c r="BA8" s="67"/>
      <c r="BB8" s="67">
        <f>データ!U6</f>
        <v>1295.73</v>
      </c>
      <c r="BC8" s="67"/>
      <c r="BD8" s="67"/>
      <c r="BE8" s="67"/>
      <c r="BF8" s="67"/>
      <c r="BG8" s="67"/>
      <c r="BH8" s="67"/>
      <c r="BI8" s="67"/>
      <c r="BJ8" s="4"/>
      <c r="BK8" s="4"/>
      <c r="BL8" s="71" t="s">
        <v>10</v>
      </c>
      <c r="BM8" s="72"/>
      <c r="BN8" s="8" t="s">
        <v>11</v>
      </c>
      <c r="BO8" s="9"/>
      <c r="BP8" s="9"/>
      <c r="BQ8" s="9"/>
      <c r="BR8" s="9"/>
      <c r="BS8" s="9"/>
      <c r="BT8" s="9"/>
      <c r="BU8" s="9"/>
      <c r="BV8" s="9"/>
      <c r="BW8" s="9"/>
      <c r="BX8" s="9"/>
      <c r="BY8" s="10"/>
    </row>
    <row r="9" spans="1:78" ht="18.75" customHeight="1">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4"/>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4"/>
      <c r="BK9" s="4"/>
      <c r="BL9" s="65" t="s">
        <v>20</v>
      </c>
      <c r="BM9" s="66"/>
      <c r="BN9" s="11" t="s">
        <v>21</v>
      </c>
      <c r="BO9" s="12"/>
      <c r="BP9" s="12"/>
      <c r="BQ9" s="12"/>
      <c r="BR9" s="12"/>
      <c r="BS9" s="12"/>
      <c r="BT9" s="12"/>
      <c r="BU9" s="12"/>
      <c r="BV9" s="12"/>
      <c r="BW9" s="12"/>
      <c r="BX9" s="12"/>
      <c r="BY9" s="13"/>
    </row>
    <row r="10" spans="1:78" ht="18.75" customHeight="1">
      <c r="A10" s="2"/>
      <c r="B10" s="67" t="str">
        <f>データ!N6</f>
        <v>-</v>
      </c>
      <c r="C10" s="67"/>
      <c r="D10" s="67"/>
      <c r="E10" s="67"/>
      <c r="F10" s="67"/>
      <c r="G10" s="67"/>
      <c r="H10" s="67"/>
      <c r="I10" s="67">
        <f>データ!O6</f>
        <v>37.979999999999997</v>
      </c>
      <c r="J10" s="67"/>
      <c r="K10" s="67"/>
      <c r="L10" s="67"/>
      <c r="M10" s="67"/>
      <c r="N10" s="67"/>
      <c r="O10" s="67"/>
      <c r="P10" s="67">
        <f>データ!P6</f>
        <v>98.9</v>
      </c>
      <c r="Q10" s="67"/>
      <c r="R10" s="67"/>
      <c r="S10" s="67"/>
      <c r="T10" s="67"/>
      <c r="U10" s="67"/>
      <c r="V10" s="67"/>
      <c r="W10" s="67">
        <f>データ!Q6</f>
        <v>83.34</v>
      </c>
      <c r="X10" s="67"/>
      <c r="Y10" s="67"/>
      <c r="Z10" s="67"/>
      <c r="AA10" s="67"/>
      <c r="AB10" s="67"/>
      <c r="AC10" s="67"/>
      <c r="AD10" s="68">
        <f>データ!R6</f>
        <v>2470</v>
      </c>
      <c r="AE10" s="68"/>
      <c r="AF10" s="68"/>
      <c r="AG10" s="68"/>
      <c r="AH10" s="68"/>
      <c r="AI10" s="68"/>
      <c r="AJ10" s="68"/>
      <c r="AK10" s="2"/>
      <c r="AL10" s="68">
        <f>データ!V6</f>
        <v>67508</v>
      </c>
      <c r="AM10" s="68"/>
      <c r="AN10" s="68"/>
      <c r="AO10" s="68"/>
      <c r="AP10" s="68"/>
      <c r="AQ10" s="68"/>
      <c r="AR10" s="68"/>
      <c r="AS10" s="68"/>
      <c r="AT10" s="67">
        <f>データ!W6</f>
        <v>16.559999999999999</v>
      </c>
      <c r="AU10" s="67"/>
      <c r="AV10" s="67"/>
      <c r="AW10" s="67"/>
      <c r="AX10" s="67"/>
      <c r="AY10" s="67"/>
      <c r="AZ10" s="67"/>
      <c r="BA10" s="67"/>
      <c r="BB10" s="67">
        <f>データ!X6</f>
        <v>4076.57</v>
      </c>
      <c r="BC10" s="67"/>
      <c r="BD10" s="67"/>
      <c r="BE10" s="67"/>
      <c r="BF10" s="67"/>
      <c r="BG10" s="67"/>
      <c r="BH10" s="67"/>
      <c r="BI10" s="67"/>
      <c r="BJ10" s="2"/>
      <c r="BK10" s="2"/>
      <c r="BL10" s="69" t="s">
        <v>22</v>
      </c>
      <c r="BM10" s="70"/>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3" t="s">
        <v>26</v>
      </c>
      <c r="BM14" s="44"/>
      <c r="BN14" s="44"/>
      <c r="BO14" s="44"/>
      <c r="BP14" s="44"/>
      <c r="BQ14" s="44"/>
      <c r="BR14" s="44"/>
      <c r="BS14" s="44"/>
      <c r="BT14" s="44"/>
      <c r="BU14" s="44"/>
      <c r="BV14" s="44"/>
      <c r="BW14" s="44"/>
      <c r="BX14" s="44"/>
      <c r="BY14" s="44"/>
      <c r="BZ14" s="45"/>
    </row>
    <row r="15" spans="1:78" ht="13.5" customHeight="1">
      <c r="A15" s="2"/>
      <c r="B15" s="56"/>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8"/>
      <c r="BK15" s="2"/>
      <c r="BL15" s="46"/>
      <c r="BM15" s="47"/>
      <c r="BN15" s="47"/>
      <c r="BO15" s="47"/>
      <c r="BP15" s="47"/>
      <c r="BQ15" s="47"/>
      <c r="BR15" s="47"/>
      <c r="BS15" s="47"/>
      <c r="BT15" s="47"/>
      <c r="BU15" s="47"/>
      <c r="BV15" s="47"/>
      <c r="BW15" s="47"/>
      <c r="BX15" s="47"/>
      <c r="BY15" s="47"/>
      <c r="BZ15" s="48"/>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85" t="s">
        <v>121</v>
      </c>
      <c r="BM16" s="86"/>
      <c r="BN16" s="86"/>
      <c r="BO16" s="86"/>
      <c r="BP16" s="86"/>
      <c r="BQ16" s="86"/>
      <c r="BR16" s="86"/>
      <c r="BS16" s="86"/>
      <c r="BT16" s="86"/>
      <c r="BU16" s="86"/>
      <c r="BV16" s="86"/>
      <c r="BW16" s="86"/>
      <c r="BX16" s="86"/>
      <c r="BY16" s="86"/>
      <c r="BZ16" s="87"/>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85"/>
      <c r="BM17" s="86"/>
      <c r="BN17" s="86"/>
      <c r="BO17" s="86"/>
      <c r="BP17" s="86"/>
      <c r="BQ17" s="86"/>
      <c r="BR17" s="86"/>
      <c r="BS17" s="86"/>
      <c r="BT17" s="86"/>
      <c r="BU17" s="86"/>
      <c r="BV17" s="86"/>
      <c r="BW17" s="86"/>
      <c r="BX17" s="86"/>
      <c r="BY17" s="86"/>
      <c r="BZ17" s="87"/>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85"/>
      <c r="BM18" s="86"/>
      <c r="BN18" s="86"/>
      <c r="BO18" s="86"/>
      <c r="BP18" s="86"/>
      <c r="BQ18" s="86"/>
      <c r="BR18" s="86"/>
      <c r="BS18" s="86"/>
      <c r="BT18" s="86"/>
      <c r="BU18" s="86"/>
      <c r="BV18" s="86"/>
      <c r="BW18" s="86"/>
      <c r="BX18" s="86"/>
      <c r="BY18" s="86"/>
      <c r="BZ18" s="87"/>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85"/>
      <c r="BM19" s="86"/>
      <c r="BN19" s="86"/>
      <c r="BO19" s="86"/>
      <c r="BP19" s="86"/>
      <c r="BQ19" s="86"/>
      <c r="BR19" s="86"/>
      <c r="BS19" s="86"/>
      <c r="BT19" s="86"/>
      <c r="BU19" s="86"/>
      <c r="BV19" s="86"/>
      <c r="BW19" s="86"/>
      <c r="BX19" s="86"/>
      <c r="BY19" s="86"/>
      <c r="BZ19" s="87"/>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85"/>
      <c r="BM20" s="86"/>
      <c r="BN20" s="86"/>
      <c r="BO20" s="86"/>
      <c r="BP20" s="86"/>
      <c r="BQ20" s="86"/>
      <c r="BR20" s="86"/>
      <c r="BS20" s="86"/>
      <c r="BT20" s="86"/>
      <c r="BU20" s="86"/>
      <c r="BV20" s="86"/>
      <c r="BW20" s="86"/>
      <c r="BX20" s="86"/>
      <c r="BY20" s="86"/>
      <c r="BZ20" s="87"/>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85"/>
      <c r="BM21" s="86"/>
      <c r="BN21" s="86"/>
      <c r="BO21" s="86"/>
      <c r="BP21" s="86"/>
      <c r="BQ21" s="86"/>
      <c r="BR21" s="86"/>
      <c r="BS21" s="86"/>
      <c r="BT21" s="86"/>
      <c r="BU21" s="86"/>
      <c r="BV21" s="86"/>
      <c r="BW21" s="86"/>
      <c r="BX21" s="86"/>
      <c r="BY21" s="86"/>
      <c r="BZ21" s="87"/>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85"/>
      <c r="BM22" s="86"/>
      <c r="BN22" s="86"/>
      <c r="BO22" s="86"/>
      <c r="BP22" s="86"/>
      <c r="BQ22" s="86"/>
      <c r="BR22" s="86"/>
      <c r="BS22" s="86"/>
      <c r="BT22" s="86"/>
      <c r="BU22" s="86"/>
      <c r="BV22" s="86"/>
      <c r="BW22" s="86"/>
      <c r="BX22" s="86"/>
      <c r="BY22" s="86"/>
      <c r="BZ22" s="87"/>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85"/>
      <c r="BM23" s="86"/>
      <c r="BN23" s="86"/>
      <c r="BO23" s="86"/>
      <c r="BP23" s="86"/>
      <c r="BQ23" s="86"/>
      <c r="BR23" s="86"/>
      <c r="BS23" s="86"/>
      <c r="BT23" s="86"/>
      <c r="BU23" s="86"/>
      <c r="BV23" s="86"/>
      <c r="BW23" s="86"/>
      <c r="BX23" s="86"/>
      <c r="BY23" s="86"/>
      <c r="BZ23" s="87"/>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85"/>
      <c r="BM24" s="86"/>
      <c r="BN24" s="86"/>
      <c r="BO24" s="86"/>
      <c r="BP24" s="86"/>
      <c r="BQ24" s="86"/>
      <c r="BR24" s="86"/>
      <c r="BS24" s="86"/>
      <c r="BT24" s="86"/>
      <c r="BU24" s="86"/>
      <c r="BV24" s="86"/>
      <c r="BW24" s="86"/>
      <c r="BX24" s="86"/>
      <c r="BY24" s="86"/>
      <c r="BZ24" s="87"/>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85"/>
      <c r="BM25" s="86"/>
      <c r="BN25" s="86"/>
      <c r="BO25" s="86"/>
      <c r="BP25" s="86"/>
      <c r="BQ25" s="86"/>
      <c r="BR25" s="86"/>
      <c r="BS25" s="86"/>
      <c r="BT25" s="86"/>
      <c r="BU25" s="86"/>
      <c r="BV25" s="86"/>
      <c r="BW25" s="86"/>
      <c r="BX25" s="86"/>
      <c r="BY25" s="86"/>
      <c r="BZ25" s="87"/>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85"/>
      <c r="BM26" s="86"/>
      <c r="BN26" s="86"/>
      <c r="BO26" s="86"/>
      <c r="BP26" s="86"/>
      <c r="BQ26" s="86"/>
      <c r="BR26" s="86"/>
      <c r="BS26" s="86"/>
      <c r="BT26" s="86"/>
      <c r="BU26" s="86"/>
      <c r="BV26" s="86"/>
      <c r="BW26" s="86"/>
      <c r="BX26" s="86"/>
      <c r="BY26" s="86"/>
      <c r="BZ26" s="87"/>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85"/>
      <c r="BM27" s="86"/>
      <c r="BN27" s="86"/>
      <c r="BO27" s="86"/>
      <c r="BP27" s="86"/>
      <c r="BQ27" s="86"/>
      <c r="BR27" s="86"/>
      <c r="BS27" s="86"/>
      <c r="BT27" s="86"/>
      <c r="BU27" s="86"/>
      <c r="BV27" s="86"/>
      <c r="BW27" s="86"/>
      <c r="BX27" s="86"/>
      <c r="BY27" s="86"/>
      <c r="BZ27" s="87"/>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85"/>
      <c r="BM28" s="86"/>
      <c r="BN28" s="86"/>
      <c r="BO28" s="86"/>
      <c r="BP28" s="86"/>
      <c r="BQ28" s="86"/>
      <c r="BR28" s="86"/>
      <c r="BS28" s="86"/>
      <c r="BT28" s="86"/>
      <c r="BU28" s="86"/>
      <c r="BV28" s="86"/>
      <c r="BW28" s="86"/>
      <c r="BX28" s="86"/>
      <c r="BY28" s="86"/>
      <c r="BZ28" s="87"/>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85"/>
      <c r="BM29" s="86"/>
      <c r="BN29" s="86"/>
      <c r="BO29" s="86"/>
      <c r="BP29" s="86"/>
      <c r="BQ29" s="86"/>
      <c r="BR29" s="86"/>
      <c r="BS29" s="86"/>
      <c r="BT29" s="86"/>
      <c r="BU29" s="86"/>
      <c r="BV29" s="86"/>
      <c r="BW29" s="86"/>
      <c r="BX29" s="86"/>
      <c r="BY29" s="86"/>
      <c r="BZ29" s="87"/>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85"/>
      <c r="BM30" s="86"/>
      <c r="BN30" s="86"/>
      <c r="BO30" s="86"/>
      <c r="BP30" s="86"/>
      <c r="BQ30" s="86"/>
      <c r="BR30" s="86"/>
      <c r="BS30" s="86"/>
      <c r="BT30" s="86"/>
      <c r="BU30" s="86"/>
      <c r="BV30" s="86"/>
      <c r="BW30" s="86"/>
      <c r="BX30" s="86"/>
      <c r="BY30" s="86"/>
      <c r="BZ30" s="87"/>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85"/>
      <c r="BM31" s="86"/>
      <c r="BN31" s="86"/>
      <c r="BO31" s="86"/>
      <c r="BP31" s="86"/>
      <c r="BQ31" s="86"/>
      <c r="BR31" s="86"/>
      <c r="BS31" s="86"/>
      <c r="BT31" s="86"/>
      <c r="BU31" s="86"/>
      <c r="BV31" s="86"/>
      <c r="BW31" s="86"/>
      <c r="BX31" s="86"/>
      <c r="BY31" s="86"/>
      <c r="BZ31" s="87"/>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85"/>
      <c r="BM32" s="86"/>
      <c r="BN32" s="86"/>
      <c r="BO32" s="86"/>
      <c r="BP32" s="86"/>
      <c r="BQ32" s="86"/>
      <c r="BR32" s="86"/>
      <c r="BS32" s="86"/>
      <c r="BT32" s="86"/>
      <c r="BU32" s="86"/>
      <c r="BV32" s="86"/>
      <c r="BW32" s="86"/>
      <c r="BX32" s="86"/>
      <c r="BY32" s="86"/>
      <c r="BZ32" s="87"/>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85"/>
      <c r="BM33" s="86"/>
      <c r="BN33" s="86"/>
      <c r="BO33" s="86"/>
      <c r="BP33" s="86"/>
      <c r="BQ33" s="86"/>
      <c r="BR33" s="86"/>
      <c r="BS33" s="86"/>
      <c r="BT33" s="86"/>
      <c r="BU33" s="86"/>
      <c r="BV33" s="86"/>
      <c r="BW33" s="86"/>
      <c r="BX33" s="86"/>
      <c r="BY33" s="86"/>
      <c r="BZ33" s="87"/>
    </row>
    <row r="34" spans="1:78" ht="13.5" customHeight="1">
      <c r="A34" s="2"/>
      <c r="B34" s="17"/>
      <c r="C34" s="55" t="s">
        <v>27</v>
      </c>
      <c r="D34" s="55"/>
      <c r="E34" s="55"/>
      <c r="F34" s="55"/>
      <c r="G34" s="55"/>
      <c r="H34" s="55"/>
      <c r="I34" s="55"/>
      <c r="J34" s="55"/>
      <c r="K34" s="55"/>
      <c r="L34" s="55"/>
      <c r="M34" s="55"/>
      <c r="N34" s="55"/>
      <c r="O34" s="55"/>
      <c r="P34" s="55"/>
      <c r="Q34" s="20"/>
      <c r="R34" s="55" t="s">
        <v>28</v>
      </c>
      <c r="S34" s="55"/>
      <c r="T34" s="55"/>
      <c r="U34" s="55"/>
      <c r="V34" s="55"/>
      <c r="W34" s="55"/>
      <c r="X34" s="55"/>
      <c r="Y34" s="55"/>
      <c r="Z34" s="55"/>
      <c r="AA34" s="55"/>
      <c r="AB34" s="55"/>
      <c r="AC34" s="55"/>
      <c r="AD34" s="55"/>
      <c r="AE34" s="55"/>
      <c r="AF34" s="20"/>
      <c r="AG34" s="55" t="s">
        <v>29</v>
      </c>
      <c r="AH34" s="55"/>
      <c r="AI34" s="55"/>
      <c r="AJ34" s="55"/>
      <c r="AK34" s="55"/>
      <c r="AL34" s="55"/>
      <c r="AM34" s="55"/>
      <c r="AN34" s="55"/>
      <c r="AO34" s="55"/>
      <c r="AP34" s="55"/>
      <c r="AQ34" s="55"/>
      <c r="AR34" s="55"/>
      <c r="AS34" s="55"/>
      <c r="AT34" s="55"/>
      <c r="AU34" s="20"/>
      <c r="AV34" s="55" t="s">
        <v>30</v>
      </c>
      <c r="AW34" s="55"/>
      <c r="AX34" s="55"/>
      <c r="AY34" s="55"/>
      <c r="AZ34" s="55"/>
      <c r="BA34" s="55"/>
      <c r="BB34" s="55"/>
      <c r="BC34" s="55"/>
      <c r="BD34" s="55"/>
      <c r="BE34" s="55"/>
      <c r="BF34" s="55"/>
      <c r="BG34" s="55"/>
      <c r="BH34" s="55"/>
      <c r="BI34" s="55"/>
      <c r="BJ34" s="19"/>
      <c r="BK34" s="2"/>
      <c r="BL34" s="85"/>
      <c r="BM34" s="86"/>
      <c r="BN34" s="86"/>
      <c r="BO34" s="86"/>
      <c r="BP34" s="86"/>
      <c r="BQ34" s="86"/>
      <c r="BR34" s="86"/>
      <c r="BS34" s="86"/>
      <c r="BT34" s="86"/>
      <c r="BU34" s="86"/>
      <c r="BV34" s="86"/>
      <c r="BW34" s="86"/>
      <c r="BX34" s="86"/>
      <c r="BY34" s="86"/>
      <c r="BZ34" s="87"/>
    </row>
    <row r="35" spans="1:78" ht="13.5" customHeight="1">
      <c r="A35" s="2"/>
      <c r="B35" s="17"/>
      <c r="C35" s="55"/>
      <c r="D35" s="55"/>
      <c r="E35" s="55"/>
      <c r="F35" s="55"/>
      <c r="G35" s="55"/>
      <c r="H35" s="55"/>
      <c r="I35" s="55"/>
      <c r="J35" s="55"/>
      <c r="K35" s="55"/>
      <c r="L35" s="55"/>
      <c r="M35" s="55"/>
      <c r="N35" s="55"/>
      <c r="O35" s="55"/>
      <c r="P35" s="55"/>
      <c r="Q35" s="20"/>
      <c r="R35" s="55"/>
      <c r="S35" s="55"/>
      <c r="T35" s="55"/>
      <c r="U35" s="55"/>
      <c r="V35" s="55"/>
      <c r="W35" s="55"/>
      <c r="X35" s="55"/>
      <c r="Y35" s="55"/>
      <c r="Z35" s="55"/>
      <c r="AA35" s="55"/>
      <c r="AB35" s="55"/>
      <c r="AC35" s="55"/>
      <c r="AD35" s="55"/>
      <c r="AE35" s="55"/>
      <c r="AF35" s="20"/>
      <c r="AG35" s="55"/>
      <c r="AH35" s="55"/>
      <c r="AI35" s="55"/>
      <c r="AJ35" s="55"/>
      <c r="AK35" s="55"/>
      <c r="AL35" s="55"/>
      <c r="AM35" s="55"/>
      <c r="AN35" s="55"/>
      <c r="AO35" s="55"/>
      <c r="AP35" s="55"/>
      <c r="AQ35" s="55"/>
      <c r="AR35" s="55"/>
      <c r="AS35" s="55"/>
      <c r="AT35" s="55"/>
      <c r="AU35" s="20"/>
      <c r="AV35" s="55"/>
      <c r="AW35" s="55"/>
      <c r="AX35" s="55"/>
      <c r="AY35" s="55"/>
      <c r="AZ35" s="55"/>
      <c r="BA35" s="55"/>
      <c r="BB35" s="55"/>
      <c r="BC35" s="55"/>
      <c r="BD35" s="55"/>
      <c r="BE35" s="55"/>
      <c r="BF35" s="55"/>
      <c r="BG35" s="55"/>
      <c r="BH35" s="55"/>
      <c r="BI35" s="55"/>
      <c r="BJ35" s="19"/>
      <c r="BK35" s="2"/>
      <c r="BL35" s="85"/>
      <c r="BM35" s="86"/>
      <c r="BN35" s="86"/>
      <c r="BO35" s="86"/>
      <c r="BP35" s="86"/>
      <c r="BQ35" s="86"/>
      <c r="BR35" s="86"/>
      <c r="BS35" s="86"/>
      <c r="BT35" s="86"/>
      <c r="BU35" s="86"/>
      <c r="BV35" s="86"/>
      <c r="BW35" s="86"/>
      <c r="BX35" s="86"/>
      <c r="BY35" s="86"/>
      <c r="BZ35" s="87"/>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85"/>
      <c r="BM36" s="86"/>
      <c r="BN36" s="86"/>
      <c r="BO36" s="86"/>
      <c r="BP36" s="86"/>
      <c r="BQ36" s="86"/>
      <c r="BR36" s="86"/>
      <c r="BS36" s="86"/>
      <c r="BT36" s="86"/>
      <c r="BU36" s="86"/>
      <c r="BV36" s="86"/>
      <c r="BW36" s="86"/>
      <c r="BX36" s="86"/>
      <c r="BY36" s="86"/>
      <c r="BZ36" s="87"/>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85"/>
      <c r="BM37" s="86"/>
      <c r="BN37" s="86"/>
      <c r="BO37" s="86"/>
      <c r="BP37" s="86"/>
      <c r="BQ37" s="86"/>
      <c r="BR37" s="86"/>
      <c r="BS37" s="86"/>
      <c r="BT37" s="86"/>
      <c r="BU37" s="86"/>
      <c r="BV37" s="86"/>
      <c r="BW37" s="86"/>
      <c r="BX37" s="86"/>
      <c r="BY37" s="86"/>
      <c r="BZ37" s="87"/>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85"/>
      <c r="BM38" s="86"/>
      <c r="BN38" s="86"/>
      <c r="BO38" s="86"/>
      <c r="BP38" s="86"/>
      <c r="BQ38" s="86"/>
      <c r="BR38" s="86"/>
      <c r="BS38" s="86"/>
      <c r="BT38" s="86"/>
      <c r="BU38" s="86"/>
      <c r="BV38" s="86"/>
      <c r="BW38" s="86"/>
      <c r="BX38" s="86"/>
      <c r="BY38" s="86"/>
      <c r="BZ38" s="87"/>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85"/>
      <c r="BM39" s="86"/>
      <c r="BN39" s="86"/>
      <c r="BO39" s="86"/>
      <c r="BP39" s="86"/>
      <c r="BQ39" s="86"/>
      <c r="BR39" s="86"/>
      <c r="BS39" s="86"/>
      <c r="BT39" s="86"/>
      <c r="BU39" s="86"/>
      <c r="BV39" s="86"/>
      <c r="BW39" s="86"/>
      <c r="BX39" s="86"/>
      <c r="BY39" s="86"/>
      <c r="BZ39" s="87"/>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85"/>
      <c r="BM40" s="86"/>
      <c r="BN40" s="86"/>
      <c r="BO40" s="86"/>
      <c r="BP40" s="86"/>
      <c r="BQ40" s="86"/>
      <c r="BR40" s="86"/>
      <c r="BS40" s="86"/>
      <c r="BT40" s="86"/>
      <c r="BU40" s="86"/>
      <c r="BV40" s="86"/>
      <c r="BW40" s="86"/>
      <c r="BX40" s="86"/>
      <c r="BY40" s="86"/>
      <c r="BZ40" s="87"/>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85"/>
      <c r="BM41" s="86"/>
      <c r="BN41" s="86"/>
      <c r="BO41" s="86"/>
      <c r="BP41" s="86"/>
      <c r="BQ41" s="86"/>
      <c r="BR41" s="86"/>
      <c r="BS41" s="86"/>
      <c r="BT41" s="86"/>
      <c r="BU41" s="86"/>
      <c r="BV41" s="86"/>
      <c r="BW41" s="86"/>
      <c r="BX41" s="86"/>
      <c r="BY41" s="86"/>
      <c r="BZ41" s="87"/>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85"/>
      <c r="BM42" s="86"/>
      <c r="BN42" s="86"/>
      <c r="BO42" s="86"/>
      <c r="BP42" s="86"/>
      <c r="BQ42" s="86"/>
      <c r="BR42" s="86"/>
      <c r="BS42" s="86"/>
      <c r="BT42" s="86"/>
      <c r="BU42" s="86"/>
      <c r="BV42" s="86"/>
      <c r="BW42" s="86"/>
      <c r="BX42" s="86"/>
      <c r="BY42" s="86"/>
      <c r="BZ42" s="87"/>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85"/>
      <c r="BM43" s="86"/>
      <c r="BN43" s="86"/>
      <c r="BO43" s="86"/>
      <c r="BP43" s="86"/>
      <c r="BQ43" s="86"/>
      <c r="BR43" s="86"/>
      <c r="BS43" s="86"/>
      <c r="BT43" s="86"/>
      <c r="BU43" s="86"/>
      <c r="BV43" s="86"/>
      <c r="BW43" s="86"/>
      <c r="BX43" s="86"/>
      <c r="BY43" s="86"/>
      <c r="BZ43" s="87"/>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88"/>
      <c r="BM44" s="89"/>
      <c r="BN44" s="89"/>
      <c r="BO44" s="89"/>
      <c r="BP44" s="89"/>
      <c r="BQ44" s="89"/>
      <c r="BR44" s="89"/>
      <c r="BS44" s="89"/>
      <c r="BT44" s="89"/>
      <c r="BU44" s="89"/>
      <c r="BV44" s="89"/>
      <c r="BW44" s="89"/>
      <c r="BX44" s="89"/>
      <c r="BY44" s="89"/>
      <c r="BZ44" s="90"/>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43" t="s">
        <v>31</v>
      </c>
      <c r="BM45" s="44"/>
      <c r="BN45" s="44"/>
      <c r="BO45" s="44"/>
      <c r="BP45" s="44"/>
      <c r="BQ45" s="44"/>
      <c r="BR45" s="44"/>
      <c r="BS45" s="44"/>
      <c r="BT45" s="44"/>
      <c r="BU45" s="44"/>
      <c r="BV45" s="44"/>
      <c r="BW45" s="44"/>
      <c r="BX45" s="44"/>
      <c r="BY45" s="44"/>
      <c r="BZ45" s="45"/>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46"/>
      <c r="BM46" s="47"/>
      <c r="BN46" s="47"/>
      <c r="BO46" s="47"/>
      <c r="BP46" s="47"/>
      <c r="BQ46" s="47"/>
      <c r="BR46" s="47"/>
      <c r="BS46" s="47"/>
      <c r="BT46" s="47"/>
      <c r="BU46" s="47"/>
      <c r="BV46" s="47"/>
      <c r="BW46" s="47"/>
      <c r="BX46" s="47"/>
      <c r="BY46" s="47"/>
      <c r="BZ46" s="48"/>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91" t="s">
        <v>122</v>
      </c>
      <c r="BM47" s="92"/>
      <c r="BN47" s="92"/>
      <c r="BO47" s="92"/>
      <c r="BP47" s="92"/>
      <c r="BQ47" s="92"/>
      <c r="BR47" s="92"/>
      <c r="BS47" s="92"/>
      <c r="BT47" s="92"/>
      <c r="BU47" s="92"/>
      <c r="BV47" s="92"/>
      <c r="BW47" s="92"/>
      <c r="BX47" s="92"/>
      <c r="BY47" s="92"/>
      <c r="BZ47" s="93"/>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91"/>
      <c r="BM48" s="92"/>
      <c r="BN48" s="92"/>
      <c r="BO48" s="92"/>
      <c r="BP48" s="92"/>
      <c r="BQ48" s="92"/>
      <c r="BR48" s="92"/>
      <c r="BS48" s="92"/>
      <c r="BT48" s="92"/>
      <c r="BU48" s="92"/>
      <c r="BV48" s="92"/>
      <c r="BW48" s="92"/>
      <c r="BX48" s="92"/>
      <c r="BY48" s="92"/>
      <c r="BZ48" s="93"/>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91"/>
      <c r="BM49" s="92"/>
      <c r="BN49" s="92"/>
      <c r="BO49" s="92"/>
      <c r="BP49" s="92"/>
      <c r="BQ49" s="92"/>
      <c r="BR49" s="92"/>
      <c r="BS49" s="92"/>
      <c r="BT49" s="92"/>
      <c r="BU49" s="92"/>
      <c r="BV49" s="92"/>
      <c r="BW49" s="92"/>
      <c r="BX49" s="92"/>
      <c r="BY49" s="92"/>
      <c r="BZ49" s="93"/>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91"/>
      <c r="BM50" s="92"/>
      <c r="BN50" s="92"/>
      <c r="BO50" s="92"/>
      <c r="BP50" s="92"/>
      <c r="BQ50" s="92"/>
      <c r="BR50" s="92"/>
      <c r="BS50" s="92"/>
      <c r="BT50" s="92"/>
      <c r="BU50" s="92"/>
      <c r="BV50" s="92"/>
      <c r="BW50" s="92"/>
      <c r="BX50" s="92"/>
      <c r="BY50" s="92"/>
      <c r="BZ50" s="93"/>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91"/>
      <c r="BM51" s="92"/>
      <c r="BN51" s="92"/>
      <c r="BO51" s="92"/>
      <c r="BP51" s="92"/>
      <c r="BQ51" s="92"/>
      <c r="BR51" s="92"/>
      <c r="BS51" s="92"/>
      <c r="BT51" s="92"/>
      <c r="BU51" s="92"/>
      <c r="BV51" s="92"/>
      <c r="BW51" s="92"/>
      <c r="BX51" s="92"/>
      <c r="BY51" s="92"/>
      <c r="BZ51" s="93"/>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91"/>
      <c r="BM52" s="92"/>
      <c r="BN52" s="92"/>
      <c r="BO52" s="92"/>
      <c r="BP52" s="92"/>
      <c r="BQ52" s="92"/>
      <c r="BR52" s="92"/>
      <c r="BS52" s="92"/>
      <c r="BT52" s="92"/>
      <c r="BU52" s="92"/>
      <c r="BV52" s="92"/>
      <c r="BW52" s="92"/>
      <c r="BX52" s="92"/>
      <c r="BY52" s="92"/>
      <c r="BZ52" s="93"/>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91"/>
      <c r="BM53" s="92"/>
      <c r="BN53" s="92"/>
      <c r="BO53" s="92"/>
      <c r="BP53" s="92"/>
      <c r="BQ53" s="92"/>
      <c r="BR53" s="92"/>
      <c r="BS53" s="92"/>
      <c r="BT53" s="92"/>
      <c r="BU53" s="92"/>
      <c r="BV53" s="92"/>
      <c r="BW53" s="92"/>
      <c r="BX53" s="92"/>
      <c r="BY53" s="92"/>
      <c r="BZ53" s="93"/>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91"/>
      <c r="BM54" s="92"/>
      <c r="BN54" s="92"/>
      <c r="BO54" s="92"/>
      <c r="BP54" s="92"/>
      <c r="BQ54" s="92"/>
      <c r="BR54" s="92"/>
      <c r="BS54" s="92"/>
      <c r="BT54" s="92"/>
      <c r="BU54" s="92"/>
      <c r="BV54" s="92"/>
      <c r="BW54" s="92"/>
      <c r="BX54" s="92"/>
      <c r="BY54" s="92"/>
      <c r="BZ54" s="93"/>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91"/>
      <c r="BM55" s="92"/>
      <c r="BN55" s="92"/>
      <c r="BO55" s="92"/>
      <c r="BP55" s="92"/>
      <c r="BQ55" s="92"/>
      <c r="BR55" s="92"/>
      <c r="BS55" s="92"/>
      <c r="BT55" s="92"/>
      <c r="BU55" s="92"/>
      <c r="BV55" s="92"/>
      <c r="BW55" s="92"/>
      <c r="BX55" s="92"/>
      <c r="BY55" s="92"/>
      <c r="BZ55" s="93"/>
    </row>
    <row r="56" spans="1:78" ht="13.5" customHeight="1">
      <c r="A56" s="2"/>
      <c r="B56" s="17"/>
      <c r="C56" s="55" t="s">
        <v>32</v>
      </c>
      <c r="D56" s="55"/>
      <c r="E56" s="55"/>
      <c r="F56" s="55"/>
      <c r="G56" s="55"/>
      <c r="H56" s="55"/>
      <c r="I56" s="55"/>
      <c r="J56" s="55"/>
      <c r="K56" s="55"/>
      <c r="L56" s="55"/>
      <c r="M56" s="55"/>
      <c r="N56" s="55"/>
      <c r="O56" s="55"/>
      <c r="P56" s="55"/>
      <c r="Q56" s="20"/>
      <c r="R56" s="55" t="s">
        <v>33</v>
      </c>
      <c r="S56" s="55"/>
      <c r="T56" s="55"/>
      <c r="U56" s="55"/>
      <c r="V56" s="55"/>
      <c r="W56" s="55"/>
      <c r="X56" s="55"/>
      <c r="Y56" s="55"/>
      <c r="Z56" s="55"/>
      <c r="AA56" s="55"/>
      <c r="AB56" s="55"/>
      <c r="AC56" s="55"/>
      <c r="AD56" s="55"/>
      <c r="AE56" s="55"/>
      <c r="AF56" s="20"/>
      <c r="AG56" s="55" t="s">
        <v>34</v>
      </c>
      <c r="AH56" s="55"/>
      <c r="AI56" s="55"/>
      <c r="AJ56" s="55"/>
      <c r="AK56" s="55"/>
      <c r="AL56" s="55"/>
      <c r="AM56" s="55"/>
      <c r="AN56" s="55"/>
      <c r="AO56" s="55"/>
      <c r="AP56" s="55"/>
      <c r="AQ56" s="55"/>
      <c r="AR56" s="55"/>
      <c r="AS56" s="55"/>
      <c r="AT56" s="55"/>
      <c r="AU56" s="20"/>
      <c r="AV56" s="55" t="s">
        <v>35</v>
      </c>
      <c r="AW56" s="55"/>
      <c r="AX56" s="55"/>
      <c r="AY56" s="55"/>
      <c r="AZ56" s="55"/>
      <c r="BA56" s="55"/>
      <c r="BB56" s="55"/>
      <c r="BC56" s="55"/>
      <c r="BD56" s="55"/>
      <c r="BE56" s="55"/>
      <c r="BF56" s="55"/>
      <c r="BG56" s="55"/>
      <c r="BH56" s="55"/>
      <c r="BI56" s="55"/>
      <c r="BJ56" s="19"/>
      <c r="BK56" s="2"/>
      <c r="BL56" s="91"/>
      <c r="BM56" s="92"/>
      <c r="BN56" s="92"/>
      <c r="BO56" s="92"/>
      <c r="BP56" s="92"/>
      <c r="BQ56" s="92"/>
      <c r="BR56" s="92"/>
      <c r="BS56" s="92"/>
      <c r="BT56" s="92"/>
      <c r="BU56" s="92"/>
      <c r="BV56" s="92"/>
      <c r="BW56" s="92"/>
      <c r="BX56" s="92"/>
      <c r="BY56" s="92"/>
      <c r="BZ56" s="93"/>
    </row>
    <row r="57" spans="1:78" ht="13.5" customHeight="1">
      <c r="A57" s="2"/>
      <c r="B57" s="17"/>
      <c r="C57" s="55"/>
      <c r="D57" s="55"/>
      <c r="E57" s="55"/>
      <c r="F57" s="55"/>
      <c r="G57" s="55"/>
      <c r="H57" s="55"/>
      <c r="I57" s="55"/>
      <c r="J57" s="55"/>
      <c r="K57" s="55"/>
      <c r="L57" s="55"/>
      <c r="M57" s="55"/>
      <c r="N57" s="55"/>
      <c r="O57" s="55"/>
      <c r="P57" s="55"/>
      <c r="Q57" s="20"/>
      <c r="R57" s="55"/>
      <c r="S57" s="55"/>
      <c r="T57" s="55"/>
      <c r="U57" s="55"/>
      <c r="V57" s="55"/>
      <c r="W57" s="55"/>
      <c r="X57" s="55"/>
      <c r="Y57" s="55"/>
      <c r="Z57" s="55"/>
      <c r="AA57" s="55"/>
      <c r="AB57" s="55"/>
      <c r="AC57" s="55"/>
      <c r="AD57" s="55"/>
      <c r="AE57" s="55"/>
      <c r="AF57" s="20"/>
      <c r="AG57" s="55"/>
      <c r="AH57" s="55"/>
      <c r="AI57" s="55"/>
      <c r="AJ57" s="55"/>
      <c r="AK57" s="55"/>
      <c r="AL57" s="55"/>
      <c r="AM57" s="55"/>
      <c r="AN57" s="55"/>
      <c r="AO57" s="55"/>
      <c r="AP57" s="55"/>
      <c r="AQ57" s="55"/>
      <c r="AR57" s="55"/>
      <c r="AS57" s="55"/>
      <c r="AT57" s="55"/>
      <c r="AU57" s="20"/>
      <c r="AV57" s="55"/>
      <c r="AW57" s="55"/>
      <c r="AX57" s="55"/>
      <c r="AY57" s="55"/>
      <c r="AZ57" s="55"/>
      <c r="BA57" s="55"/>
      <c r="BB57" s="55"/>
      <c r="BC57" s="55"/>
      <c r="BD57" s="55"/>
      <c r="BE57" s="55"/>
      <c r="BF57" s="55"/>
      <c r="BG57" s="55"/>
      <c r="BH57" s="55"/>
      <c r="BI57" s="55"/>
      <c r="BJ57" s="19"/>
      <c r="BK57" s="2"/>
      <c r="BL57" s="91"/>
      <c r="BM57" s="92"/>
      <c r="BN57" s="92"/>
      <c r="BO57" s="92"/>
      <c r="BP57" s="92"/>
      <c r="BQ57" s="92"/>
      <c r="BR57" s="92"/>
      <c r="BS57" s="92"/>
      <c r="BT57" s="92"/>
      <c r="BU57" s="92"/>
      <c r="BV57" s="92"/>
      <c r="BW57" s="92"/>
      <c r="BX57" s="92"/>
      <c r="BY57" s="92"/>
      <c r="BZ57" s="93"/>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91"/>
      <c r="BM58" s="92"/>
      <c r="BN58" s="92"/>
      <c r="BO58" s="92"/>
      <c r="BP58" s="92"/>
      <c r="BQ58" s="92"/>
      <c r="BR58" s="92"/>
      <c r="BS58" s="92"/>
      <c r="BT58" s="92"/>
      <c r="BU58" s="92"/>
      <c r="BV58" s="92"/>
      <c r="BW58" s="92"/>
      <c r="BX58" s="92"/>
      <c r="BY58" s="92"/>
      <c r="BZ58" s="93"/>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91"/>
      <c r="BM59" s="92"/>
      <c r="BN59" s="92"/>
      <c r="BO59" s="92"/>
      <c r="BP59" s="92"/>
      <c r="BQ59" s="92"/>
      <c r="BR59" s="92"/>
      <c r="BS59" s="92"/>
      <c r="BT59" s="92"/>
      <c r="BU59" s="92"/>
      <c r="BV59" s="92"/>
      <c r="BW59" s="92"/>
      <c r="BX59" s="92"/>
      <c r="BY59" s="92"/>
      <c r="BZ59" s="93"/>
    </row>
    <row r="60" spans="1:78" ht="13.5" customHeight="1">
      <c r="A60" s="2"/>
      <c r="B60" s="56" t="s">
        <v>36</v>
      </c>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8"/>
      <c r="BK60" s="2"/>
      <c r="BL60" s="91"/>
      <c r="BM60" s="92"/>
      <c r="BN60" s="92"/>
      <c r="BO60" s="92"/>
      <c r="BP60" s="92"/>
      <c r="BQ60" s="92"/>
      <c r="BR60" s="92"/>
      <c r="BS60" s="92"/>
      <c r="BT60" s="92"/>
      <c r="BU60" s="92"/>
      <c r="BV60" s="92"/>
      <c r="BW60" s="92"/>
      <c r="BX60" s="92"/>
      <c r="BY60" s="92"/>
      <c r="BZ60" s="93"/>
    </row>
    <row r="61" spans="1:78" ht="13.5" customHeight="1">
      <c r="A61" s="2"/>
      <c r="B61" s="56"/>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8"/>
      <c r="BK61" s="2"/>
      <c r="BL61" s="91"/>
      <c r="BM61" s="92"/>
      <c r="BN61" s="92"/>
      <c r="BO61" s="92"/>
      <c r="BP61" s="92"/>
      <c r="BQ61" s="92"/>
      <c r="BR61" s="92"/>
      <c r="BS61" s="92"/>
      <c r="BT61" s="92"/>
      <c r="BU61" s="92"/>
      <c r="BV61" s="92"/>
      <c r="BW61" s="92"/>
      <c r="BX61" s="92"/>
      <c r="BY61" s="92"/>
      <c r="BZ61" s="93"/>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91"/>
      <c r="BM62" s="92"/>
      <c r="BN62" s="92"/>
      <c r="BO62" s="92"/>
      <c r="BP62" s="92"/>
      <c r="BQ62" s="92"/>
      <c r="BR62" s="92"/>
      <c r="BS62" s="92"/>
      <c r="BT62" s="92"/>
      <c r="BU62" s="92"/>
      <c r="BV62" s="92"/>
      <c r="BW62" s="92"/>
      <c r="BX62" s="92"/>
      <c r="BY62" s="92"/>
      <c r="BZ62" s="93"/>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94"/>
      <c r="BM63" s="95"/>
      <c r="BN63" s="95"/>
      <c r="BO63" s="95"/>
      <c r="BP63" s="95"/>
      <c r="BQ63" s="95"/>
      <c r="BR63" s="95"/>
      <c r="BS63" s="95"/>
      <c r="BT63" s="95"/>
      <c r="BU63" s="95"/>
      <c r="BV63" s="95"/>
      <c r="BW63" s="95"/>
      <c r="BX63" s="95"/>
      <c r="BY63" s="95"/>
      <c r="BZ63" s="96"/>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43" t="s">
        <v>37</v>
      </c>
      <c r="BM64" s="44"/>
      <c r="BN64" s="44"/>
      <c r="BO64" s="44"/>
      <c r="BP64" s="44"/>
      <c r="BQ64" s="44"/>
      <c r="BR64" s="44"/>
      <c r="BS64" s="44"/>
      <c r="BT64" s="44"/>
      <c r="BU64" s="44"/>
      <c r="BV64" s="44"/>
      <c r="BW64" s="44"/>
      <c r="BX64" s="44"/>
      <c r="BY64" s="44"/>
      <c r="BZ64" s="45"/>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46"/>
      <c r="BM65" s="47"/>
      <c r="BN65" s="47"/>
      <c r="BO65" s="47"/>
      <c r="BP65" s="47"/>
      <c r="BQ65" s="47"/>
      <c r="BR65" s="47"/>
      <c r="BS65" s="47"/>
      <c r="BT65" s="47"/>
      <c r="BU65" s="47"/>
      <c r="BV65" s="47"/>
      <c r="BW65" s="47"/>
      <c r="BX65" s="47"/>
      <c r="BY65" s="47"/>
      <c r="BZ65" s="48"/>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49" t="s">
        <v>119</v>
      </c>
      <c r="BM66" s="50"/>
      <c r="BN66" s="50"/>
      <c r="BO66" s="50"/>
      <c r="BP66" s="50"/>
      <c r="BQ66" s="50"/>
      <c r="BR66" s="50"/>
      <c r="BS66" s="50"/>
      <c r="BT66" s="50"/>
      <c r="BU66" s="50"/>
      <c r="BV66" s="50"/>
      <c r="BW66" s="50"/>
      <c r="BX66" s="50"/>
      <c r="BY66" s="50"/>
      <c r="BZ66" s="51"/>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49"/>
      <c r="BM67" s="50"/>
      <c r="BN67" s="50"/>
      <c r="BO67" s="50"/>
      <c r="BP67" s="50"/>
      <c r="BQ67" s="50"/>
      <c r="BR67" s="50"/>
      <c r="BS67" s="50"/>
      <c r="BT67" s="50"/>
      <c r="BU67" s="50"/>
      <c r="BV67" s="50"/>
      <c r="BW67" s="50"/>
      <c r="BX67" s="50"/>
      <c r="BY67" s="50"/>
      <c r="BZ67" s="51"/>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49"/>
      <c r="BM68" s="50"/>
      <c r="BN68" s="50"/>
      <c r="BO68" s="50"/>
      <c r="BP68" s="50"/>
      <c r="BQ68" s="50"/>
      <c r="BR68" s="50"/>
      <c r="BS68" s="50"/>
      <c r="BT68" s="50"/>
      <c r="BU68" s="50"/>
      <c r="BV68" s="50"/>
      <c r="BW68" s="50"/>
      <c r="BX68" s="50"/>
      <c r="BY68" s="50"/>
      <c r="BZ68" s="51"/>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49"/>
      <c r="BM69" s="50"/>
      <c r="BN69" s="50"/>
      <c r="BO69" s="50"/>
      <c r="BP69" s="50"/>
      <c r="BQ69" s="50"/>
      <c r="BR69" s="50"/>
      <c r="BS69" s="50"/>
      <c r="BT69" s="50"/>
      <c r="BU69" s="50"/>
      <c r="BV69" s="50"/>
      <c r="BW69" s="50"/>
      <c r="BX69" s="50"/>
      <c r="BY69" s="50"/>
      <c r="BZ69" s="51"/>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49"/>
      <c r="BM70" s="50"/>
      <c r="BN70" s="50"/>
      <c r="BO70" s="50"/>
      <c r="BP70" s="50"/>
      <c r="BQ70" s="50"/>
      <c r="BR70" s="50"/>
      <c r="BS70" s="50"/>
      <c r="BT70" s="50"/>
      <c r="BU70" s="50"/>
      <c r="BV70" s="50"/>
      <c r="BW70" s="50"/>
      <c r="BX70" s="50"/>
      <c r="BY70" s="50"/>
      <c r="BZ70" s="51"/>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49"/>
      <c r="BM71" s="50"/>
      <c r="BN71" s="50"/>
      <c r="BO71" s="50"/>
      <c r="BP71" s="50"/>
      <c r="BQ71" s="50"/>
      <c r="BR71" s="50"/>
      <c r="BS71" s="50"/>
      <c r="BT71" s="50"/>
      <c r="BU71" s="50"/>
      <c r="BV71" s="50"/>
      <c r="BW71" s="50"/>
      <c r="BX71" s="50"/>
      <c r="BY71" s="50"/>
      <c r="BZ71" s="51"/>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49"/>
      <c r="BM72" s="50"/>
      <c r="BN72" s="50"/>
      <c r="BO72" s="50"/>
      <c r="BP72" s="50"/>
      <c r="BQ72" s="50"/>
      <c r="BR72" s="50"/>
      <c r="BS72" s="50"/>
      <c r="BT72" s="50"/>
      <c r="BU72" s="50"/>
      <c r="BV72" s="50"/>
      <c r="BW72" s="50"/>
      <c r="BX72" s="50"/>
      <c r="BY72" s="50"/>
      <c r="BZ72" s="51"/>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49"/>
      <c r="BM73" s="50"/>
      <c r="BN73" s="50"/>
      <c r="BO73" s="50"/>
      <c r="BP73" s="50"/>
      <c r="BQ73" s="50"/>
      <c r="BR73" s="50"/>
      <c r="BS73" s="50"/>
      <c r="BT73" s="50"/>
      <c r="BU73" s="50"/>
      <c r="BV73" s="50"/>
      <c r="BW73" s="50"/>
      <c r="BX73" s="50"/>
      <c r="BY73" s="50"/>
      <c r="BZ73" s="51"/>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49"/>
      <c r="BM74" s="50"/>
      <c r="BN74" s="50"/>
      <c r="BO74" s="50"/>
      <c r="BP74" s="50"/>
      <c r="BQ74" s="50"/>
      <c r="BR74" s="50"/>
      <c r="BS74" s="50"/>
      <c r="BT74" s="50"/>
      <c r="BU74" s="50"/>
      <c r="BV74" s="50"/>
      <c r="BW74" s="50"/>
      <c r="BX74" s="50"/>
      <c r="BY74" s="50"/>
      <c r="BZ74" s="51"/>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49"/>
      <c r="BM75" s="50"/>
      <c r="BN75" s="50"/>
      <c r="BO75" s="50"/>
      <c r="BP75" s="50"/>
      <c r="BQ75" s="50"/>
      <c r="BR75" s="50"/>
      <c r="BS75" s="50"/>
      <c r="BT75" s="50"/>
      <c r="BU75" s="50"/>
      <c r="BV75" s="50"/>
      <c r="BW75" s="50"/>
      <c r="BX75" s="50"/>
      <c r="BY75" s="50"/>
      <c r="BZ75" s="51"/>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49"/>
      <c r="BM76" s="50"/>
      <c r="BN76" s="50"/>
      <c r="BO76" s="50"/>
      <c r="BP76" s="50"/>
      <c r="BQ76" s="50"/>
      <c r="BR76" s="50"/>
      <c r="BS76" s="50"/>
      <c r="BT76" s="50"/>
      <c r="BU76" s="50"/>
      <c r="BV76" s="50"/>
      <c r="BW76" s="50"/>
      <c r="BX76" s="50"/>
      <c r="BY76" s="50"/>
      <c r="BZ76" s="51"/>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49"/>
      <c r="BM77" s="50"/>
      <c r="BN77" s="50"/>
      <c r="BO77" s="50"/>
      <c r="BP77" s="50"/>
      <c r="BQ77" s="50"/>
      <c r="BR77" s="50"/>
      <c r="BS77" s="50"/>
      <c r="BT77" s="50"/>
      <c r="BU77" s="50"/>
      <c r="BV77" s="50"/>
      <c r="BW77" s="50"/>
      <c r="BX77" s="50"/>
      <c r="BY77" s="50"/>
      <c r="BZ77" s="51"/>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49"/>
      <c r="BM78" s="50"/>
      <c r="BN78" s="50"/>
      <c r="BO78" s="50"/>
      <c r="BP78" s="50"/>
      <c r="BQ78" s="50"/>
      <c r="BR78" s="50"/>
      <c r="BS78" s="50"/>
      <c r="BT78" s="50"/>
      <c r="BU78" s="50"/>
      <c r="BV78" s="50"/>
      <c r="BW78" s="50"/>
      <c r="BX78" s="50"/>
      <c r="BY78" s="50"/>
      <c r="BZ78" s="51"/>
    </row>
    <row r="79" spans="1:78" ht="13.5" customHeight="1">
      <c r="A79" s="2"/>
      <c r="B79" s="17"/>
      <c r="C79" s="55" t="s">
        <v>38</v>
      </c>
      <c r="D79" s="55"/>
      <c r="E79" s="55"/>
      <c r="F79" s="55"/>
      <c r="G79" s="55"/>
      <c r="H79" s="55"/>
      <c r="I79" s="55"/>
      <c r="J79" s="55"/>
      <c r="K79" s="55"/>
      <c r="L79" s="55"/>
      <c r="M79" s="55"/>
      <c r="N79" s="55"/>
      <c r="O79" s="55"/>
      <c r="P79" s="55"/>
      <c r="Q79" s="55"/>
      <c r="R79" s="55"/>
      <c r="S79" s="55"/>
      <c r="T79" s="55"/>
      <c r="U79" s="20"/>
      <c r="V79" s="20"/>
      <c r="W79" s="55" t="s">
        <v>39</v>
      </c>
      <c r="X79" s="55"/>
      <c r="Y79" s="55"/>
      <c r="Z79" s="55"/>
      <c r="AA79" s="55"/>
      <c r="AB79" s="55"/>
      <c r="AC79" s="55"/>
      <c r="AD79" s="55"/>
      <c r="AE79" s="55"/>
      <c r="AF79" s="55"/>
      <c r="AG79" s="55"/>
      <c r="AH79" s="55"/>
      <c r="AI79" s="55"/>
      <c r="AJ79" s="55"/>
      <c r="AK79" s="55"/>
      <c r="AL79" s="55"/>
      <c r="AM79" s="55"/>
      <c r="AN79" s="55"/>
      <c r="AO79" s="20"/>
      <c r="AP79" s="20"/>
      <c r="AQ79" s="55" t="s">
        <v>40</v>
      </c>
      <c r="AR79" s="55"/>
      <c r="AS79" s="55"/>
      <c r="AT79" s="55"/>
      <c r="AU79" s="55"/>
      <c r="AV79" s="55"/>
      <c r="AW79" s="55"/>
      <c r="AX79" s="55"/>
      <c r="AY79" s="55"/>
      <c r="AZ79" s="55"/>
      <c r="BA79" s="55"/>
      <c r="BB79" s="55"/>
      <c r="BC79" s="55"/>
      <c r="BD79" s="55"/>
      <c r="BE79" s="55"/>
      <c r="BF79" s="55"/>
      <c r="BG79" s="55"/>
      <c r="BH79" s="55"/>
      <c r="BI79" s="18"/>
      <c r="BJ79" s="19"/>
      <c r="BK79" s="2"/>
      <c r="BL79" s="49"/>
      <c r="BM79" s="50"/>
      <c r="BN79" s="50"/>
      <c r="BO79" s="50"/>
      <c r="BP79" s="50"/>
      <c r="BQ79" s="50"/>
      <c r="BR79" s="50"/>
      <c r="BS79" s="50"/>
      <c r="BT79" s="50"/>
      <c r="BU79" s="50"/>
      <c r="BV79" s="50"/>
      <c r="BW79" s="50"/>
      <c r="BX79" s="50"/>
      <c r="BY79" s="50"/>
      <c r="BZ79" s="51"/>
    </row>
    <row r="80" spans="1:78" ht="13.5" customHeight="1">
      <c r="A80" s="2"/>
      <c r="B80" s="17"/>
      <c r="C80" s="55"/>
      <c r="D80" s="55"/>
      <c r="E80" s="55"/>
      <c r="F80" s="55"/>
      <c r="G80" s="55"/>
      <c r="H80" s="55"/>
      <c r="I80" s="55"/>
      <c r="J80" s="55"/>
      <c r="K80" s="55"/>
      <c r="L80" s="55"/>
      <c r="M80" s="55"/>
      <c r="N80" s="55"/>
      <c r="O80" s="55"/>
      <c r="P80" s="55"/>
      <c r="Q80" s="55"/>
      <c r="R80" s="55"/>
      <c r="S80" s="55"/>
      <c r="T80" s="55"/>
      <c r="U80" s="20"/>
      <c r="V80" s="20"/>
      <c r="W80" s="55"/>
      <c r="X80" s="55"/>
      <c r="Y80" s="55"/>
      <c r="Z80" s="55"/>
      <c r="AA80" s="55"/>
      <c r="AB80" s="55"/>
      <c r="AC80" s="55"/>
      <c r="AD80" s="55"/>
      <c r="AE80" s="55"/>
      <c r="AF80" s="55"/>
      <c r="AG80" s="55"/>
      <c r="AH80" s="55"/>
      <c r="AI80" s="55"/>
      <c r="AJ80" s="55"/>
      <c r="AK80" s="55"/>
      <c r="AL80" s="55"/>
      <c r="AM80" s="55"/>
      <c r="AN80" s="55"/>
      <c r="AO80" s="20"/>
      <c r="AP80" s="20"/>
      <c r="AQ80" s="55"/>
      <c r="AR80" s="55"/>
      <c r="AS80" s="55"/>
      <c r="AT80" s="55"/>
      <c r="AU80" s="55"/>
      <c r="AV80" s="55"/>
      <c r="AW80" s="55"/>
      <c r="AX80" s="55"/>
      <c r="AY80" s="55"/>
      <c r="AZ80" s="55"/>
      <c r="BA80" s="55"/>
      <c r="BB80" s="55"/>
      <c r="BC80" s="55"/>
      <c r="BD80" s="55"/>
      <c r="BE80" s="55"/>
      <c r="BF80" s="55"/>
      <c r="BG80" s="55"/>
      <c r="BH80" s="55"/>
      <c r="BI80" s="18"/>
      <c r="BJ80" s="19"/>
      <c r="BK80" s="2"/>
      <c r="BL80" s="49"/>
      <c r="BM80" s="50"/>
      <c r="BN80" s="50"/>
      <c r="BO80" s="50"/>
      <c r="BP80" s="50"/>
      <c r="BQ80" s="50"/>
      <c r="BR80" s="50"/>
      <c r="BS80" s="50"/>
      <c r="BT80" s="50"/>
      <c r="BU80" s="50"/>
      <c r="BV80" s="50"/>
      <c r="BW80" s="50"/>
      <c r="BX80" s="50"/>
      <c r="BY80" s="50"/>
      <c r="BZ80" s="51"/>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49"/>
      <c r="BM81" s="50"/>
      <c r="BN81" s="50"/>
      <c r="BO81" s="50"/>
      <c r="BP81" s="50"/>
      <c r="BQ81" s="50"/>
      <c r="BR81" s="50"/>
      <c r="BS81" s="50"/>
      <c r="BT81" s="50"/>
      <c r="BU81" s="50"/>
      <c r="BV81" s="50"/>
      <c r="BW81" s="50"/>
      <c r="BX81" s="50"/>
      <c r="BY81" s="50"/>
      <c r="BZ81" s="51"/>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2"/>
      <c r="BM82" s="53"/>
      <c r="BN82" s="53"/>
      <c r="BO82" s="53"/>
      <c r="BP82" s="53"/>
      <c r="BQ82" s="53"/>
      <c r="BR82" s="53"/>
      <c r="BS82" s="53"/>
      <c r="BT82" s="53"/>
      <c r="BU82" s="53"/>
      <c r="BV82" s="53"/>
      <c r="BW82" s="53"/>
      <c r="BX82" s="53"/>
      <c r="BY82" s="53"/>
      <c r="BZ82" s="54"/>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【108.57】</v>
      </c>
      <c r="F86" s="27" t="str">
        <f>データ!AT6</f>
        <v>【4.38】</v>
      </c>
      <c r="G86" s="27" t="str">
        <f>データ!BE6</f>
        <v>【59.95】</v>
      </c>
      <c r="H86" s="27" t="str">
        <f>データ!BP6</f>
        <v>【728.30】</v>
      </c>
      <c r="I86" s="27" t="str">
        <f>データ!CA6</f>
        <v>【100.04】</v>
      </c>
      <c r="J86" s="27" t="str">
        <f>データ!CL6</f>
        <v>【137.82】</v>
      </c>
      <c r="K86" s="27" t="str">
        <f>データ!CW6</f>
        <v>【60.09】</v>
      </c>
      <c r="L86" s="27" t="str">
        <f>データ!DH6</f>
        <v>【94.90】</v>
      </c>
      <c r="M86" s="27" t="str">
        <f>データ!DS6</f>
        <v>【37.36】</v>
      </c>
      <c r="N86" s="27" t="str">
        <f>データ!ED6</f>
        <v>【4.96】</v>
      </c>
      <c r="O86" s="27" t="str">
        <f>データ!EO6</f>
        <v>【0.27】</v>
      </c>
    </row>
  </sheetData>
  <sheetProtection password="B319" sheet="1" objects="1" scenarios="1" formatCells="0" formatColumns="0" formatRows="0"/>
  <mergeCells count="57">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10:BM10"/>
    <mergeCell ref="BL11:BZ13"/>
    <mergeCell ref="B14:BJ15"/>
    <mergeCell ref="BL14:BZ15"/>
    <mergeCell ref="BL16:BZ44"/>
    <mergeCell ref="C34:P35"/>
    <mergeCell ref="R34:AE35"/>
    <mergeCell ref="AG34:AT35"/>
    <mergeCell ref="AV34:BI35"/>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252085</v>
      </c>
      <c r="D6" s="34">
        <f t="shared" si="3"/>
        <v>46</v>
      </c>
      <c r="E6" s="34">
        <f t="shared" si="3"/>
        <v>17</v>
      </c>
      <c r="F6" s="34">
        <f t="shared" si="3"/>
        <v>1</v>
      </c>
      <c r="G6" s="34">
        <f t="shared" si="3"/>
        <v>0</v>
      </c>
      <c r="H6" s="34" t="str">
        <f t="shared" si="3"/>
        <v>滋賀県　栗東市</v>
      </c>
      <c r="I6" s="34" t="str">
        <f t="shared" si="3"/>
        <v>法適用</v>
      </c>
      <c r="J6" s="34" t="str">
        <f t="shared" si="3"/>
        <v>下水道事業</v>
      </c>
      <c r="K6" s="34" t="str">
        <f t="shared" si="3"/>
        <v>公共下水道</v>
      </c>
      <c r="L6" s="34" t="str">
        <f t="shared" si="3"/>
        <v>Bd1</v>
      </c>
      <c r="M6" s="34">
        <f t="shared" si="3"/>
        <v>0</v>
      </c>
      <c r="N6" s="35" t="str">
        <f t="shared" si="3"/>
        <v>-</v>
      </c>
      <c r="O6" s="35">
        <f t="shared" si="3"/>
        <v>37.979999999999997</v>
      </c>
      <c r="P6" s="35">
        <f t="shared" si="3"/>
        <v>98.9</v>
      </c>
      <c r="Q6" s="35">
        <f t="shared" si="3"/>
        <v>83.34</v>
      </c>
      <c r="R6" s="35">
        <f t="shared" si="3"/>
        <v>2470</v>
      </c>
      <c r="S6" s="35">
        <f t="shared" si="3"/>
        <v>68272</v>
      </c>
      <c r="T6" s="35">
        <f t="shared" si="3"/>
        <v>52.69</v>
      </c>
      <c r="U6" s="35">
        <f t="shared" si="3"/>
        <v>1295.73</v>
      </c>
      <c r="V6" s="35">
        <f t="shared" si="3"/>
        <v>67508</v>
      </c>
      <c r="W6" s="35">
        <f t="shared" si="3"/>
        <v>16.559999999999999</v>
      </c>
      <c r="X6" s="35">
        <f t="shared" si="3"/>
        <v>4076.57</v>
      </c>
      <c r="Y6" s="36" t="str">
        <f>IF(Y7="",NA(),Y7)</f>
        <v>-</v>
      </c>
      <c r="Z6" s="36" t="str">
        <f t="shared" ref="Z6:AH6" si="4">IF(Z7="",NA(),Z7)</f>
        <v>-</v>
      </c>
      <c r="AA6" s="36">
        <f t="shared" si="4"/>
        <v>103.85</v>
      </c>
      <c r="AB6" s="36">
        <f t="shared" si="4"/>
        <v>104.52</v>
      </c>
      <c r="AC6" s="36">
        <f t="shared" si="4"/>
        <v>102.23</v>
      </c>
      <c r="AD6" s="36" t="str">
        <f t="shared" si="4"/>
        <v>-</v>
      </c>
      <c r="AE6" s="36" t="str">
        <f t="shared" si="4"/>
        <v>-</v>
      </c>
      <c r="AF6" s="36">
        <f t="shared" si="4"/>
        <v>108.77</v>
      </c>
      <c r="AG6" s="36">
        <f t="shared" si="4"/>
        <v>109.48</v>
      </c>
      <c r="AH6" s="36">
        <f t="shared" si="4"/>
        <v>109.27</v>
      </c>
      <c r="AI6" s="35" t="str">
        <f>IF(AI7="","",IF(AI7="-","【-】","【"&amp;SUBSTITUTE(TEXT(AI7,"#,##0.00"),"-","△")&amp;"】"))</f>
        <v>【108.57】</v>
      </c>
      <c r="AJ6" s="36" t="str">
        <f>IF(AJ7="",NA(),AJ7)</f>
        <v>-</v>
      </c>
      <c r="AK6" s="36" t="str">
        <f t="shared" ref="AK6:AS6" si="5">IF(AK7="",NA(),AK7)</f>
        <v>-</v>
      </c>
      <c r="AL6" s="35">
        <f t="shared" si="5"/>
        <v>0</v>
      </c>
      <c r="AM6" s="35">
        <f t="shared" si="5"/>
        <v>0</v>
      </c>
      <c r="AN6" s="35">
        <f t="shared" si="5"/>
        <v>0</v>
      </c>
      <c r="AO6" s="36" t="str">
        <f t="shared" si="5"/>
        <v>-</v>
      </c>
      <c r="AP6" s="36" t="str">
        <f t="shared" si="5"/>
        <v>-</v>
      </c>
      <c r="AQ6" s="36">
        <f t="shared" si="5"/>
        <v>21.47</v>
      </c>
      <c r="AR6" s="36">
        <f t="shared" si="5"/>
        <v>16.34</v>
      </c>
      <c r="AS6" s="36">
        <f t="shared" si="5"/>
        <v>15.65</v>
      </c>
      <c r="AT6" s="35" t="str">
        <f>IF(AT7="","",IF(AT7="-","【-】","【"&amp;SUBSTITUTE(TEXT(AT7,"#,##0.00"),"-","△")&amp;"】"))</f>
        <v>【4.38】</v>
      </c>
      <c r="AU6" s="36" t="str">
        <f>IF(AU7="",NA(),AU7)</f>
        <v>-</v>
      </c>
      <c r="AV6" s="36" t="str">
        <f t="shared" ref="AV6:BD6" si="6">IF(AV7="",NA(),AV7)</f>
        <v>-</v>
      </c>
      <c r="AW6" s="36">
        <f t="shared" si="6"/>
        <v>35</v>
      </c>
      <c r="AX6" s="36">
        <f t="shared" si="6"/>
        <v>34.409999999999997</v>
      </c>
      <c r="AY6" s="36">
        <f t="shared" si="6"/>
        <v>36.93</v>
      </c>
      <c r="AZ6" s="36" t="str">
        <f t="shared" si="6"/>
        <v>-</v>
      </c>
      <c r="BA6" s="36" t="str">
        <f t="shared" si="6"/>
        <v>-</v>
      </c>
      <c r="BB6" s="36">
        <f t="shared" si="6"/>
        <v>79.239999999999995</v>
      </c>
      <c r="BC6" s="36">
        <f t="shared" si="6"/>
        <v>78.930000000000007</v>
      </c>
      <c r="BD6" s="36">
        <f t="shared" si="6"/>
        <v>77.94</v>
      </c>
      <c r="BE6" s="35" t="str">
        <f>IF(BE7="","",IF(BE7="-","【-】","【"&amp;SUBSTITUTE(TEXT(BE7,"#,##0.00"),"-","△")&amp;"】"))</f>
        <v>【59.95】</v>
      </c>
      <c r="BF6" s="36" t="str">
        <f>IF(BF7="",NA(),BF7)</f>
        <v>-</v>
      </c>
      <c r="BG6" s="36" t="str">
        <f t="shared" ref="BG6:BO6" si="7">IF(BG7="",NA(),BG7)</f>
        <v>-</v>
      </c>
      <c r="BH6" s="36">
        <f t="shared" si="7"/>
        <v>1403.29</v>
      </c>
      <c r="BI6" s="36">
        <f t="shared" si="7"/>
        <v>1347.89</v>
      </c>
      <c r="BJ6" s="36">
        <f t="shared" si="7"/>
        <v>1251.49</v>
      </c>
      <c r="BK6" s="36" t="str">
        <f t="shared" si="7"/>
        <v>-</v>
      </c>
      <c r="BL6" s="36" t="str">
        <f t="shared" si="7"/>
        <v>-</v>
      </c>
      <c r="BM6" s="36">
        <f t="shared" si="7"/>
        <v>854.16</v>
      </c>
      <c r="BN6" s="36">
        <f t="shared" si="7"/>
        <v>848.31</v>
      </c>
      <c r="BO6" s="36">
        <f t="shared" si="7"/>
        <v>774.99</v>
      </c>
      <c r="BP6" s="35" t="str">
        <f>IF(BP7="","",IF(BP7="-","【-】","【"&amp;SUBSTITUTE(TEXT(BP7,"#,##0.00"),"-","△")&amp;"】"))</f>
        <v>【728.30】</v>
      </c>
      <c r="BQ6" s="36" t="str">
        <f>IF(BQ7="",NA(),BQ7)</f>
        <v>-</v>
      </c>
      <c r="BR6" s="36" t="str">
        <f t="shared" ref="BR6:BZ6" si="8">IF(BR7="",NA(),BR7)</f>
        <v>-</v>
      </c>
      <c r="BS6" s="36">
        <f t="shared" si="8"/>
        <v>80.5</v>
      </c>
      <c r="BT6" s="36">
        <f t="shared" si="8"/>
        <v>79.19</v>
      </c>
      <c r="BU6" s="36">
        <f t="shared" si="8"/>
        <v>83.98</v>
      </c>
      <c r="BV6" s="36" t="str">
        <f t="shared" si="8"/>
        <v>-</v>
      </c>
      <c r="BW6" s="36" t="str">
        <f t="shared" si="8"/>
        <v>-</v>
      </c>
      <c r="BX6" s="36">
        <f t="shared" si="8"/>
        <v>93.13</v>
      </c>
      <c r="BY6" s="36">
        <f t="shared" si="8"/>
        <v>94.38</v>
      </c>
      <c r="BZ6" s="36">
        <f t="shared" si="8"/>
        <v>96.57</v>
      </c>
      <c r="CA6" s="35" t="str">
        <f>IF(CA7="","",IF(CA7="-","【-】","【"&amp;SUBSTITUTE(TEXT(CA7,"#,##0.00"),"-","△")&amp;"】"))</f>
        <v>【100.04】</v>
      </c>
      <c r="CB6" s="36" t="str">
        <f>IF(CB7="",NA(),CB7)</f>
        <v>-</v>
      </c>
      <c r="CC6" s="36" t="str">
        <f t="shared" ref="CC6:CK6" si="9">IF(CC7="",NA(),CC7)</f>
        <v>-</v>
      </c>
      <c r="CD6" s="36">
        <f t="shared" si="9"/>
        <v>150.59</v>
      </c>
      <c r="CE6" s="36">
        <f t="shared" si="9"/>
        <v>152.30000000000001</v>
      </c>
      <c r="CF6" s="36">
        <f t="shared" si="9"/>
        <v>144.02000000000001</v>
      </c>
      <c r="CG6" s="36" t="str">
        <f t="shared" si="9"/>
        <v>-</v>
      </c>
      <c r="CH6" s="36" t="str">
        <f t="shared" si="9"/>
        <v>-</v>
      </c>
      <c r="CI6" s="36">
        <f t="shared" si="9"/>
        <v>167.97</v>
      </c>
      <c r="CJ6" s="36">
        <f t="shared" si="9"/>
        <v>165.45</v>
      </c>
      <c r="CK6" s="36">
        <f t="shared" si="9"/>
        <v>161.54</v>
      </c>
      <c r="CL6" s="35" t="str">
        <f>IF(CL7="","",IF(CL7="-","【-】","【"&amp;SUBSTITUTE(TEXT(CL7,"#,##0.00"),"-","△")&amp;"】"))</f>
        <v>【137.82】</v>
      </c>
      <c r="CM6" s="36" t="str">
        <f>IF(CM7="",NA(),CM7)</f>
        <v>-</v>
      </c>
      <c r="CN6" s="36" t="str">
        <f t="shared" ref="CN6:CV6" si="10">IF(CN7="",NA(),CN7)</f>
        <v>-</v>
      </c>
      <c r="CO6" s="36">
        <f t="shared" si="10"/>
        <v>97.31</v>
      </c>
      <c r="CP6" s="36">
        <f t="shared" si="10"/>
        <v>97.31</v>
      </c>
      <c r="CQ6" s="36">
        <f t="shared" si="10"/>
        <v>91.53</v>
      </c>
      <c r="CR6" s="36" t="str">
        <f t="shared" si="10"/>
        <v>-</v>
      </c>
      <c r="CS6" s="36" t="str">
        <f t="shared" si="10"/>
        <v>-</v>
      </c>
      <c r="CT6" s="36">
        <f t="shared" si="10"/>
        <v>64.87</v>
      </c>
      <c r="CU6" s="36">
        <f t="shared" si="10"/>
        <v>65.62</v>
      </c>
      <c r="CV6" s="36">
        <f t="shared" si="10"/>
        <v>64.67</v>
      </c>
      <c r="CW6" s="35" t="str">
        <f>IF(CW7="","",IF(CW7="-","【-】","【"&amp;SUBSTITUTE(TEXT(CW7,"#,##0.00"),"-","△")&amp;"】"))</f>
        <v>【60.09】</v>
      </c>
      <c r="CX6" s="36" t="str">
        <f>IF(CX7="",NA(),CX7)</f>
        <v>-</v>
      </c>
      <c r="CY6" s="36" t="str">
        <f t="shared" ref="CY6:DG6" si="11">IF(CY7="",NA(),CY7)</f>
        <v>-</v>
      </c>
      <c r="CZ6" s="36">
        <f t="shared" si="11"/>
        <v>98.36</v>
      </c>
      <c r="DA6" s="36">
        <f t="shared" si="11"/>
        <v>98.5</v>
      </c>
      <c r="DB6" s="36">
        <f t="shared" si="11"/>
        <v>98.6</v>
      </c>
      <c r="DC6" s="36" t="str">
        <f t="shared" si="11"/>
        <v>-</v>
      </c>
      <c r="DD6" s="36" t="str">
        <f t="shared" si="11"/>
        <v>-</v>
      </c>
      <c r="DE6" s="36">
        <f t="shared" si="11"/>
        <v>91.11</v>
      </c>
      <c r="DF6" s="36">
        <f t="shared" si="11"/>
        <v>91.44</v>
      </c>
      <c r="DG6" s="36">
        <f t="shared" si="11"/>
        <v>91.76</v>
      </c>
      <c r="DH6" s="35" t="str">
        <f>IF(DH7="","",IF(DH7="-","【-】","【"&amp;SUBSTITUTE(TEXT(DH7,"#,##0.00"),"-","△")&amp;"】"))</f>
        <v>【94.90】</v>
      </c>
      <c r="DI6" s="36" t="str">
        <f>IF(DI7="",NA(),DI7)</f>
        <v>-</v>
      </c>
      <c r="DJ6" s="36" t="str">
        <f t="shared" ref="DJ6:DR6" si="12">IF(DJ7="",NA(),DJ7)</f>
        <v>-</v>
      </c>
      <c r="DK6" s="36">
        <f t="shared" si="12"/>
        <v>32.89</v>
      </c>
      <c r="DL6" s="36">
        <f t="shared" si="12"/>
        <v>34.020000000000003</v>
      </c>
      <c r="DM6" s="36">
        <f t="shared" si="12"/>
        <v>35.54</v>
      </c>
      <c r="DN6" s="36" t="str">
        <f t="shared" si="12"/>
        <v>-</v>
      </c>
      <c r="DO6" s="36" t="str">
        <f t="shared" si="12"/>
        <v>-</v>
      </c>
      <c r="DP6" s="36">
        <f t="shared" si="12"/>
        <v>25.52</v>
      </c>
      <c r="DQ6" s="36">
        <f t="shared" si="12"/>
        <v>25.89</v>
      </c>
      <c r="DR6" s="36">
        <f t="shared" si="12"/>
        <v>26.63</v>
      </c>
      <c r="DS6" s="35" t="str">
        <f>IF(DS7="","",IF(DS7="-","【-】","【"&amp;SUBSTITUTE(TEXT(DS7,"#,##0.00"),"-","△")&amp;"】"))</f>
        <v>【37.36】</v>
      </c>
      <c r="DT6" s="36" t="str">
        <f>IF(DT7="",NA(),DT7)</f>
        <v>-</v>
      </c>
      <c r="DU6" s="36" t="str">
        <f t="shared" ref="DU6:EC6" si="13">IF(DU7="",NA(),DU7)</f>
        <v>-</v>
      </c>
      <c r="DV6" s="35">
        <f t="shared" si="13"/>
        <v>0</v>
      </c>
      <c r="DW6" s="35">
        <f t="shared" si="13"/>
        <v>0</v>
      </c>
      <c r="DX6" s="35">
        <f t="shared" si="13"/>
        <v>0</v>
      </c>
      <c r="DY6" s="36" t="str">
        <f t="shared" si="13"/>
        <v>-</v>
      </c>
      <c r="DZ6" s="36" t="str">
        <f t="shared" si="13"/>
        <v>-</v>
      </c>
      <c r="EA6" s="36">
        <f t="shared" si="13"/>
        <v>0.76</v>
      </c>
      <c r="EB6" s="36">
        <f t="shared" si="13"/>
        <v>0.71</v>
      </c>
      <c r="EC6" s="36">
        <f t="shared" si="13"/>
        <v>0.95</v>
      </c>
      <c r="ED6" s="35" t="str">
        <f>IF(ED7="","",IF(ED7="-","【-】","【"&amp;SUBSTITUTE(TEXT(ED7,"#,##0.00"),"-","△")&amp;"】"))</f>
        <v>【4.96】</v>
      </c>
      <c r="EE6" s="36" t="str">
        <f>IF(EE7="",NA(),EE7)</f>
        <v>-</v>
      </c>
      <c r="EF6" s="36" t="str">
        <f t="shared" ref="EF6:EN6" si="14">IF(EF7="",NA(),EF7)</f>
        <v>-</v>
      </c>
      <c r="EG6" s="36">
        <f t="shared" si="14"/>
        <v>0.04</v>
      </c>
      <c r="EH6" s="36">
        <f t="shared" si="14"/>
        <v>0.04</v>
      </c>
      <c r="EI6" s="35">
        <f t="shared" si="14"/>
        <v>0</v>
      </c>
      <c r="EJ6" s="36" t="str">
        <f t="shared" si="14"/>
        <v>-</v>
      </c>
      <c r="EK6" s="36" t="str">
        <f t="shared" si="14"/>
        <v>-</v>
      </c>
      <c r="EL6" s="36">
        <f t="shared" si="14"/>
        <v>0.1</v>
      </c>
      <c r="EM6" s="36">
        <f t="shared" si="14"/>
        <v>0.27</v>
      </c>
      <c r="EN6" s="36">
        <f t="shared" si="14"/>
        <v>0.17</v>
      </c>
      <c r="EO6" s="35" t="str">
        <f>IF(EO7="","",IF(EO7="-","【-】","【"&amp;SUBSTITUTE(TEXT(EO7,"#,##0.00"),"-","△")&amp;"】"))</f>
        <v>【0.27】</v>
      </c>
    </row>
    <row r="7" spans="1:148" s="37" customFormat="1">
      <c r="A7" s="29"/>
      <c r="B7" s="38">
        <v>2016</v>
      </c>
      <c r="C7" s="38">
        <v>252085</v>
      </c>
      <c r="D7" s="38">
        <v>46</v>
      </c>
      <c r="E7" s="38">
        <v>17</v>
      </c>
      <c r="F7" s="38">
        <v>1</v>
      </c>
      <c r="G7" s="38">
        <v>0</v>
      </c>
      <c r="H7" s="38" t="s">
        <v>108</v>
      </c>
      <c r="I7" s="38" t="s">
        <v>109</v>
      </c>
      <c r="J7" s="38" t="s">
        <v>110</v>
      </c>
      <c r="K7" s="38" t="s">
        <v>111</v>
      </c>
      <c r="L7" s="38" t="s">
        <v>112</v>
      </c>
      <c r="M7" s="38"/>
      <c r="N7" s="39" t="s">
        <v>113</v>
      </c>
      <c r="O7" s="39">
        <v>37.979999999999997</v>
      </c>
      <c r="P7" s="39">
        <v>98.9</v>
      </c>
      <c r="Q7" s="39">
        <v>83.34</v>
      </c>
      <c r="R7" s="39">
        <v>2470</v>
      </c>
      <c r="S7" s="39">
        <v>68272</v>
      </c>
      <c r="T7" s="39">
        <v>52.69</v>
      </c>
      <c r="U7" s="39">
        <v>1295.73</v>
      </c>
      <c r="V7" s="39">
        <v>67508</v>
      </c>
      <c r="W7" s="39">
        <v>16.559999999999999</v>
      </c>
      <c r="X7" s="39">
        <v>4076.57</v>
      </c>
      <c r="Y7" s="39" t="s">
        <v>113</v>
      </c>
      <c r="Z7" s="39" t="s">
        <v>113</v>
      </c>
      <c r="AA7" s="39">
        <v>103.85</v>
      </c>
      <c r="AB7" s="39">
        <v>104.52</v>
      </c>
      <c r="AC7" s="39">
        <v>102.23</v>
      </c>
      <c r="AD7" s="39" t="s">
        <v>113</v>
      </c>
      <c r="AE7" s="39" t="s">
        <v>113</v>
      </c>
      <c r="AF7" s="39">
        <v>108.77</v>
      </c>
      <c r="AG7" s="39">
        <v>109.48</v>
      </c>
      <c r="AH7" s="39">
        <v>109.27</v>
      </c>
      <c r="AI7" s="39">
        <v>108.57</v>
      </c>
      <c r="AJ7" s="39" t="s">
        <v>113</v>
      </c>
      <c r="AK7" s="39" t="s">
        <v>113</v>
      </c>
      <c r="AL7" s="39">
        <v>0</v>
      </c>
      <c r="AM7" s="39">
        <v>0</v>
      </c>
      <c r="AN7" s="39">
        <v>0</v>
      </c>
      <c r="AO7" s="39" t="s">
        <v>113</v>
      </c>
      <c r="AP7" s="39" t="s">
        <v>113</v>
      </c>
      <c r="AQ7" s="39">
        <v>21.47</v>
      </c>
      <c r="AR7" s="39">
        <v>16.34</v>
      </c>
      <c r="AS7" s="39">
        <v>15.65</v>
      </c>
      <c r="AT7" s="39">
        <v>4.38</v>
      </c>
      <c r="AU7" s="39" t="s">
        <v>113</v>
      </c>
      <c r="AV7" s="39" t="s">
        <v>113</v>
      </c>
      <c r="AW7" s="39">
        <v>35</v>
      </c>
      <c r="AX7" s="39">
        <v>34.409999999999997</v>
      </c>
      <c r="AY7" s="39">
        <v>36.93</v>
      </c>
      <c r="AZ7" s="39" t="s">
        <v>113</v>
      </c>
      <c r="BA7" s="39" t="s">
        <v>113</v>
      </c>
      <c r="BB7" s="39">
        <v>79.239999999999995</v>
      </c>
      <c r="BC7" s="39">
        <v>78.930000000000007</v>
      </c>
      <c r="BD7" s="39">
        <v>77.94</v>
      </c>
      <c r="BE7" s="39">
        <v>59.95</v>
      </c>
      <c r="BF7" s="39" t="s">
        <v>113</v>
      </c>
      <c r="BG7" s="39" t="s">
        <v>113</v>
      </c>
      <c r="BH7" s="39">
        <v>1403.29</v>
      </c>
      <c r="BI7" s="39">
        <v>1347.89</v>
      </c>
      <c r="BJ7" s="39">
        <v>1251.49</v>
      </c>
      <c r="BK7" s="39" t="s">
        <v>113</v>
      </c>
      <c r="BL7" s="39" t="s">
        <v>113</v>
      </c>
      <c r="BM7" s="39">
        <v>854.16</v>
      </c>
      <c r="BN7" s="39">
        <v>848.31</v>
      </c>
      <c r="BO7" s="39">
        <v>774.99</v>
      </c>
      <c r="BP7" s="39">
        <v>728.3</v>
      </c>
      <c r="BQ7" s="39" t="s">
        <v>113</v>
      </c>
      <c r="BR7" s="39" t="s">
        <v>113</v>
      </c>
      <c r="BS7" s="39">
        <v>80.5</v>
      </c>
      <c r="BT7" s="39">
        <v>79.19</v>
      </c>
      <c r="BU7" s="39">
        <v>83.98</v>
      </c>
      <c r="BV7" s="39" t="s">
        <v>113</v>
      </c>
      <c r="BW7" s="39" t="s">
        <v>113</v>
      </c>
      <c r="BX7" s="39">
        <v>93.13</v>
      </c>
      <c r="BY7" s="39">
        <v>94.38</v>
      </c>
      <c r="BZ7" s="39">
        <v>96.57</v>
      </c>
      <c r="CA7" s="39">
        <v>100.04</v>
      </c>
      <c r="CB7" s="39" t="s">
        <v>113</v>
      </c>
      <c r="CC7" s="39" t="s">
        <v>113</v>
      </c>
      <c r="CD7" s="39">
        <v>150.59</v>
      </c>
      <c r="CE7" s="39">
        <v>152.30000000000001</v>
      </c>
      <c r="CF7" s="39">
        <v>144.02000000000001</v>
      </c>
      <c r="CG7" s="39" t="s">
        <v>113</v>
      </c>
      <c r="CH7" s="39" t="s">
        <v>113</v>
      </c>
      <c r="CI7" s="39">
        <v>167.97</v>
      </c>
      <c r="CJ7" s="39">
        <v>165.45</v>
      </c>
      <c r="CK7" s="39">
        <v>161.54</v>
      </c>
      <c r="CL7" s="39">
        <v>137.82</v>
      </c>
      <c r="CM7" s="39" t="s">
        <v>113</v>
      </c>
      <c r="CN7" s="39" t="s">
        <v>113</v>
      </c>
      <c r="CO7" s="39">
        <v>97.31</v>
      </c>
      <c r="CP7" s="39">
        <v>97.31</v>
      </c>
      <c r="CQ7" s="39">
        <v>91.53</v>
      </c>
      <c r="CR7" s="39" t="s">
        <v>113</v>
      </c>
      <c r="CS7" s="39" t="s">
        <v>113</v>
      </c>
      <c r="CT7" s="39">
        <v>64.87</v>
      </c>
      <c r="CU7" s="39">
        <v>65.62</v>
      </c>
      <c r="CV7" s="39">
        <v>64.67</v>
      </c>
      <c r="CW7" s="39">
        <v>60.09</v>
      </c>
      <c r="CX7" s="39" t="s">
        <v>113</v>
      </c>
      <c r="CY7" s="39" t="s">
        <v>113</v>
      </c>
      <c r="CZ7" s="39">
        <v>98.36</v>
      </c>
      <c r="DA7" s="39">
        <v>98.5</v>
      </c>
      <c r="DB7" s="39">
        <v>98.6</v>
      </c>
      <c r="DC7" s="39" t="s">
        <v>113</v>
      </c>
      <c r="DD7" s="39" t="s">
        <v>113</v>
      </c>
      <c r="DE7" s="39">
        <v>91.11</v>
      </c>
      <c r="DF7" s="39">
        <v>91.44</v>
      </c>
      <c r="DG7" s="39">
        <v>91.76</v>
      </c>
      <c r="DH7" s="39">
        <v>94.9</v>
      </c>
      <c r="DI7" s="39" t="s">
        <v>113</v>
      </c>
      <c r="DJ7" s="39" t="s">
        <v>113</v>
      </c>
      <c r="DK7" s="39">
        <v>32.89</v>
      </c>
      <c r="DL7" s="39">
        <v>34.020000000000003</v>
      </c>
      <c r="DM7" s="39">
        <v>35.54</v>
      </c>
      <c r="DN7" s="39" t="s">
        <v>113</v>
      </c>
      <c r="DO7" s="39" t="s">
        <v>113</v>
      </c>
      <c r="DP7" s="39">
        <v>25.52</v>
      </c>
      <c r="DQ7" s="39">
        <v>25.89</v>
      </c>
      <c r="DR7" s="39">
        <v>26.63</v>
      </c>
      <c r="DS7" s="39">
        <v>37.36</v>
      </c>
      <c r="DT7" s="39" t="s">
        <v>113</v>
      </c>
      <c r="DU7" s="39" t="s">
        <v>113</v>
      </c>
      <c r="DV7" s="39">
        <v>0</v>
      </c>
      <c r="DW7" s="39">
        <v>0</v>
      </c>
      <c r="DX7" s="39">
        <v>0</v>
      </c>
      <c r="DY7" s="39" t="s">
        <v>113</v>
      </c>
      <c r="DZ7" s="39" t="s">
        <v>113</v>
      </c>
      <c r="EA7" s="39">
        <v>0.76</v>
      </c>
      <c r="EB7" s="39">
        <v>0.71</v>
      </c>
      <c r="EC7" s="39">
        <v>0.95</v>
      </c>
      <c r="ED7" s="39">
        <v>4.96</v>
      </c>
      <c r="EE7" s="39" t="s">
        <v>113</v>
      </c>
      <c r="EF7" s="39" t="s">
        <v>113</v>
      </c>
      <c r="EG7" s="39">
        <v>0.04</v>
      </c>
      <c r="EH7" s="39">
        <v>0.04</v>
      </c>
      <c r="EI7" s="39">
        <v>0</v>
      </c>
      <c r="EJ7" s="39" t="s">
        <v>113</v>
      </c>
      <c r="EK7" s="39" t="s">
        <v>113</v>
      </c>
      <c r="EL7" s="39">
        <v>0.1</v>
      </c>
      <c r="EM7" s="39">
        <v>0.27</v>
      </c>
      <c r="EN7" s="39">
        <v>0.17</v>
      </c>
      <c r="EO7" s="39">
        <v>0.27</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2018-01-30T04:50:26Z</cp:lastPrinted>
  <dcterms:created xsi:type="dcterms:W3CDTF">2017-12-25T01:52:04Z</dcterms:created>
  <dcterms:modified xsi:type="dcterms:W3CDTF">2018-02-20T04:58:07Z</dcterms:modified>
  <cp:category/>
</cp:coreProperties>
</file>