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E:\2022.01.06【ご確認ください（128(金)〆）】公営企業に係る経営比較分析表（令和２年度決算）の分析等について\"/>
    </mc:Choice>
  </mc:AlternateContent>
  <xr:revisionPtr revIDLastSave="0" documentId="13_ncr:1_{DC5765B1-5459-47DA-A74E-086AA21FDF37}" xr6:coauthVersionLast="36" xr6:coauthVersionMax="36" xr10:uidLastSave="{00000000-0000-0000-0000-000000000000}"/>
  <workbookProtection workbookAlgorithmName="SHA-512" workbookHashValue="IVUIjSCXFsC+C1eTBOU+9P9Cn/kECOLfa9g2uMX9+rQZy2n7I5dptfDkqaA8EDqoZBkD3MWx3TQ6L4/JPm0vmg==" workbookSaltValue="KBY3h4XyTOuwka/o1zQr8w=="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<sst xmlns="http://schemas.openxmlformats.org/spreadsheetml/2006/main" count="231" uniqueCount="115">
  <si>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</si>
  <si>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</si>
  <si>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</si>
  <si>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</si>
  <si>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</si>
  <si>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</si>
  <si>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</si>
  <si>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</si>
  <si>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</si>
  <si>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</si>
  <si>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</si>
  <si>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</si>
  <si>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</si>
  <si>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</si>
  <si>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</si>
  <si>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</si>
  <si>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</si>
  <si>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</si>
  <si>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</si>
  <si>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</si>
  <si>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</si>
  <si>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</si>
  <si>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</si>
  <si>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</si>
  <si>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</si>
  <si>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</si>
  <si>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</si>
  <si>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</si>
  <si>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</si>
  <si>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</si>
  <si>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</si>
  <si>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</si>
  <si>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</si>
  <si>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</si>
  <si>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</si>
  <si>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</si>
  <si>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</si>
  <si>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</si>
  <si>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</si>
  <si>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</si>
  <si>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</si>
  <si>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</si>
  <si>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</si>
  <si>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</si>
  <si>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</si>
  <si>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</si>
  <si>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</si>
  <si>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</si>
  <si>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</si>
  <si>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</si>
  <si>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</si>
  <si>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</si>
  <si>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</si>
  <si>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</si>
  <si>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</si>
  <si>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</si>
  <si>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</si>
  <si>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</si>
  <si>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</si>
  <si>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</si>
  <si>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</si>
  <si>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</si>
  <si>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</si>
  <si>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</si>
  <si>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</si>
  <si>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</si>
  <si>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</si>
  <si>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</si>
  <si>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</si>
  <si>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</si>
  <si>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</si>
  <si>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</si>
  <si>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</si>
  <si>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</si>
  <si>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</si>
  <si>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</si>
  <si>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</si>
  <si>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</si>
  <si>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</si>
  <si>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</si>
  <si>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</si>
  <si>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</si>
  <si>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</si>
  <si>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</si>
  <si>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</si>
  <si>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</si>
  <si>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</si>
  <si>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</si>
  <si>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</si>
  <si>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</si>
  <si>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</si>
  <si>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</si>
  <si>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</si>
  <si>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長浜水道企業団</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</si>
  <si>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</si>
  <si>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</si>
  <si>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</si>
  <si>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</si>
  <si>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</si>
  <si>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</si>
  <si>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</si>
  <si>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</si>
  <si>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</si>
  <si>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</si>
  <si>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</si>
  <si>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</si>
  <si>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</si>
  <si>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</si>
  <si>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</si>
  <si>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</si>
  <si>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</si>
  <si>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</si>
  <si>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・企業債残高対給水収益比率が高いので、企業債に頼らない経営が必要である。
・有収率が低いので、漏水対策、老朽管更新が必要である。</t>
    <phoneticPr fontId="16"/>
  </si>
  <si>
    <t>①経常収支比率
　経常収益が経常費用を上回っていて、特に問題はない
②累積欠損金比率
　欠損はない。
③流動比率
　平成30年度から平均値より高くなっている。現金の増によるもので、十分な支払能力を有していると言える。
④企業債残高対給水収益比率(%)
　類似団体に比べ高いが、建設工事の抑制で改善している。
⑤料金回収率
　令和元年度に料金の低い地域で料金を改定したことにより回復している。。
⑥給水原価
　平均より低くなっていて良好である。
⑦施設利用率
　人口減少や積雪量の減少による給水量の減少で施設利用率が低下しており、平均より低くなっている。
⑧有収率
　H29に長浜市から経営統合した区域で漏水が多く、修理により改善しているものの、平均より低くなっている。</t>
    <rPh sb="58" eb="60">
      <t>ヘイセイ</t>
    </rPh>
    <rPh sb="62" eb="64">
      <t>ネンド</t>
    </rPh>
    <rPh sb="66" eb="69">
      <t>ヘイキンチ</t>
    </rPh>
    <rPh sb="71" eb="72">
      <t>タカ</t>
    </rPh>
    <rPh sb="79" eb="81">
      <t>ゲンキン</t>
    </rPh>
    <rPh sb="82" eb="83">
      <t>ゾウ</t>
    </rPh>
    <rPh sb="90" eb="92">
      <t>ジュウブン</t>
    </rPh>
    <rPh sb="93" eb="95">
      <t>シハライ</t>
    </rPh>
    <rPh sb="95" eb="97">
      <t>ノウリョク</t>
    </rPh>
    <rPh sb="98" eb="99">
      <t>ユウ</t>
    </rPh>
    <rPh sb="104" eb="105">
      <t>イ</t>
    </rPh>
    <rPh sb="138" eb="140">
      <t>ケンセツ</t>
    </rPh>
    <rPh sb="140" eb="142">
      <t>コウジ</t>
    </rPh>
    <rPh sb="143" eb="145">
      <t>ヨクセイ</t>
    </rPh>
    <rPh sb="146" eb="148">
      <t>カイゼン</t>
    </rPh>
    <rPh sb="162" eb="164">
      <t>レイワ</t>
    </rPh>
    <rPh sb="164" eb="167">
      <t>ガンネンド</t>
    </rPh>
    <rPh sb="168" eb="170">
      <t>リョウキン</t>
    </rPh>
    <rPh sb="171" eb="172">
      <t>ヒク</t>
    </rPh>
    <rPh sb="173" eb="175">
      <t>チイキ</t>
    </rPh>
    <rPh sb="188" eb="190">
      <t>カイフク</t>
    </rPh>
    <rPh sb="230" eb="232">
      <t>ジンコウ</t>
    </rPh>
    <rPh sb="232" eb="234">
      <t>ゲンショウ</t>
    </rPh>
    <rPh sb="235" eb="238">
      <t>セキセツリョウ</t>
    </rPh>
    <rPh sb="239" eb="241">
      <t>ゲンショウ</t>
    </rPh>
    <rPh sb="244" eb="247">
      <t>キュウスイリョウ</t>
    </rPh>
    <rPh sb="248" eb="250">
      <t>ゲンショウ</t>
    </rPh>
    <rPh sb="251" eb="253">
      <t>シセツ</t>
    </rPh>
    <rPh sb="253" eb="256">
      <t>リヨウリツ</t>
    </rPh>
    <rPh sb="257" eb="259">
      <t>テイカ</t>
    </rPh>
    <rPh sb="264" eb="266">
      <t>ヘイキン</t>
    </rPh>
    <rPh sb="268" eb="269">
      <t>ヒク</t>
    </rPh>
    <rPh sb="287" eb="290">
      <t>ナガハマシ</t>
    </rPh>
    <rPh sb="292" eb="294">
      <t>ケイエイ</t>
    </rPh>
    <rPh sb="294" eb="296">
      <t>トウゴウ</t>
    </rPh>
    <rPh sb="298" eb="300">
      <t>クイキ</t>
    </rPh>
    <rPh sb="301" eb="303">
      <t>ロウスイ</t>
    </rPh>
    <phoneticPr fontId="16"/>
  </si>
  <si>
    <t>①有形固定資産減価償却率
　R2度に初めて平均値を上回り、施設の老朽化が進んでいる。今後地域水道ビジョンに基づき施設更新を進める。。
②管路経年化率
　管路の布設年度が比較的新しいため、類似団体平均、全国平均より低い。
③管路更新率
　管路が比較的新しく更新需要が少ない。</t>
    <rPh sb="16" eb="17">
      <t>ド</t>
    </rPh>
    <rPh sb="18" eb="19">
      <t>ハジ</t>
    </rPh>
    <rPh sb="21" eb="24">
      <t>ヘイキンチ</t>
    </rPh>
    <rPh sb="25" eb="27">
      <t>ウワマワ</t>
    </rPh>
    <rPh sb="29" eb="31">
      <t>シセツ</t>
    </rPh>
    <rPh sb="32" eb="35">
      <t>ロウキュウカ</t>
    </rPh>
    <rPh sb="36" eb="37">
      <t>スス</t>
    </rPh>
    <rPh sb="42" eb="44">
      <t>コンゴ</t>
    </rPh>
    <rPh sb="44" eb="46">
      <t>チイキ</t>
    </rPh>
    <rPh sb="46" eb="48">
      <t>スイドウ</t>
    </rPh>
    <rPh sb="53" eb="54">
      <t>モト</t>
    </rPh>
    <rPh sb="56" eb="58">
      <t>シセツ</t>
    </rPh>
    <rPh sb="58" eb="60">
      <t>コウシン</t>
    </rPh>
    <rPh sb="61" eb="62">
      <t>スス</t>
    </rPh>
    <rPh sb="76" eb="78">
      <t>カンロ</t>
    </rPh>
    <rPh sb="79" eb="81">
      <t>フセツ</t>
    </rPh>
    <rPh sb="81" eb="83">
      <t>ネンド</t>
    </rPh>
    <rPh sb="84" eb="87">
      <t>ヒカクテキ</t>
    </rPh>
    <rPh sb="87" eb="88">
      <t>アタラ</t>
    </rPh>
    <rPh sb="118" eb="120">
      <t>カンロ</t>
    </rPh>
    <rPh sb="121" eb="124">
      <t>ヒカクテキ</t>
    </rPh>
    <rPh sb="124" eb="125">
      <t>アタラ</t>
    </rPh>
    <rPh sb="127" eb="129">
      <t>コウシン</t>
    </rPh>
    <rPh sb="129" eb="131">
      <t>ジュヨウ</t>
    </rPh>
    <rPh sb="132" eb="133">
      <t>スク</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</si>
</sst>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cellXfs>
  <cellStyles count="3">
    <cellStyle name="桁区切り" xfId="1" builtinId="6"/>
    <cellStyle name="標準" xfId="0" builtinId="0"/>
    <cellStyle name="標準 2" xfId="2" xr:uid="{D54FBBE4-C432-46B4-9A44-2547EAC23F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0.46</c:v>
                </c:pt>
                <c:pt idx="1">
                  <c:v>0.04</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C8C-45C4-B63D-65DA17EAEED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0.74</c:v>
                </c:pt>
                <c:pt idx="2">
                  <c:v>0.72</c:v>
                </c:pt>
                <c:pt idx="3">
                  <c:v>0.66</c:v>
                </c:pt>
                <c:pt idx="4">
                  <c:v>0.67</c:v>
                </c:pt>
              </c:numCache>
            </c:numRef>
          </c:val>
          <c:smooth val="0"/>
          <c:extLst>
            <c:ext xmlns:c16="http://schemas.microsoft.com/office/drawing/2014/chart" uri="{C3380CC4-5D6E-409C-BE32-E72D297353CC}">
              <c16:uniqueId val="{00000001-3C8C-45C4-B63D-65DA17EAEED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58.43</c:v>
                </c:pt>
                <c:pt idx="1">
                  <c:v>63.19</c:v>
                </c:pt>
                <c:pt idx="2">
                  <c:v>63.23</c:v>
                </c:pt>
                <c:pt idx="3">
                  <c:v>61.86</c:v>
                </c:pt>
                <c:pt idx="4">
                  <c:v>61.95</c:v>
                </c:pt>
              </c:numCache>
            </c:numRef>
          </c:val>
          <c:extLst>
            <c:ext xmlns:c16="http://schemas.microsoft.com/office/drawing/2014/chart" uri="{C3380CC4-5D6E-409C-BE32-E72D297353CC}">
              <c16:uniqueId val="{00000000-5119-4957-8222-E89715DC0EA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c:v>
                </c:pt>
                <c:pt idx="1">
                  <c:v>62.38</c:v>
                </c:pt>
                <c:pt idx="2">
                  <c:v>62.83</c:v>
                </c:pt>
                <c:pt idx="3">
                  <c:v>62.05</c:v>
                </c:pt>
                <c:pt idx="4">
                  <c:v>63.23</c:v>
                </c:pt>
              </c:numCache>
            </c:numRef>
          </c:val>
          <c:smooth val="0"/>
          <c:extLst>
            <c:ext xmlns:c16="http://schemas.microsoft.com/office/drawing/2014/chart" uri="{C3380CC4-5D6E-409C-BE32-E72D297353CC}">
              <c16:uniqueId val="{00000001-5119-4957-8222-E89715DC0EA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80.709999999999994</c:v>
                </c:pt>
                <c:pt idx="1">
                  <c:v>76.569999999999993</c:v>
                </c:pt>
                <c:pt idx="2">
                  <c:v>75.28</c:v>
                </c:pt>
                <c:pt idx="3">
                  <c:v>76.05</c:v>
                </c:pt>
                <c:pt idx="4">
                  <c:v>76.260000000000005</c:v>
                </c:pt>
              </c:numCache>
            </c:numRef>
          </c:val>
          <c:extLst>
            <c:ext xmlns:c16="http://schemas.microsoft.com/office/drawing/2014/chart" uri="{C3380CC4-5D6E-409C-BE32-E72D297353CC}">
              <c16:uniqueId val="{00000000-A5F4-4013-8D0D-35F192143BF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89.52</c:v>
                </c:pt>
                <c:pt idx="1">
                  <c:v>89.17</c:v>
                </c:pt>
                <c:pt idx="2">
                  <c:v>88.86</c:v>
                </c:pt>
                <c:pt idx="3">
                  <c:v>89.11</c:v>
                </c:pt>
                <c:pt idx="4">
                  <c:v>89.35</c:v>
                </c:pt>
              </c:numCache>
            </c:numRef>
          </c:val>
          <c:smooth val="0"/>
          <c:extLst>
            <c:ext xmlns:c16="http://schemas.microsoft.com/office/drawing/2014/chart" uri="{C3380CC4-5D6E-409C-BE32-E72D297353CC}">
              <c16:uniqueId val="{00000001-A5F4-4013-8D0D-35F192143BF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119.18</c:v>
                </c:pt>
                <c:pt idx="1">
                  <c:v>118.99</c:v>
                </c:pt>
                <c:pt idx="2">
                  <c:v>118.55</c:v>
                </c:pt>
                <c:pt idx="3">
                  <c:v>124.06</c:v>
                </c:pt>
                <c:pt idx="4">
                  <c:v>125.35</c:v>
                </c:pt>
              </c:numCache>
            </c:numRef>
          </c:val>
          <c:extLst>
            <c:ext xmlns:c16="http://schemas.microsoft.com/office/drawing/2014/chart" uri="{C3380CC4-5D6E-409C-BE32-E72D297353CC}">
              <c16:uniqueId val="{00000000-B009-4A5C-9460-86C46110BBE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113.68</c:v>
                </c:pt>
                <c:pt idx="2">
                  <c:v>113.82</c:v>
                </c:pt>
                <c:pt idx="3">
                  <c:v>112.82</c:v>
                </c:pt>
                <c:pt idx="4">
                  <c:v>111.21</c:v>
                </c:pt>
              </c:numCache>
            </c:numRef>
          </c:val>
          <c:smooth val="0"/>
          <c:extLst>
            <c:ext xmlns:c16="http://schemas.microsoft.com/office/drawing/2014/chart" uri="{C3380CC4-5D6E-409C-BE32-E72D297353CC}">
              <c16:uniqueId val="{00000001-B009-4A5C-9460-86C46110BBE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43.09</c:v>
                </c:pt>
                <c:pt idx="1">
                  <c:v>43.12</c:v>
                </c:pt>
                <c:pt idx="2">
                  <c:v>45.57</c:v>
                </c:pt>
                <c:pt idx="3">
                  <c:v>48.03</c:v>
                </c:pt>
                <c:pt idx="4">
                  <c:v>50.54</c:v>
                </c:pt>
              </c:numCache>
            </c:numRef>
          </c:val>
          <c:extLst>
            <c:ext xmlns:c16="http://schemas.microsoft.com/office/drawing/2014/chart" uri="{C3380CC4-5D6E-409C-BE32-E72D297353CC}">
              <c16:uniqueId val="{00000000-F5D9-4451-BDA0-60ED8233C91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46.58</c:v>
                </c:pt>
                <c:pt idx="1">
                  <c:v>46.99</c:v>
                </c:pt>
                <c:pt idx="2">
                  <c:v>47.89</c:v>
                </c:pt>
                <c:pt idx="3">
                  <c:v>48.69</c:v>
                </c:pt>
                <c:pt idx="4">
                  <c:v>49.62</c:v>
                </c:pt>
              </c:numCache>
            </c:numRef>
          </c:val>
          <c:smooth val="0"/>
          <c:extLst>
            <c:ext xmlns:c16="http://schemas.microsoft.com/office/drawing/2014/chart" uri="{C3380CC4-5D6E-409C-BE32-E72D297353CC}">
              <c16:uniqueId val="{00000001-F5D9-4451-BDA0-60ED8233C91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1.86</c:v>
                </c:pt>
                <c:pt idx="1">
                  <c:v>1.53</c:v>
                </c:pt>
                <c:pt idx="2">
                  <c:v>1.53</c:v>
                </c:pt>
                <c:pt idx="3">
                  <c:v>1.53</c:v>
                </c:pt>
                <c:pt idx="4">
                  <c:v>1.53</c:v>
                </c:pt>
              </c:numCache>
            </c:numRef>
          </c:val>
          <c:extLst>
            <c:ext xmlns:c16="http://schemas.microsoft.com/office/drawing/2014/chart" uri="{C3380CC4-5D6E-409C-BE32-E72D297353CC}">
              <c16:uniqueId val="{00000000-C22D-4A23-9FC4-42355C5C7E6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14.45</c:v>
                </c:pt>
                <c:pt idx="1">
                  <c:v>15.83</c:v>
                </c:pt>
                <c:pt idx="2">
                  <c:v>16.899999999999999</c:v>
                </c:pt>
                <c:pt idx="3">
                  <c:v>18.260000000000002</c:v>
                </c:pt>
                <c:pt idx="4">
                  <c:v>19.510000000000002</c:v>
                </c:pt>
              </c:numCache>
            </c:numRef>
          </c:val>
          <c:smooth val="0"/>
          <c:extLst>
            <c:ext xmlns:c16="http://schemas.microsoft.com/office/drawing/2014/chart" uri="{C3380CC4-5D6E-409C-BE32-E72D297353CC}">
              <c16:uniqueId val="{00000001-C22D-4A23-9FC4-42355C5C7E6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6D5-4195-8F24-66307AC716D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0.23</c:v>
                </c:pt>
                <c:pt idx="1">
                  <c:v>0.03</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76D5-4195-8F24-66307AC716D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321.87</c:v>
                </c:pt>
                <c:pt idx="1">
                  <c:v>324.14</c:v>
                </c:pt>
                <c:pt idx="2">
                  <c:v>379.33</c:v>
                </c:pt>
                <c:pt idx="3">
                  <c:v>401.34</c:v>
                </c:pt>
                <c:pt idx="4">
                  <c:v>368.06</c:v>
                </c:pt>
              </c:numCache>
            </c:numRef>
          </c:val>
          <c:extLst>
            <c:ext xmlns:c16="http://schemas.microsoft.com/office/drawing/2014/chart" uri="{C3380CC4-5D6E-409C-BE32-E72D297353CC}">
              <c16:uniqueId val="{00000000-482E-4DDA-9DDD-56799AFE52A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349.04</c:v>
                </c:pt>
                <c:pt idx="1">
                  <c:v>337.49</c:v>
                </c:pt>
                <c:pt idx="2">
                  <c:v>335.6</c:v>
                </c:pt>
                <c:pt idx="3">
                  <c:v>358.91</c:v>
                </c:pt>
                <c:pt idx="4">
                  <c:v>360.96</c:v>
                </c:pt>
              </c:numCache>
            </c:numRef>
          </c:val>
          <c:smooth val="0"/>
          <c:extLst>
            <c:ext xmlns:c16="http://schemas.microsoft.com/office/drawing/2014/chart" uri="{C3380CC4-5D6E-409C-BE32-E72D297353CC}">
              <c16:uniqueId val="{00000001-482E-4DDA-9DDD-56799AFE52A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642.55999999999995</c:v>
                </c:pt>
                <c:pt idx="1">
                  <c:v>631.04999999999995</c:v>
                </c:pt>
                <c:pt idx="2">
                  <c:v>600.42999999999995</c:v>
                </c:pt>
                <c:pt idx="3">
                  <c:v>545.99</c:v>
                </c:pt>
                <c:pt idx="4">
                  <c:v>512.33000000000004</c:v>
                </c:pt>
              </c:numCache>
            </c:numRef>
          </c:val>
          <c:extLst>
            <c:ext xmlns:c16="http://schemas.microsoft.com/office/drawing/2014/chart" uri="{C3380CC4-5D6E-409C-BE32-E72D297353CC}">
              <c16:uniqueId val="{00000000-1F54-4A27-88C8-856362A15E7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254.54</c:v>
                </c:pt>
                <c:pt idx="1">
                  <c:v>265.92</c:v>
                </c:pt>
                <c:pt idx="2">
                  <c:v>258.26</c:v>
                </c:pt>
                <c:pt idx="3">
                  <c:v>247.27</c:v>
                </c:pt>
                <c:pt idx="4">
                  <c:v>239.18</c:v>
                </c:pt>
              </c:numCache>
            </c:numRef>
          </c:val>
          <c:smooth val="0"/>
          <c:extLst>
            <c:ext xmlns:c16="http://schemas.microsoft.com/office/drawing/2014/chart" uri="{C3380CC4-5D6E-409C-BE32-E72D297353CC}">
              <c16:uniqueId val="{00000001-1F54-4A27-88C8-856362A15E7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109.97</c:v>
                </c:pt>
                <c:pt idx="1">
                  <c:v>112.54</c:v>
                </c:pt>
                <c:pt idx="2">
                  <c:v>110.57</c:v>
                </c:pt>
                <c:pt idx="3">
                  <c:v>116.78</c:v>
                </c:pt>
                <c:pt idx="4">
                  <c:v>118.24</c:v>
                </c:pt>
              </c:numCache>
            </c:numRef>
          </c:val>
          <c:extLst>
            <c:ext xmlns:c16="http://schemas.microsoft.com/office/drawing/2014/chart" uri="{C3380CC4-5D6E-409C-BE32-E72D297353CC}">
              <c16:uniqueId val="{00000000-63EF-4A09-97AF-25BD159932E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106.52</c:v>
                </c:pt>
                <c:pt idx="1">
                  <c:v>105.86</c:v>
                </c:pt>
                <c:pt idx="2">
                  <c:v>106.07</c:v>
                </c:pt>
                <c:pt idx="3">
                  <c:v>105.34</c:v>
                </c:pt>
                <c:pt idx="4">
                  <c:v>101.89</c:v>
                </c:pt>
              </c:numCache>
            </c:numRef>
          </c:val>
          <c:smooth val="0"/>
          <c:extLst>
            <c:ext xmlns:c16="http://schemas.microsoft.com/office/drawing/2014/chart" uri="{C3380CC4-5D6E-409C-BE32-E72D297353CC}">
              <c16:uniqueId val="{00000001-63EF-4A09-97AF-25BD159932E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138.86000000000001</c:v>
                </c:pt>
                <c:pt idx="1">
                  <c:v>137.69</c:v>
                </c:pt>
                <c:pt idx="2">
                  <c:v>140.31</c:v>
                </c:pt>
                <c:pt idx="3">
                  <c:v>136.24</c:v>
                </c:pt>
                <c:pt idx="4">
                  <c:v>133.74</c:v>
                </c:pt>
              </c:numCache>
            </c:numRef>
          </c:val>
          <c:extLst>
            <c:ext xmlns:c16="http://schemas.microsoft.com/office/drawing/2014/chart" uri="{C3380CC4-5D6E-409C-BE32-E72D297353CC}">
              <c16:uniqueId val="{00000000-192E-4210-835A-7BC8B793345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155.80000000000001</c:v>
                </c:pt>
                <c:pt idx="1">
                  <c:v>158.58000000000001</c:v>
                </c:pt>
                <c:pt idx="2">
                  <c:v>159.22</c:v>
                </c:pt>
                <c:pt idx="3">
                  <c:v>159.6</c:v>
                </c:pt>
                <c:pt idx="4">
                  <c:v>156.32</c:v>
                </c:pt>
              </c:numCache>
            </c:numRef>
          </c:val>
          <c:smooth val="0"/>
          <c:extLst>
            <c:ext xmlns:c16="http://schemas.microsoft.com/office/drawing/2014/chart" uri="{C3380CC4-5D6E-409C-BE32-E72D297353CC}">
              <c16:uniqueId val="{00000001-192E-4210-835A-7BC8B793345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H1" zoomScale="74" zoomScaleNormal="100" workbookViewId="0">
      <selection activeCell="BO6" sqref="BO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滋賀県　長浜水道企業団</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1"/>
      <c r="D7" s="71"/>
      <c r="E7" s="71"/>
      <c r="F7" s="71"/>
      <c r="G7" s="71"/>
      <c r="H7" s="71"/>
      <c r="I7" s="70" t="s">
        <v>2</v>
      </c>
      <c r="J7" s="71"/>
      <c r="K7" s="71"/>
      <c r="L7" s="71"/>
      <c r="M7" s="71"/>
      <c r="N7" s="71"/>
      <c r="O7" s="72"/>
      <c r="P7" s="73" t="s">
        <v>3</v>
      </c>
      <c r="Q7" s="73"/>
      <c r="R7" s="73"/>
      <c r="S7" s="73"/>
      <c r="T7" s="73"/>
      <c r="U7" s="73"/>
      <c r="V7" s="73"/>
      <c r="W7" s="73" t="s">
        <v>4</v>
      </c>
      <c r="X7" s="73"/>
      <c r="Y7" s="73"/>
      <c r="Z7" s="73"/>
      <c r="AA7" s="73"/>
      <c r="AB7" s="73"/>
      <c r="AC7" s="73"/>
      <c r="AD7" s="73" t="s">
        <v>5</v>
      </c>
      <c r="AE7" s="73"/>
      <c r="AF7" s="73"/>
      <c r="AG7" s="73"/>
      <c r="AH7" s="73"/>
      <c r="AI7" s="73"/>
      <c r="AJ7" s="73"/>
      <c r="AK7" s="4"/>
      <c r="AL7" s="73" t="s">
        <v>6</v>
      </c>
      <c r="AM7" s="73"/>
      <c r="AN7" s="73"/>
      <c r="AO7" s="73"/>
      <c r="AP7" s="73"/>
      <c r="AQ7" s="73"/>
      <c r="AR7" s="73"/>
      <c r="AS7" s="73"/>
      <c r="AT7" s="70" t="s">
        <v>7</v>
      </c>
      <c r="AU7" s="71"/>
      <c r="AV7" s="71"/>
      <c r="AW7" s="71"/>
      <c r="AX7" s="71"/>
      <c r="AY7" s="71"/>
      <c r="AZ7" s="71"/>
      <c r="BA7" s="71"/>
      <c r="BB7" s="73" t="s">
        <v>8</v>
      </c>
      <c r="BC7" s="73"/>
      <c r="BD7" s="73"/>
      <c r="BE7" s="73"/>
      <c r="BF7" s="73"/>
      <c r="BG7" s="73"/>
      <c r="BH7" s="73"/>
      <c r="BI7" s="73"/>
      <c r="BJ7" s="3"/>
      <c r="BK7" s="3"/>
      <c r="BL7" s="5" t="s">
        <v>9</v>
      </c>
      <c r="BM7" s="6"/>
      <c r="BN7" s="6"/>
      <c r="BO7" s="6"/>
      <c r="BP7" s="6"/>
      <c r="BQ7" s="6"/>
      <c r="BR7" s="6"/>
      <c r="BS7" s="6"/>
      <c r="BT7" s="6"/>
      <c r="BU7" s="6"/>
      <c r="BV7" s="6"/>
      <c r="BW7" s="6"/>
      <c r="BX7" s="6"/>
      <c r="BY7" s="7"/>
    </row>
    <row r="8" spans="1:78" ht="18.75" customHeight="1" x14ac:dyDescent="0.15">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A3</v>
      </c>
      <c r="X8" s="77"/>
      <c r="Y8" s="77"/>
      <c r="Z8" s="77"/>
      <c r="AA8" s="77"/>
      <c r="AB8" s="77"/>
      <c r="AC8" s="77"/>
      <c r="AD8" s="77" t="str">
        <f>データ!$M$6</f>
        <v>自治体職員</v>
      </c>
      <c r="AE8" s="77"/>
      <c r="AF8" s="77"/>
      <c r="AG8" s="77"/>
      <c r="AH8" s="77"/>
      <c r="AI8" s="77"/>
      <c r="AJ8" s="77"/>
      <c r="AK8" s="4"/>
      <c r="AL8" s="65" t="str">
        <f>データ!$R$6</f>
        <v>-</v>
      </c>
      <c r="AM8" s="65"/>
      <c r="AN8" s="65"/>
      <c r="AO8" s="65"/>
      <c r="AP8" s="65"/>
      <c r="AQ8" s="65"/>
      <c r="AR8" s="65"/>
      <c r="AS8" s="65"/>
      <c r="AT8" s="61" t="str">
        <f>データ!$S$6</f>
        <v>-</v>
      </c>
      <c r="AU8" s="62"/>
      <c r="AV8" s="62"/>
      <c r="AW8" s="62"/>
      <c r="AX8" s="62"/>
      <c r="AY8" s="62"/>
      <c r="AZ8" s="62"/>
      <c r="BA8" s="62"/>
      <c r="BB8" s="64" t="str">
        <f>データ!$T$6</f>
        <v>-</v>
      </c>
      <c r="BC8" s="64"/>
      <c r="BD8" s="64"/>
      <c r="BE8" s="64"/>
      <c r="BF8" s="64"/>
      <c r="BG8" s="64"/>
      <c r="BH8" s="64"/>
      <c r="BI8" s="64"/>
      <c r="BJ8" s="3"/>
      <c r="BK8" s="3"/>
      <c r="BL8" s="68" t="s">
        <v>10</v>
      </c>
      <c r="BM8" s="69"/>
      <c r="BN8" s="8" t="s">
        <v>11</v>
      </c>
      <c r="BO8" s="9"/>
      <c r="BP8" s="9"/>
      <c r="BQ8" s="9"/>
      <c r="BR8" s="9"/>
      <c r="BS8" s="9"/>
      <c r="BT8" s="9"/>
      <c r="BU8" s="9"/>
      <c r="BV8" s="9"/>
      <c r="BW8" s="9"/>
      <c r="BX8" s="9"/>
      <c r="BY8" s="10"/>
    </row>
    <row r="9" spans="1:78" ht="18.75" customHeight="1" x14ac:dyDescent="0.15">
      <c r="A9" s="2"/>
      <c r="B9" s="70" t="s">
        <v>12</v>
      </c>
      <c r="C9" s="71"/>
      <c r="D9" s="71"/>
      <c r="E9" s="71"/>
      <c r="F9" s="71"/>
      <c r="G9" s="71"/>
      <c r="H9" s="71"/>
      <c r="I9" s="70" t="s">
        <v>13</v>
      </c>
      <c r="J9" s="71"/>
      <c r="K9" s="71"/>
      <c r="L9" s="71"/>
      <c r="M9" s="71"/>
      <c r="N9" s="71"/>
      <c r="O9" s="72"/>
      <c r="P9" s="73" t="s">
        <v>14</v>
      </c>
      <c r="Q9" s="73"/>
      <c r="R9" s="73"/>
      <c r="S9" s="73"/>
      <c r="T9" s="73"/>
      <c r="U9" s="73"/>
      <c r="V9" s="73"/>
      <c r="W9" s="73" t="s">
        <v>15</v>
      </c>
      <c r="X9" s="73"/>
      <c r="Y9" s="73"/>
      <c r="Z9" s="73"/>
      <c r="AA9" s="73"/>
      <c r="AB9" s="73"/>
      <c r="AC9" s="73"/>
      <c r="AD9" s="2"/>
      <c r="AE9" s="2"/>
      <c r="AF9" s="2"/>
      <c r="AG9" s="2"/>
      <c r="AH9" s="4"/>
      <c r="AI9" s="4"/>
      <c r="AJ9" s="4"/>
      <c r="AK9" s="4"/>
      <c r="AL9" s="73" t="s">
        <v>16</v>
      </c>
      <c r="AM9" s="73"/>
      <c r="AN9" s="73"/>
      <c r="AO9" s="73"/>
      <c r="AP9" s="73"/>
      <c r="AQ9" s="73"/>
      <c r="AR9" s="73"/>
      <c r="AS9" s="73"/>
      <c r="AT9" s="70" t="s">
        <v>17</v>
      </c>
      <c r="AU9" s="71"/>
      <c r="AV9" s="71"/>
      <c r="AW9" s="71"/>
      <c r="AX9" s="71"/>
      <c r="AY9" s="71"/>
      <c r="AZ9" s="71"/>
      <c r="BA9" s="71"/>
      <c r="BB9" s="73" t="s">
        <v>18</v>
      </c>
      <c r="BC9" s="73"/>
      <c r="BD9" s="73"/>
      <c r="BE9" s="73"/>
      <c r="BF9" s="73"/>
      <c r="BG9" s="73"/>
      <c r="BH9" s="73"/>
      <c r="BI9" s="73"/>
      <c r="BJ9" s="3"/>
      <c r="BK9" s="3"/>
      <c r="BL9" s="59" t="s">
        <v>19</v>
      </c>
      <c r="BM9" s="60"/>
      <c r="BN9" s="11" t="s">
        <v>20</v>
      </c>
      <c r="BO9" s="12"/>
      <c r="BP9" s="12"/>
      <c r="BQ9" s="12"/>
      <c r="BR9" s="12"/>
      <c r="BS9" s="12"/>
      <c r="BT9" s="12"/>
      <c r="BU9" s="12"/>
      <c r="BV9" s="12"/>
      <c r="BW9" s="12"/>
      <c r="BX9" s="12"/>
      <c r="BY9" s="13"/>
    </row>
    <row r="10" spans="1:78" ht="18.75" customHeight="1" x14ac:dyDescent="0.15">
      <c r="A10" s="2"/>
      <c r="B10" s="61" t="str">
        <f>データ!$N$6</f>
        <v>-</v>
      </c>
      <c r="C10" s="62"/>
      <c r="D10" s="62"/>
      <c r="E10" s="62"/>
      <c r="F10" s="62"/>
      <c r="G10" s="62"/>
      <c r="H10" s="62"/>
      <c r="I10" s="61">
        <f>データ!$O$6</f>
        <v>56.03</v>
      </c>
      <c r="J10" s="62"/>
      <c r="K10" s="62"/>
      <c r="L10" s="62"/>
      <c r="M10" s="62"/>
      <c r="N10" s="62"/>
      <c r="O10" s="63"/>
      <c r="P10" s="64">
        <f>データ!$P$6</f>
        <v>98.86</v>
      </c>
      <c r="Q10" s="64"/>
      <c r="R10" s="64"/>
      <c r="S10" s="64"/>
      <c r="T10" s="64"/>
      <c r="U10" s="64"/>
      <c r="V10" s="64"/>
      <c r="W10" s="65">
        <f>データ!$Q$6</f>
        <v>2827</v>
      </c>
      <c r="X10" s="65"/>
      <c r="Y10" s="65"/>
      <c r="Z10" s="65"/>
      <c r="AA10" s="65"/>
      <c r="AB10" s="65"/>
      <c r="AC10" s="65"/>
      <c r="AD10" s="2"/>
      <c r="AE10" s="2"/>
      <c r="AF10" s="2"/>
      <c r="AG10" s="2"/>
      <c r="AH10" s="4"/>
      <c r="AI10" s="4"/>
      <c r="AJ10" s="4"/>
      <c r="AK10" s="4"/>
      <c r="AL10" s="65">
        <f>データ!$U$6</f>
        <v>125323</v>
      </c>
      <c r="AM10" s="65"/>
      <c r="AN10" s="65"/>
      <c r="AO10" s="65"/>
      <c r="AP10" s="65"/>
      <c r="AQ10" s="65"/>
      <c r="AR10" s="65"/>
      <c r="AS10" s="65"/>
      <c r="AT10" s="61">
        <f>データ!$V$6</f>
        <v>176.19</v>
      </c>
      <c r="AU10" s="62"/>
      <c r="AV10" s="62"/>
      <c r="AW10" s="62"/>
      <c r="AX10" s="62"/>
      <c r="AY10" s="62"/>
      <c r="AZ10" s="62"/>
      <c r="BA10" s="62"/>
      <c r="BB10" s="64">
        <f>データ!$W$6</f>
        <v>711.29</v>
      </c>
      <c r="BC10" s="64"/>
      <c r="BD10" s="64"/>
      <c r="BE10" s="64"/>
      <c r="BF10" s="64"/>
      <c r="BG10" s="64"/>
      <c r="BH10" s="64"/>
      <c r="BI10" s="64"/>
      <c r="BJ10" s="2"/>
      <c r="BK10" s="2"/>
      <c r="BL10" s="66" t="s">
        <v>21</v>
      </c>
      <c r="BM10" s="67"/>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23</v>
      </c>
      <c r="BM11" s="51"/>
      <c r="BN11" s="51"/>
      <c r="BO11" s="51"/>
      <c r="BP11" s="51"/>
      <c r="BQ11" s="51"/>
      <c r="BR11" s="51"/>
      <c r="BS11" s="51"/>
      <c r="BT11" s="51"/>
      <c r="BU11" s="51"/>
      <c r="BV11" s="51"/>
      <c r="BW11" s="51"/>
      <c r="BX11" s="51"/>
      <c r="BY11" s="51"/>
      <c r="BZ11" s="5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15">
      <c r="A14" s="2"/>
      <c r="B14" s="53" t="s">
        <v>24</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45" t="s">
        <v>25</v>
      </c>
      <c r="BM14" s="46"/>
      <c r="BN14" s="46"/>
      <c r="BO14" s="46"/>
      <c r="BP14" s="46"/>
      <c r="BQ14" s="46"/>
      <c r="BR14" s="46"/>
      <c r="BS14" s="46"/>
      <c r="BT14" s="46"/>
      <c r="BU14" s="46"/>
      <c r="BV14" s="46"/>
      <c r="BW14" s="46"/>
      <c r="BX14" s="46"/>
      <c r="BY14" s="46"/>
      <c r="BZ14" s="47"/>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9" t="s">
        <v>113</v>
      </c>
      <c r="BM16" s="90"/>
      <c r="BN16" s="90"/>
      <c r="BO16" s="90"/>
      <c r="BP16" s="90"/>
      <c r="BQ16" s="90"/>
      <c r="BR16" s="90"/>
      <c r="BS16" s="90"/>
      <c r="BT16" s="90"/>
      <c r="BU16" s="90"/>
      <c r="BV16" s="90"/>
      <c r="BW16" s="90"/>
      <c r="BX16" s="90"/>
      <c r="BY16" s="90"/>
      <c r="BZ16" s="9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9"/>
      <c r="BM17" s="90"/>
      <c r="BN17" s="90"/>
      <c r="BO17" s="90"/>
      <c r="BP17" s="90"/>
      <c r="BQ17" s="90"/>
      <c r="BR17" s="90"/>
      <c r="BS17" s="90"/>
      <c r="BT17" s="90"/>
      <c r="BU17" s="90"/>
      <c r="BV17" s="90"/>
      <c r="BW17" s="90"/>
      <c r="BX17" s="90"/>
      <c r="BY17" s="90"/>
      <c r="BZ17" s="9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9"/>
      <c r="BM18" s="90"/>
      <c r="BN18" s="90"/>
      <c r="BO18" s="90"/>
      <c r="BP18" s="90"/>
      <c r="BQ18" s="90"/>
      <c r="BR18" s="90"/>
      <c r="BS18" s="90"/>
      <c r="BT18" s="90"/>
      <c r="BU18" s="90"/>
      <c r="BV18" s="90"/>
      <c r="BW18" s="90"/>
      <c r="BX18" s="90"/>
      <c r="BY18" s="90"/>
      <c r="BZ18" s="9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9"/>
      <c r="BM19" s="90"/>
      <c r="BN19" s="90"/>
      <c r="BO19" s="90"/>
      <c r="BP19" s="90"/>
      <c r="BQ19" s="90"/>
      <c r="BR19" s="90"/>
      <c r="BS19" s="90"/>
      <c r="BT19" s="90"/>
      <c r="BU19" s="90"/>
      <c r="BV19" s="90"/>
      <c r="BW19" s="90"/>
      <c r="BX19" s="90"/>
      <c r="BY19" s="90"/>
      <c r="BZ19" s="9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9"/>
      <c r="BM20" s="90"/>
      <c r="BN20" s="90"/>
      <c r="BO20" s="90"/>
      <c r="BP20" s="90"/>
      <c r="BQ20" s="90"/>
      <c r="BR20" s="90"/>
      <c r="BS20" s="90"/>
      <c r="BT20" s="90"/>
      <c r="BU20" s="90"/>
      <c r="BV20" s="90"/>
      <c r="BW20" s="90"/>
      <c r="BX20" s="90"/>
      <c r="BY20" s="90"/>
      <c r="BZ20" s="9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9"/>
      <c r="BM21" s="90"/>
      <c r="BN21" s="90"/>
      <c r="BO21" s="90"/>
      <c r="BP21" s="90"/>
      <c r="BQ21" s="90"/>
      <c r="BR21" s="90"/>
      <c r="BS21" s="90"/>
      <c r="BT21" s="90"/>
      <c r="BU21" s="90"/>
      <c r="BV21" s="90"/>
      <c r="BW21" s="90"/>
      <c r="BX21" s="90"/>
      <c r="BY21" s="90"/>
      <c r="BZ21" s="9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9"/>
      <c r="BM22" s="90"/>
      <c r="BN22" s="90"/>
      <c r="BO22" s="90"/>
      <c r="BP22" s="90"/>
      <c r="BQ22" s="90"/>
      <c r="BR22" s="90"/>
      <c r="BS22" s="90"/>
      <c r="BT22" s="90"/>
      <c r="BU22" s="90"/>
      <c r="BV22" s="90"/>
      <c r="BW22" s="90"/>
      <c r="BX22" s="90"/>
      <c r="BY22" s="90"/>
      <c r="BZ22" s="9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9"/>
      <c r="BM23" s="90"/>
      <c r="BN23" s="90"/>
      <c r="BO23" s="90"/>
      <c r="BP23" s="90"/>
      <c r="BQ23" s="90"/>
      <c r="BR23" s="90"/>
      <c r="BS23" s="90"/>
      <c r="BT23" s="90"/>
      <c r="BU23" s="90"/>
      <c r="BV23" s="90"/>
      <c r="BW23" s="90"/>
      <c r="BX23" s="90"/>
      <c r="BY23" s="90"/>
      <c r="BZ23" s="9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9"/>
      <c r="BM24" s="90"/>
      <c r="BN24" s="90"/>
      <c r="BO24" s="90"/>
      <c r="BP24" s="90"/>
      <c r="BQ24" s="90"/>
      <c r="BR24" s="90"/>
      <c r="BS24" s="90"/>
      <c r="BT24" s="90"/>
      <c r="BU24" s="90"/>
      <c r="BV24" s="90"/>
      <c r="BW24" s="90"/>
      <c r="BX24" s="90"/>
      <c r="BY24" s="90"/>
      <c r="BZ24" s="9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9"/>
      <c r="BM25" s="90"/>
      <c r="BN25" s="90"/>
      <c r="BO25" s="90"/>
      <c r="BP25" s="90"/>
      <c r="BQ25" s="90"/>
      <c r="BR25" s="90"/>
      <c r="BS25" s="90"/>
      <c r="BT25" s="90"/>
      <c r="BU25" s="90"/>
      <c r="BV25" s="90"/>
      <c r="BW25" s="90"/>
      <c r="BX25" s="90"/>
      <c r="BY25" s="90"/>
      <c r="BZ25" s="9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9"/>
      <c r="BM26" s="90"/>
      <c r="BN26" s="90"/>
      <c r="BO26" s="90"/>
      <c r="BP26" s="90"/>
      <c r="BQ26" s="90"/>
      <c r="BR26" s="90"/>
      <c r="BS26" s="90"/>
      <c r="BT26" s="90"/>
      <c r="BU26" s="90"/>
      <c r="BV26" s="90"/>
      <c r="BW26" s="90"/>
      <c r="BX26" s="90"/>
      <c r="BY26" s="90"/>
      <c r="BZ26" s="9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9"/>
      <c r="BM27" s="90"/>
      <c r="BN27" s="90"/>
      <c r="BO27" s="90"/>
      <c r="BP27" s="90"/>
      <c r="BQ27" s="90"/>
      <c r="BR27" s="90"/>
      <c r="BS27" s="90"/>
      <c r="BT27" s="90"/>
      <c r="BU27" s="90"/>
      <c r="BV27" s="90"/>
      <c r="BW27" s="90"/>
      <c r="BX27" s="90"/>
      <c r="BY27" s="90"/>
      <c r="BZ27" s="9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9"/>
      <c r="BM28" s="90"/>
      <c r="BN28" s="90"/>
      <c r="BO28" s="90"/>
      <c r="BP28" s="90"/>
      <c r="BQ28" s="90"/>
      <c r="BR28" s="90"/>
      <c r="BS28" s="90"/>
      <c r="BT28" s="90"/>
      <c r="BU28" s="90"/>
      <c r="BV28" s="90"/>
      <c r="BW28" s="90"/>
      <c r="BX28" s="90"/>
      <c r="BY28" s="90"/>
      <c r="BZ28" s="9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9"/>
      <c r="BM29" s="90"/>
      <c r="BN29" s="90"/>
      <c r="BO29" s="90"/>
      <c r="BP29" s="90"/>
      <c r="BQ29" s="90"/>
      <c r="BR29" s="90"/>
      <c r="BS29" s="90"/>
      <c r="BT29" s="90"/>
      <c r="BU29" s="90"/>
      <c r="BV29" s="90"/>
      <c r="BW29" s="90"/>
      <c r="BX29" s="90"/>
      <c r="BY29" s="90"/>
      <c r="BZ29" s="9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9"/>
      <c r="BM30" s="90"/>
      <c r="BN30" s="90"/>
      <c r="BO30" s="90"/>
      <c r="BP30" s="90"/>
      <c r="BQ30" s="90"/>
      <c r="BR30" s="90"/>
      <c r="BS30" s="90"/>
      <c r="BT30" s="90"/>
      <c r="BU30" s="90"/>
      <c r="BV30" s="90"/>
      <c r="BW30" s="90"/>
      <c r="BX30" s="90"/>
      <c r="BY30" s="90"/>
      <c r="BZ30" s="9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9"/>
      <c r="BM31" s="90"/>
      <c r="BN31" s="90"/>
      <c r="BO31" s="90"/>
      <c r="BP31" s="90"/>
      <c r="BQ31" s="90"/>
      <c r="BR31" s="90"/>
      <c r="BS31" s="90"/>
      <c r="BT31" s="90"/>
      <c r="BU31" s="90"/>
      <c r="BV31" s="90"/>
      <c r="BW31" s="90"/>
      <c r="BX31" s="90"/>
      <c r="BY31" s="90"/>
      <c r="BZ31" s="9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9"/>
      <c r="BM32" s="90"/>
      <c r="BN32" s="90"/>
      <c r="BO32" s="90"/>
      <c r="BP32" s="90"/>
      <c r="BQ32" s="90"/>
      <c r="BR32" s="90"/>
      <c r="BS32" s="90"/>
      <c r="BT32" s="90"/>
      <c r="BU32" s="90"/>
      <c r="BV32" s="90"/>
      <c r="BW32" s="90"/>
      <c r="BX32" s="90"/>
      <c r="BY32" s="90"/>
      <c r="BZ32" s="9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9"/>
      <c r="BM33" s="90"/>
      <c r="BN33" s="90"/>
      <c r="BO33" s="90"/>
      <c r="BP33" s="90"/>
      <c r="BQ33" s="90"/>
      <c r="BR33" s="90"/>
      <c r="BS33" s="90"/>
      <c r="BT33" s="90"/>
      <c r="BU33" s="90"/>
      <c r="BV33" s="90"/>
      <c r="BW33" s="90"/>
      <c r="BX33" s="90"/>
      <c r="BY33" s="90"/>
      <c r="BZ33" s="91"/>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9"/>
      <c r="BM34" s="90"/>
      <c r="BN34" s="90"/>
      <c r="BO34" s="90"/>
      <c r="BP34" s="90"/>
      <c r="BQ34" s="90"/>
      <c r="BR34" s="90"/>
      <c r="BS34" s="90"/>
      <c r="BT34" s="90"/>
      <c r="BU34" s="90"/>
      <c r="BV34" s="90"/>
      <c r="BW34" s="90"/>
      <c r="BX34" s="90"/>
      <c r="BY34" s="90"/>
      <c r="BZ34" s="91"/>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9"/>
      <c r="BM35" s="90"/>
      <c r="BN35" s="90"/>
      <c r="BO35" s="90"/>
      <c r="BP35" s="90"/>
      <c r="BQ35" s="90"/>
      <c r="BR35" s="90"/>
      <c r="BS35" s="90"/>
      <c r="BT35" s="90"/>
      <c r="BU35" s="90"/>
      <c r="BV35" s="90"/>
      <c r="BW35" s="90"/>
      <c r="BX35" s="90"/>
      <c r="BY35" s="90"/>
      <c r="BZ35" s="9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9"/>
      <c r="BM36" s="90"/>
      <c r="BN36" s="90"/>
      <c r="BO36" s="90"/>
      <c r="BP36" s="90"/>
      <c r="BQ36" s="90"/>
      <c r="BR36" s="90"/>
      <c r="BS36" s="90"/>
      <c r="BT36" s="90"/>
      <c r="BU36" s="90"/>
      <c r="BV36" s="90"/>
      <c r="BW36" s="90"/>
      <c r="BX36" s="90"/>
      <c r="BY36" s="90"/>
      <c r="BZ36" s="9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9"/>
      <c r="BM37" s="90"/>
      <c r="BN37" s="90"/>
      <c r="BO37" s="90"/>
      <c r="BP37" s="90"/>
      <c r="BQ37" s="90"/>
      <c r="BR37" s="90"/>
      <c r="BS37" s="90"/>
      <c r="BT37" s="90"/>
      <c r="BU37" s="90"/>
      <c r="BV37" s="90"/>
      <c r="BW37" s="90"/>
      <c r="BX37" s="90"/>
      <c r="BY37" s="90"/>
      <c r="BZ37" s="9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9"/>
      <c r="BM38" s="90"/>
      <c r="BN38" s="90"/>
      <c r="BO38" s="90"/>
      <c r="BP38" s="90"/>
      <c r="BQ38" s="90"/>
      <c r="BR38" s="90"/>
      <c r="BS38" s="90"/>
      <c r="BT38" s="90"/>
      <c r="BU38" s="90"/>
      <c r="BV38" s="90"/>
      <c r="BW38" s="90"/>
      <c r="BX38" s="90"/>
      <c r="BY38" s="90"/>
      <c r="BZ38" s="9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9"/>
      <c r="BM39" s="90"/>
      <c r="BN39" s="90"/>
      <c r="BO39" s="90"/>
      <c r="BP39" s="90"/>
      <c r="BQ39" s="90"/>
      <c r="BR39" s="90"/>
      <c r="BS39" s="90"/>
      <c r="BT39" s="90"/>
      <c r="BU39" s="90"/>
      <c r="BV39" s="90"/>
      <c r="BW39" s="90"/>
      <c r="BX39" s="90"/>
      <c r="BY39" s="90"/>
      <c r="BZ39" s="9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9"/>
      <c r="BM40" s="90"/>
      <c r="BN40" s="90"/>
      <c r="BO40" s="90"/>
      <c r="BP40" s="90"/>
      <c r="BQ40" s="90"/>
      <c r="BR40" s="90"/>
      <c r="BS40" s="90"/>
      <c r="BT40" s="90"/>
      <c r="BU40" s="90"/>
      <c r="BV40" s="90"/>
      <c r="BW40" s="90"/>
      <c r="BX40" s="90"/>
      <c r="BY40" s="90"/>
      <c r="BZ40" s="9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9"/>
      <c r="BM41" s="90"/>
      <c r="BN41" s="90"/>
      <c r="BO41" s="90"/>
      <c r="BP41" s="90"/>
      <c r="BQ41" s="90"/>
      <c r="BR41" s="90"/>
      <c r="BS41" s="90"/>
      <c r="BT41" s="90"/>
      <c r="BU41" s="90"/>
      <c r="BV41" s="90"/>
      <c r="BW41" s="90"/>
      <c r="BX41" s="90"/>
      <c r="BY41" s="90"/>
      <c r="BZ41" s="9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9"/>
      <c r="BM42" s="90"/>
      <c r="BN42" s="90"/>
      <c r="BO42" s="90"/>
      <c r="BP42" s="90"/>
      <c r="BQ42" s="90"/>
      <c r="BR42" s="90"/>
      <c r="BS42" s="90"/>
      <c r="BT42" s="90"/>
      <c r="BU42" s="90"/>
      <c r="BV42" s="90"/>
      <c r="BW42" s="90"/>
      <c r="BX42" s="90"/>
      <c r="BY42" s="90"/>
      <c r="BZ42" s="9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9"/>
      <c r="BM43" s="90"/>
      <c r="BN43" s="90"/>
      <c r="BO43" s="90"/>
      <c r="BP43" s="90"/>
      <c r="BQ43" s="90"/>
      <c r="BR43" s="90"/>
      <c r="BS43" s="90"/>
      <c r="BT43" s="90"/>
      <c r="BU43" s="90"/>
      <c r="BV43" s="90"/>
      <c r="BW43" s="90"/>
      <c r="BX43" s="90"/>
      <c r="BY43" s="90"/>
      <c r="BZ43" s="9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9"/>
      <c r="BM44" s="90"/>
      <c r="BN44" s="90"/>
      <c r="BO44" s="90"/>
      <c r="BP44" s="90"/>
      <c r="BQ44" s="90"/>
      <c r="BR44" s="90"/>
      <c r="BS44" s="90"/>
      <c r="BT44" s="90"/>
      <c r="BU44" s="90"/>
      <c r="BV44" s="90"/>
      <c r="BW44" s="90"/>
      <c r="BX44" s="90"/>
      <c r="BY44" s="90"/>
      <c r="BZ44" s="9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9" t="s">
        <v>114</v>
      </c>
      <c r="BM47" s="90"/>
      <c r="BN47" s="90"/>
      <c r="BO47" s="90"/>
      <c r="BP47" s="90"/>
      <c r="BQ47" s="90"/>
      <c r="BR47" s="90"/>
      <c r="BS47" s="90"/>
      <c r="BT47" s="90"/>
      <c r="BU47" s="90"/>
      <c r="BV47" s="90"/>
      <c r="BW47" s="90"/>
      <c r="BX47" s="90"/>
      <c r="BY47" s="90"/>
      <c r="BZ47" s="9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9"/>
      <c r="BM48" s="90"/>
      <c r="BN48" s="90"/>
      <c r="BO48" s="90"/>
      <c r="BP48" s="90"/>
      <c r="BQ48" s="90"/>
      <c r="BR48" s="90"/>
      <c r="BS48" s="90"/>
      <c r="BT48" s="90"/>
      <c r="BU48" s="90"/>
      <c r="BV48" s="90"/>
      <c r="BW48" s="90"/>
      <c r="BX48" s="90"/>
      <c r="BY48" s="90"/>
      <c r="BZ48" s="9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9"/>
      <c r="BM49" s="90"/>
      <c r="BN49" s="90"/>
      <c r="BO49" s="90"/>
      <c r="BP49" s="90"/>
      <c r="BQ49" s="90"/>
      <c r="BR49" s="90"/>
      <c r="BS49" s="90"/>
      <c r="BT49" s="90"/>
      <c r="BU49" s="90"/>
      <c r="BV49" s="90"/>
      <c r="BW49" s="90"/>
      <c r="BX49" s="90"/>
      <c r="BY49" s="90"/>
      <c r="BZ49" s="9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9"/>
      <c r="BM50" s="90"/>
      <c r="BN50" s="90"/>
      <c r="BO50" s="90"/>
      <c r="BP50" s="90"/>
      <c r="BQ50" s="90"/>
      <c r="BR50" s="90"/>
      <c r="BS50" s="90"/>
      <c r="BT50" s="90"/>
      <c r="BU50" s="90"/>
      <c r="BV50" s="90"/>
      <c r="BW50" s="90"/>
      <c r="BX50" s="90"/>
      <c r="BY50" s="90"/>
      <c r="BZ50" s="9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9"/>
      <c r="BM51" s="90"/>
      <c r="BN51" s="90"/>
      <c r="BO51" s="90"/>
      <c r="BP51" s="90"/>
      <c r="BQ51" s="90"/>
      <c r="BR51" s="90"/>
      <c r="BS51" s="90"/>
      <c r="BT51" s="90"/>
      <c r="BU51" s="90"/>
      <c r="BV51" s="90"/>
      <c r="BW51" s="90"/>
      <c r="BX51" s="90"/>
      <c r="BY51" s="90"/>
      <c r="BZ51" s="9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9"/>
      <c r="BM52" s="90"/>
      <c r="BN52" s="90"/>
      <c r="BO52" s="90"/>
      <c r="BP52" s="90"/>
      <c r="BQ52" s="90"/>
      <c r="BR52" s="90"/>
      <c r="BS52" s="90"/>
      <c r="BT52" s="90"/>
      <c r="BU52" s="90"/>
      <c r="BV52" s="90"/>
      <c r="BW52" s="90"/>
      <c r="BX52" s="90"/>
      <c r="BY52" s="90"/>
      <c r="BZ52" s="9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9"/>
      <c r="BM53" s="90"/>
      <c r="BN53" s="90"/>
      <c r="BO53" s="90"/>
      <c r="BP53" s="90"/>
      <c r="BQ53" s="90"/>
      <c r="BR53" s="90"/>
      <c r="BS53" s="90"/>
      <c r="BT53" s="90"/>
      <c r="BU53" s="90"/>
      <c r="BV53" s="90"/>
      <c r="BW53" s="90"/>
      <c r="BX53" s="90"/>
      <c r="BY53" s="90"/>
      <c r="BZ53" s="9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9"/>
      <c r="BM54" s="90"/>
      <c r="BN54" s="90"/>
      <c r="BO54" s="90"/>
      <c r="BP54" s="90"/>
      <c r="BQ54" s="90"/>
      <c r="BR54" s="90"/>
      <c r="BS54" s="90"/>
      <c r="BT54" s="90"/>
      <c r="BU54" s="90"/>
      <c r="BV54" s="90"/>
      <c r="BW54" s="90"/>
      <c r="BX54" s="90"/>
      <c r="BY54" s="90"/>
      <c r="BZ54" s="9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9"/>
      <c r="BM55" s="90"/>
      <c r="BN55" s="90"/>
      <c r="BO55" s="90"/>
      <c r="BP55" s="90"/>
      <c r="BQ55" s="90"/>
      <c r="BR55" s="90"/>
      <c r="BS55" s="90"/>
      <c r="BT55" s="90"/>
      <c r="BU55" s="90"/>
      <c r="BV55" s="90"/>
      <c r="BW55" s="90"/>
      <c r="BX55" s="90"/>
      <c r="BY55" s="90"/>
      <c r="BZ55" s="91"/>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9"/>
      <c r="BM56" s="90"/>
      <c r="BN56" s="90"/>
      <c r="BO56" s="90"/>
      <c r="BP56" s="90"/>
      <c r="BQ56" s="90"/>
      <c r="BR56" s="90"/>
      <c r="BS56" s="90"/>
      <c r="BT56" s="90"/>
      <c r="BU56" s="90"/>
      <c r="BV56" s="90"/>
      <c r="BW56" s="90"/>
      <c r="BX56" s="90"/>
      <c r="BY56" s="90"/>
      <c r="BZ56" s="91"/>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9"/>
      <c r="BM57" s="90"/>
      <c r="BN57" s="90"/>
      <c r="BO57" s="90"/>
      <c r="BP57" s="90"/>
      <c r="BQ57" s="90"/>
      <c r="BR57" s="90"/>
      <c r="BS57" s="90"/>
      <c r="BT57" s="90"/>
      <c r="BU57" s="90"/>
      <c r="BV57" s="90"/>
      <c r="BW57" s="90"/>
      <c r="BX57" s="90"/>
      <c r="BY57" s="90"/>
      <c r="BZ57" s="9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9"/>
      <c r="BM58" s="90"/>
      <c r="BN58" s="90"/>
      <c r="BO58" s="90"/>
      <c r="BP58" s="90"/>
      <c r="BQ58" s="90"/>
      <c r="BR58" s="90"/>
      <c r="BS58" s="90"/>
      <c r="BT58" s="90"/>
      <c r="BU58" s="90"/>
      <c r="BV58" s="90"/>
      <c r="BW58" s="90"/>
      <c r="BX58" s="90"/>
      <c r="BY58" s="90"/>
      <c r="BZ58" s="9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9"/>
      <c r="BM59" s="90"/>
      <c r="BN59" s="90"/>
      <c r="BO59" s="90"/>
      <c r="BP59" s="90"/>
      <c r="BQ59" s="90"/>
      <c r="BR59" s="90"/>
      <c r="BS59" s="90"/>
      <c r="BT59" s="90"/>
      <c r="BU59" s="90"/>
      <c r="BV59" s="90"/>
      <c r="BW59" s="90"/>
      <c r="BX59" s="90"/>
      <c r="BY59" s="90"/>
      <c r="BZ59" s="91"/>
    </row>
    <row r="60" spans="1:78" ht="13.5" customHeight="1" x14ac:dyDescent="0.15">
      <c r="A60" s="2"/>
      <c r="B60" s="56" t="s">
        <v>27</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89"/>
      <c r="BM60" s="90"/>
      <c r="BN60" s="90"/>
      <c r="BO60" s="90"/>
      <c r="BP60" s="90"/>
      <c r="BQ60" s="90"/>
      <c r="BR60" s="90"/>
      <c r="BS60" s="90"/>
      <c r="BT60" s="90"/>
      <c r="BU60" s="90"/>
      <c r="BV60" s="90"/>
      <c r="BW60" s="90"/>
      <c r="BX60" s="90"/>
      <c r="BY60" s="90"/>
      <c r="BZ60" s="9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89"/>
      <c r="BM61" s="90"/>
      <c r="BN61" s="90"/>
      <c r="BO61" s="90"/>
      <c r="BP61" s="90"/>
      <c r="BQ61" s="90"/>
      <c r="BR61" s="90"/>
      <c r="BS61" s="90"/>
      <c r="BT61" s="90"/>
      <c r="BU61" s="90"/>
      <c r="BV61" s="90"/>
      <c r="BW61" s="90"/>
      <c r="BX61" s="90"/>
      <c r="BY61" s="90"/>
      <c r="BZ61" s="9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9"/>
      <c r="BM62" s="90"/>
      <c r="BN62" s="90"/>
      <c r="BO62" s="90"/>
      <c r="BP62" s="90"/>
      <c r="BQ62" s="90"/>
      <c r="BR62" s="90"/>
      <c r="BS62" s="90"/>
      <c r="BT62" s="90"/>
      <c r="BU62" s="90"/>
      <c r="BV62" s="90"/>
      <c r="BW62" s="90"/>
      <c r="BX62" s="90"/>
      <c r="BY62" s="90"/>
      <c r="BZ62" s="9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9"/>
      <c r="BM63" s="90"/>
      <c r="BN63" s="90"/>
      <c r="BO63" s="90"/>
      <c r="BP63" s="90"/>
      <c r="BQ63" s="90"/>
      <c r="BR63" s="90"/>
      <c r="BS63" s="90"/>
      <c r="BT63" s="90"/>
      <c r="BU63" s="90"/>
      <c r="BV63" s="90"/>
      <c r="BW63" s="90"/>
      <c r="BX63" s="90"/>
      <c r="BY63" s="90"/>
      <c r="BZ63" s="9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9" t="s">
        <v>112</v>
      </c>
      <c r="BM66" s="90"/>
      <c r="BN66" s="90"/>
      <c r="BO66" s="90"/>
      <c r="BP66" s="90"/>
      <c r="BQ66" s="90"/>
      <c r="BR66" s="90"/>
      <c r="BS66" s="90"/>
      <c r="BT66" s="90"/>
      <c r="BU66" s="90"/>
      <c r="BV66" s="90"/>
      <c r="BW66" s="90"/>
      <c r="BX66" s="90"/>
      <c r="BY66" s="90"/>
      <c r="BZ66" s="9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9"/>
      <c r="BM67" s="90"/>
      <c r="BN67" s="90"/>
      <c r="BO67" s="90"/>
      <c r="BP67" s="90"/>
      <c r="BQ67" s="90"/>
      <c r="BR67" s="90"/>
      <c r="BS67" s="90"/>
      <c r="BT67" s="90"/>
      <c r="BU67" s="90"/>
      <c r="BV67" s="90"/>
      <c r="BW67" s="90"/>
      <c r="BX67" s="90"/>
      <c r="BY67" s="90"/>
      <c r="BZ67" s="9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9"/>
      <c r="BM68" s="90"/>
      <c r="BN68" s="90"/>
      <c r="BO68" s="90"/>
      <c r="BP68" s="90"/>
      <c r="BQ68" s="90"/>
      <c r="BR68" s="90"/>
      <c r="BS68" s="90"/>
      <c r="BT68" s="90"/>
      <c r="BU68" s="90"/>
      <c r="BV68" s="90"/>
      <c r="BW68" s="90"/>
      <c r="BX68" s="90"/>
      <c r="BY68" s="90"/>
      <c r="BZ68" s="9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9"/>
      <c r="BM69" s="90"/>
      <c r="BN69" s="90"/>
      <c r="BO69" s="90"/>
      <c r="BP69" s="90"/>
      <c r="BQ69" s="90"/>
      <c r="BR69" s="90"/>
      <c r="BS69" s="90"/>
      <c r="BT69" s="90"/>
      <c r="BU69" s="90"/>
      <c r="BV69" s="90"/>
      <c r="BW69" s="90"/>
      <c r="BX69" s="90"/>
      <c r="BY69" s="90"/>
      <c r="BZ69" s="9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9"/>
      <c r="BM70" s="90"/>
      <c r="BN70" s="90"/>
      <c r="BO70" s="90"/>
      <c r="BP70" s="90"/>
      <c r="BQ70" s="90"/>
      <c r="BR70" s="90"/>
      <c r="BS70" s="90"/>
      <c r="BT70" s="90"/>
      <c r="BU70" s="90"/>
      <c r="BV70" s="90"/>
      <c r="BW70" s="90"/>
      <c r="BX70" s="90"/>
      <c r="BY70" s="90"/>
      <c r="BZ70" s="9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9"/>
      <c r="BM71" s="90"/>
      <c r="BN71" s="90"/>
      <c r="BO71" s="90"/>
      <c r="BP71" s="90"/>
      <c r="BQ71" s="90"/>
      <c r="BR71" s="90"/>
      <c r="BS71" s="90"/>
      <c r="BT71" s="90"/>
      <c r="BU71" s="90"/>
      <c r="BV71" s="90"/>
      <c r="BW71" s="90"/>
      <c r="BX71" s="90"/>
      <c r="BY71" s="90"/>
      <c r="BZ71" s="9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9"/>
      <c r="BM72" s="90"/>
      <c r="BN72" s="90"/>
      <c r="BO72" s="90"/>
      <c r="BP72" s="90"/>
      <c r="BQ72" s="90"/>
      <c r="BR72" s="90"/>
      <c r="BS72" s="90"/>
      <c r="BT72" s="90"/>
      <c r="BU72" s="90"/>
      <c r="BV72" s="90"/>
      <c r="BW72" s="90"/>
      <c r="BX72" s="90"/>
      <c r="BY72" s="90"/>
      <c r="BZ72" s="9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9"/>
      <c r="BM73" s="90"/>
      <c r="BN73" s="90"/>
      <c r="BO73" s="90"/>
      <c r="BP73" s="90"/>
      <c r="BQ73" s="90"/>
      <c r="BR73" s="90"/>
      <c r="BS73" s="90"/>
      <c r="BT73" s="90"/>
      <c r="BU73" s="90"/>
      <c r="BV73" s="90"/>
      <c r="BW73" s="90"/>
      <c r="BX73" s="90"/>
      <c r="BY73" s="90"/>
      <c r="BZ73" s="9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9"/>
      <c r="BM74" s="90"/>
      <c r="BN74" s="90"/>
      <c r="BO74" s="90"/>
      <c r="BP74" s="90"/>
      <c r="BQ74" s="90"/>
      <c r="BR74" s="90"/>
      <c r="BS74" s="90"/>
      <c r="BT74" s="90"/>
      <c r="BU74" s="90"/>
      <c r="BV74" s="90"/>
      <c r="BW74" s="90"/>
      <c r="BX74" s="90"/>
      <c r="BY74" s="90"/>
      <c r="BZ74" s="9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9"/>
      <c r="BM75" s="90"/>
      <c r="BN75" s="90"/>
      <c r="BO75" s="90"/>
      <c r="BP75" s="90"/>
      <c r="BQ75" s="90"/>
      <c r="BR75" s="90"/>
      <c r="BS75" s="90"/>
      <c r="BT75" s="90"/>
      <c r="BU75" s="90"/>
      <c r="BV75" s="90"/>
      <c r="BW75" s="90"/>
      <c r="BX75" s="90"/>
      <c r="BY75" s="90"/>
      <c r="BZ75" s="9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9"/>
      <c r="BM76" s="90"/>
      <c r="BN76" s="90"/>
      <c r="BO76" s="90"/>
      <c r="BP76" s="90"/>
      <c r="BQ76" s="90"/>
      <c r="BR76" s="90"/>
      <c r="BS76" s="90"/>
      <c r="BT76" s="90"/>
      <c r="BU76" s="90"/>
      <c r="BV76" s="90"/>
      <c r="BW76" s="90"/>
      <c r="BX76" s="90"/>
      <c r="BY76" s="90"/>
      <c r="BZ76" s="9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9"/>
      <c r="BM77" s="90"/>
      <c r="BN77" s="90"/>
      <c r="BO77" s="90"/>
      <c r="BP77" s="90"/>
      <c r="BQ77" s="90"/>
      <c r="BR77" s="90"/>
      <c r="BS77" s="90"/>
      <c r="BT77" s="90"/>
      <c r="BU77" s="90"/>
      <c r="BV77" s="90"/>
      <c r="BW77" s="90"/>
      <c r="BX77" s="90"/>
      <c r="BY77" s="90"/>
      <c r="BZ77" s="9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9"/>
      <c r="BM78" s="90"/>
      <c r="BN78" s="90"/>
      <c r="BO78" s="90"/>
      <c r="BP78" s="90"/>
      <c r="BQ78" s="90"/>
      <c r="BR78" s="90"/>
      <c r="BS78" s="90"/>
      <c r="BT78" s="90"/>
      <c r="BU78" s="90"/>
      <c r="BV78" s="90"/>
      <c r="BW78" s="90"/>
      <c r="BX78" s="90"/>
      <c r="BY78" s="90"/>
      <c r="BZ78" s="91"/>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89"/>
      <c r="BM79" s="90"/>
      <c r="BN79" s="90"/>
      <c r="BO79" s="90"/>
      <c r="BP79" s="90"/>
      <c r="BQ79" s="90"/>
      <c r="BR79" s="90"/>
      <c r="BS79" s="90"/>
      <c r="BT79" s="90"/>
      <c r="BU79" s="90"/>
      <c r="BV79" s="90"/>
      <c r="BW79" s="90"/>
      <c r="BX79" s="90"/>
      <c r="BY79" s="90"/>
      <c r="BZ79" s="91"/>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89"/>
      <c r="BM80" s="90"/>
      <c r="BN80" s="90"/>
      <c r="BO80" s="90"/>
      <c r="BP80" s="90"/>
      <c r="BQ80" s="90"/>
      <c r="BR80" s="90"/>
      <c r="BS80" s="90"/>
      <c r="BT80" s="90"/>
      <c r="BU80" s="90"/>
      <c r="BV80" s="90"/>
      <c r="BW80" s="90"/>
      <c r="BX80" s="90"/>
      <c r="BY80" s="90"/>
      <c r="BZ80" s="9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89"/>
      <c r="BM81" s="90"/>
      <c r="BN81" s="90"/>
      <c r="BO81" s="90"/>
      <c r="BP81" s="90"/>
      <c r="BQ81" s="90"/>
      <c r="BR81" s="90"/>
      <c r="BS81" s="90"/>
      <c r="BT81" s="90"/>
      <c r="BU81" s="90"/>
      <c r="BV81" s="90"/>
      <c r="BW81" s="90"/>
      <c r="BX81" s="90"/>
      <c r="BY81" s="90"/>
      <c r="BZ81" s="9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92"/>
      <c r="BM82" s="93"/>
      <c r="BN82" s="93"/>
      <c r="BO82" s="93"/>
      <c r="BP82" s="93"/>
      <c r="BQ82" s="93"/>
      <c r="BR82" s="93"/>
      <c r="BS82" s="93"/>
      <c r="BT82" s="93"/>
      <c r="BU82" s="93"/>
      <c r="BV82" s="93"/>
      <c r="BW82" s="93"/>
      <c r="BX82" s="93"/>
      <c r="BY82" s="93"/>
      <c r="BZ82" s="94"/>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ooY+a0GKbmF20zxDnoVoQvC9MBuCj9hUlsluqL1wJ0VDHMtUjVRngEEmxPUk4ONYPwzHGHySHnXs4q8r/kWHdA==" saltValue="4EEZCtV64AfuaAk6FwuyW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29" t="s">
        <v>53</v>
      </c>
      <c r="B4" s="31"/>
      <c r="C4" s="31"/>
      <c r="D4" s="31"/>
      <c r="E4" s="31"/>
      <c r="F4" s="31"/>
      <c r="G4" s="31"/>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258211</v>
      </c>
      <c r="D6" s="34">
        <f t="shared" si="3"/>
        <v>46</v>
      </c>
      <c r="E6" s="34">
        <f t="shared" si="3"/>
        <v>1</v>
      </c>
      <c r="F6" s="34">
        <f t="shared" si="3"/>
        <v>0</v>
      </c>
      <c r="G6" s="34">
        <f t="shared" si="3"/>
        <v>1</v>
      </c>
      <c r="H6" s="34" t="str">
        <f t="shared" si="3"/>
        <v>滋賀県　長浜水道企業団</v>
      </c>
      <c r="I6" s="34" t="str">
        <f t="shared" si="3"/>
        <v>法適用</v>
      </c>
      <c r="J6" s="34" t="str">
        <f t="shared" si="3"/>
        <v>水道事業</v>
      </c>
      <c r="K6" s="34" t="str">
        <f t="shared" si="3"/>
        <v>末端給水事業</v>
      </c>
      <c r="L6" s="34" t="str">
        <f t="shared" si="3"/>
        <v>A3</v>
      </c>
      <c r="M6" s="34" t="str">
        <f t="shared" si="3"/>
        <v>自治体職員</v>
      </c>
      <c r="N6" s="35" t="str">
        <f t="shared" si="3"/>
        <v>-</v>
      </c>
      <c r="O6" s="35">
        <f t="shared" si="3"/>
        <v>56.03</v>
      </c>
      <c r="P6" s="35">
        <f t="shared" si="3"/>
        <v>98.86</v>
      </c>
      <c r="Q6" s="35">
        <f t="shared" si="3"/>
        <v>2827</v>
      </c>
      <c r="R6" s="35" t="str">
        <f t="shared" si="3"/>
        <v>-</v>
      </c>
      <c r="S6" s="35" t="str">
        <f t="shared" si="3"/>
        <v>-</v>
      </c>
      <c r="T6" s="35" t="str">
        <f t="shared" si="3"/>
        <v>-</v>
      </c>
      <c r="U6" s="35">
        <f t="shared" si="3"/>
        <v>125323</v>
      </c>
      <c r="V6" s="35">
        <f t="shared" si="3"/>
        <v>176.19</v>
      </c>
      <c r="W6" s="35">
        <f t="shared" si="3"/>
        <v>711.29</v>
      </c>
      <c r="X6" s="36">
        <f>IF(X7="",NA(),X7)</f>
        <v>119.18</v>
      </c>
      <c r="Y6" s="36">
        <f t="shared" ref="Y6:AG6" si="4">IF(Y7="",NA(),Y7)</f>
        <v>118.99</v>
      </c>
      <c r="Z6" s="36">
        <f t="shared" si="4"/>
        <v>118.55</v>
      </c>
      <c r="AA6" s="36">
        <f t="shared" si="4"/>
        <v>124.06</v>
      </c>
      <c r="AB6" s="36">
        <f t="shared" si="4"/>
        <v>125.35</v>
      </c>
      <c r="AC6" s="36">
        <f t="shared" si="4"/>
        <v>114</v>
      </c>
      <c r="AD6" s="36">
        <f t="shared" si="4"/>
        <v>113.68</v>
      </c>
      <c r="AE6" s="36">
        <f t="shared" si="4"/>
        <v>113.82</v>
      </c>
      <c r="AF6" s="36">
        <f t="shared" si="4"/>
        <v>112.82</v>
      </c>
      <c r="AG6" s="36">
        <f t="shared" si="4"/>
        <v>111.21</v>
      </c>
      <c r="AH6" s="35" t="str">
        <f>IF(AH7="","",IF(AH7="-","【-】","【"&amp;SUBSTITUTE(TEXT(AH7,"#,##0.00"),"-","△")&amp;"】"))</f>
        <v>【110.27】</v>
      </c>
      <c r="AI6" s="35">
        <f>IF(AI7="",NA(),AI7)</f>
        <v>0</v>
      </c>
      <c r="AJ6" s="35">
        <f t="shared" ref="AJ6:AR6" si="5">IF(AJ7="",NA(),AJ7)</f>
        <v>0</v>
      </c>
      <c r="AK6" s="35">
        <f t="shared" si="5"/>
        <v>0</v>
      </c>
      <c r="AL6" s="35">
        <f t="shared" si="5"/>
        <v>0</v>
      </c>
      <c r="AM6" s="35">
        <f t="shared" si="5"/>
        <v>0</v>
      </c>
      <c r="AN6" s="36">
        <f t="shared" si="5"/>
        <v>0.23</v>
      </c>
      <c r="AO6" s="36">
        <f t="shared" si="5"/>
        <v>0.03</v>
      </c>
      <c r="AP6" s="35">
        <f t="shared" si="5"/>
        <v>0</v>
      </c>
      <c r="AQ6" s="35">
        <f t="shared" si="5"/>
        <v>0</v>
      </c>
      <c r="AR6" s="35">
        <f t="shared" si="5"/>
        <v>0</v>
      </c>
      <c r="AS6" s="35" t="str">
        <f>IF(AS7="","",IF(AS7="-","【-】","【"&amp;SUBSTITUTE(TEXT(AS7,"#,##0.00"),"-","△")&amp;"】"))</f>
        <v>【1.15】</v>
      </c>
      <c r="AT6" s="36">
        <f>IF(AT7="",NA(),AT7)</f>
        <v>321.87</v>
      </c>
      <c r="AU6" s="36">
        <f t="shared" ref="AU6:BC6" si="6">IF(AU7="",NA(),AU7)</f>
        <v>324.14</v>
      </c>
      <c r="AV6" s="36">
        <f t="shared" si="6"/>
        <v>379.33</v>
      </c>
      <c r="AW6" s="36">
        <f t="shared" si="6"/>
        <v>401.34</v>
      </c>
      <c r="AX6" s="36">
        <f t="shared" si="6"/>
        <v>368.06</v>
      </c>
      <c r="AY6" s="36">
        <f t="shared" si="6"/>
        <v>349.04</v>
      </c>
      <c r="AZ6" s="36">
        <f t="shared" si="6"/>
        <v>337.49</v>
      </c>
      <c r="BA6" s="36">
        <f t="shared" si="6"/>
        <v>335.6</v>
      </c>
      <c r="BB6" s="36">
        <f t="shared" si="6"/>
        <v>358.91</v>
      </c>
      <c r="BC6" s="36">
        <f t="shared" si="6"/>
        <v>360.96</v>
      </c>
      <c r="BD6" s="35" t="str">
        <f>IF(BD7="","",IF(BD7="-","【-】","【"&amp;SUBSTITUTE(TEXT(BD7,"#,##0.00"),"-","△")&amp;"】"))</f>
        <v>【260.31】</v>
      </c>
      <c r="BE6" s="36">
        <f>IF(BE7="",NA(),BE7)</f>
        <v>642.55999999999995</v>
      </c>
      <c r="BF6" s="36">
        <f t="shared" ref="BF6:BN6" si="7">IF(BF7="",NA(),BF7)</f>
        <v>631.04999999999995</v>
      </c>
      <c r="BG6" s="36">
        <f t="shared" si="7"/>
        <v>600.42999999999995</v>
      </c>
      <c r="BH6" s="36">
        <f t="shared" si="7"/>
        <v>545.99</v>
      </c>
      <c r="BI6" s="36">
        <f t="shared" si="7"/>
        <v>512.33000000000004</v>
      </c>
      <c r="BJ6" s="36">
        <f t="shared" si="7"/>
        <v>254.54</v>
      </c>
      <c r="BK6" s="36">
        <f t="shared" si="7"/>
        <v>265.92</v>
      </c>
      <c r="BL6" s="36">
        <f t="shared" si="7"/>
        <v>258.26</v>
      </c>
      <c r="BM6" s="36">
        <f t="shared" si="7"/>
        <v>247.27</v>
      </c>
      <c r="BN6" s="36">
        <f t="shared" si="7"/>
        <v>239.18</v>
      </c>
      <c r="BO6" s="35" t="str">
        <f>IF(BO7="","",IF(BO7="-","【-】","【"&amp;SUBSTITUTE(TEXT(BO7,"#,##0.00"),"-","△")&amp;"】"))</f>
        <v>【275.67】</v>
      </c>
      <c r="BP6" s="36">
        <f>IF(BP7="",NA(),BP7)</f>
        <v>109.97</v>
      </c>
      <c r="BQ6" s="36">
        <f t="shared" ref="BQ6:BY6" si="8">IF(BQ7="",NA(),BQ7)</f>
        <v>112.54</v>
      </c>
      <c r="BR6" s="36">
        <f t="shared" si="8"/>
        <v>110.57</v>
      </c>
      <c r="BS6" s="36">
        <f t="shared" si="8"/>
        <v>116.78</v>
      </c>
      <c r="BT6" s="36">
        <f t="shared" si="8"/>
        <v>118.24</v>
      </c>
      <c r="BU6" s="36">
        <f t="shared" si="8"/>
        <v>106.52</v>
      </c>
      <c r="BV6" s="36">
        <f t="shared" si="8"/>
        <v>105.86</v>
      </c>
      <c r="BW6" s="36">
        <f t="shared" si="8"/>
        <v>106.07</v>
      </c>
      <c r="BX6" s="36">
        <f t="shared" si="8"/>
        <v>105.34</v>
      </c>
      <c r="BY6" s="36">
        <f t="shared" si="8"/>
        <v>101.89</v>
      </c>
      <c r="BZ6" s="35" t="str">
        <f>IF(BZ7="","",IF(BZ7="-","【-】","【"&amp;SUBSTITUTE(TEXT(BZ7,"#,##0.00"),"-","△")&amp;"】"))</f>
        <v>【100.05】</v>
      </c>
      <c r="CA6" s="36">
        <f>IF(CA7="",NA(),CA7)</f>
        <v>138.86000000000001</v>
      </c>
      <c r="CB6" s="36">
        <f t="shared" ref="CB6:CJ6" si="9">IF(CB7="",NA(),CB7)</f>
        <v>137.69</v>
      </c>
      <c r="CC6" s="36">
        <f t="shared" si="9"/>
        <v>140.31</v>
      </c>
      <c r="CD6" s="36">
        <f t="shared" si="9"/>
        <v>136.24</v>
      </c>
      <c r="CE6" s="36">
        <f t="shared" si="9"/>
        <v>133.74</v>
      </c>
      <c r="CF6" s="36">
        <f t="shared" si="9"/>
        <v>155.80000000000001</v>
      </c>
      <c r="CG6" s="36">
        <f t="shared" si="9"/>
        <v>158.58000000000001</v>
      </c>
      <c r="CH6" s="36">
        <f t="shared" si="9"/>
        <v>159.22</v>
      </c>
      <c r="CI6" s="36">
        <f t="shared" si="9"/>
        <v>159.6</v>
      </c>
      <c r="CJ6" s="36">
        <f t="shared" si="9"/>
        <v>156.32</v>
      </c>
      <c r="CK6" s="35" t="str">
        <f>IF(CK7="","",IF(CK7="-","【-】","【"&amp;SUBSTITUTE(TEXT(CK7,"#,##0.00"),"-","△")&amp;"】"))</f>
        <v>【166.40】</v>
      </c>
      <c r="CL6" s="36">
        <f>IF(CL7="",NA(),CL7)</f>
        <v>58.43</v>
      </c>
      <c r="CM6" s="36">
        <f t="shared" ref="CM6:CU6" si="10">IF(CM7="",NA(),CM7)</f>
        <v>63.19</v>
      </c>
      <c r="CN6" s="36">
        <f t="shared" si="10"/>
        <v>63.23</v>
      </c>
      <c r="CO6" s="36">
        <f t="shared" si="10"/>
        <v>61.86</v>
      </c>
      <c r="CP6" s="36">
        <f t="shared" si="10"/>
        <v>61.95</v>
      </c>
      <c r="CQ6" s="36">
        <f t="shared" si="10"/>
        <v>62.1</v>
      </c>
      <c r="CR6" s="36">
        <f t="shared" si="10"/>
        <v>62.38</v>
      </c>
      <c r="CS6" s="36">
        <f t="shared" si="10"/>
        <v>62.83</v>
      </c>
      <c r="CT6" s="36">
        <f t="shared" si="10"/>
        <v>62.05</v>
      </c>
      <c r="CU6" s="36">
        <f t="shared" si="10"/>
        <v>63.23</v>
      </c>
      <c r="CV6" s="35" t="str">
        <f>IF(CV7="","",IF(CV7="-","【-】","【"&amp;SUBSTITUTE(TEXT(CV7,"#,##0.00"),"-","△")&amp;"】"))</f>
        <v>【60.69】</v>
      </c>
      <c r="CW6" s="36">
        <f>IF(CW7="",NA(),CW7)</f>
        <v>80.709999999999994</v>
      </c>
      <c r="CX6" s="36">
        <f t="shared" ref="CX6:DF6" si="11">IF(CX7="",NA(),CX7)</f>
        <v>76.569999999999993</v>
      </c>
      <c r="CY6" s="36">
        <f t="shared" si="11"/>
        <v>75.28</v>
      </c>
      <c r="CZ6" s="36">
        <f t="shared" si="11"/>
        <v>76.05</v>
      </c>
      <c r="DA6" s="36">
        <f t="shared" si="11"/>
        <v>76.260000000000005</v>
      </c>
      <c r="DB6" s="36">
        <f t="shared" si="11"/>
        <v>89.52</v>
      </c>
      <c r="DC6" s="36">
        <f t="shared" si="11"/>
        <v>89.17</v>
      </c>
      <c r="DD6" s="36">
        <f t="shared" si="11"/>
        <v>88.86</v>
      </c>
      <c r="DE6" s="36">
        <f t="shared" si="11"/>
        <v>89.11</v>
      </c>
      <c r="DF6" s="36">
        <f t="shared" si="11"/>
        <v>89.35</v>
      </c>
      <c r="DG6" s="35" t="str">
        <f>IF(DG7="","",IF(DG7="-","【-】","【"&amp;SUBSTITUTE(TEXT(DG7,"#,##0.00"),"-","△")&amp;"】"))</f>
        <v>【89.82】</v>
      </c>
      <c r="DH6" s="36">
        <f>IF(DH7="",NA(),DH7)</f>
        <v>43.09</v>
      </c>
      <c r="DI6" s="36">
        <f t="shared" ref="DI6:DQ6" si="12">IF(DI7="",NA(),DI7)</f>
        <v>43.12</v>
      </c>
      <c r="DJ6" s="36">
        <f t="shared" si="12"/>
        <v>45.57</v>
      </c>
      <c r="DK6" s="36">
        <f t="shared" si="12"/>
        <v>48.03</v>
      </c>
      <c r="DL6" s="36">
        <f t="shared" si="12"/>
        <v>50.54</v>
      </c>
      <c r="DM6" s="36">
        <f t="shared" si="12"/>
        <v>46.58</v>
      </c>
      <c r="DN6" s="36">
        <f t="shared" si="12"/>
        <v>46.99</v>
      </c>
      <c r="DO6" s="36">
        <f t="shared" si="12"/>
        <v>47.89</v>
      </c>
      <c r="DP6" s="36">
        <f t="shared" si="12"/>
        <v>48.69</v>
      </c>
      <c r="DQ6" s="36">
        <f t="shared" si="12"/>
        <v>49.62</v>
      </c>
      <c r="DR6" s="35" t="str">
        <f>IF(DR7="","",IF(DR7="-","【-】","【"&amp;SUBSTITUTE(TEXT(DR7,"#,##0.00"),"-","△")&amp;"】"))</f>
        <v>【50.19】</v>
      </c>
      <c r="DS6" s="36">
        <f>IF(DS7="",NA(),DS7)</f>
        <v>1.86</v>
      </c>
      <c r="DT6" s="36">
        <f t="shared" ref="DT6:EB6" si="13">IF(DT7="",NA(),DT7)</f>
        <v>1.53</v>
      </c>
      <c r="DU6" s="36">
        <f t="shared" si="13"/>
        <v>1.53</v>
      </c>
      <c r="DV6" s="36">
        <f t="shared" si="13"/>
        <v>1.53</v>
      </c>
      <c r="DW6" s="36">
        <f t="shared" si="13"/>
        <v>1.53</v>
      </c>
      <c r="DX6" s="36">
        <f t="shared" si="13"/>
        <v>14.45</v>
      </c>
      <c r="DY6" s="36">
        <f t="shared" si="13"/>
        <v>15.83</v>
      </c>
      <c r="DZ6" s="36">
        <f t="shared" si="13"/>
        <v>16.899999999999999</v>
      </c>
      <c r="EA6" s="36">
        <f t="shared" si="13"/>
        <v>18.260000000000002</v>
      </c>
      <c r="EB6" s="36">
        <f t="shared" si="13"/>
        <v>19.510000000000002</v>
      </c>
      <c r="EC6" s="35" t="str">
        <f>IF(EC7="","",IF(EC7="-","【-】","【"&amp;SUBSTITUTE(TEXT(EC7,"#,##0.00"),"-","△")&amp;"】"))</f>
        <v>【20.63】</v>
      </c>
      <c r="ED6" s="36">
        <f>IF(ED7="",NA(),ED7)</f>
        <v>0.46</v>
      </c>
      <c r="EE6" s="36">
        <f t="shared" ref="EE6:EM6" si="14">IF(EE7="",NA(),EE7)</f>
        <v>0.04</v>
      </c>
      <c r="EF6" s="35">
        <f t="shared" si="14"/>
        <v>0</v>
      </c>
      <c r="EG6" s="35">
        <f t="shared" si="14"/>
        <v>0</v>
      </c>
      <c r="EH6" s="35">
        <f t="shared" si="14"/>
        <v>0</v>
      </c>
      <c r="EI6" s="36">
        <f t="shared" si="14"/>
        <v>0.74</v>
      </c>
      <c r="EJ6" s="36">
        <f t="shared" si="14"/>
        <v>0.74</v>
      </c>
      <c r="EK6" s="36">
        <f t="shared" si="14"/>
        <v>0.72</v>
      </c>
      <c r="EL6" s="36">
        <f t="shared" si="14"/>
        <v>0.66</v>
      </c>
      <c r="EM6" s="36">
        <f t="shared" si="14"/>
        <v>0.67</v>
      </c>
      <c r="EN6" s="35" t="str">
        <f>IF(EN7="","",IF(EN7="-","【-】","【"&amp;SUBSTITUTE(TEXT(EN7,"#,##0.00"),"-","△")&amp;"】"))</f>
        <v>【0.69】</v>
      </c>
    </row>
    <row r="7" spans="1:144" s="37" customFormat="1" x14ac:dyDescent="0.15">
      <c r="A7" s="29"/>
      <c r="B7" s="38">
        <v>2020</v>
      </c>
      <c r="C7" s="38">
        <v>258211</v>
      </c>
      <c r="D7" s="38">
        <v>46</v>
      </c>
      <c r="E7" s="38">
        <v>1</v>
      </c>
      <c r="F7" s="38">
        <v>0</v>
      </c>
      <c r="G7" s="38">
        <v>1</v>
      </c>
      <c r="H7" s="38" t="s">
        <v>93</v>
      </c>
      <c r="I7" s="38" t="s">
        <v>94</v>
      </c>
      <c r="J7" s="38" t="s">
        <v>95</v>
      </c>
      <c r="K7" s="38" t="s">
        <v>96</v>
      </c>
      <c r="L7" s="38" t="s">
        <v>97</v>
      </c>
      <c r="M7" s="38" t="s">
        <v>98</v>
      </c>
      <c r="N7" s="39" t="s">
        <v>99</v>
      </c>
      <c r="O7" s="39">
        <v>56.03</v>
      </c>
      <c r="P7" s="39">
        <v>98.86</v>
      </c>
      <c r="Q7" s="39">
        <v>2827</v>
      </c>
      <c r="R7" s="39" t="s">
        <v>99</v>
      </c>
      <c r="S7" s="39" t="s">
        <v>99</v>
      </c>
      <c r="T7" s="39" t="s">
        <v>99</v>
      </c>
      <c r="U7" s="39">
        <v>125323</v>
      </c>
      <c r="V7" s="39">
        <v>176.19</v>
      </c>
      <c r="W7" s="39">
        <v>711.29</v>
      </c>
      <c r="X7" s="39">
        <v>119.18</v>
      </c>
      <c r="Y7" s="39">
        <v>118.99</v>
      </c>
      <c r="Z7" s="39">
        <v>118.55</v>
      </c>
      <c r="AA7" s="39">
        <v>124.06</v>
      </c>
      <c r="AB7" s="39">
        <v>125.35</v>
      </c>
      <c r="AC7" s="39">
        <v>114</v>
      </c>
      <c r="AD7" s="39">
        <v>113.68</v>
      </c>
      <c r="AE7" s="39">
        <v>113.82</v>
      </c>
      <c r="AF7" s="39">
        <v>112.82</v>
      </c>
      <c r="AG7" s="39">
        <v>111.21</v>
      </c>
      <c r="AH7" s="39">
        <v>110.27</v>
      </c>
      <c r="AI7" s="39">
        <v>0</v>
      </c>
      <c r="AJ7" s="39">
        <v>0</v>
      </c>
      <c r="AK7" s="39">
        <v>0</v>
      </c>
      <c r="AL7" s="39">
        <v>0</v>
      </c>
      <c r="AM7" s="39">
        <v>0</v>
      </c>
      <c r="AN7" s="39">
        <v>0.23</v>
      </c>
      <c r="AO7" s="39">
        <v>0.03</v>
      </c>
      <c r="AP7" s="39">
        <v>0</v>
      </c>
      <c r="AQ7" s="39">
        <v>0</v>
      </c>
      <c r="AR7" s="39">
        <v>0</v>
      </c>
      <c r="AS7" s="39">
        <v>1.1499999999999999</v>
      </c>
      <c r="AT7" s="39">
        <v>321.87</v>
      </c>
      <c r="AU7" s="39">
        <v>324.14</v>
      </c>
      <c r="AV7" s="39">
        <v>379.33</v>
      </c>
      <c r="AW7" s="39">
        <v>401.34</v>
      </c>
      <c r="AX7" s="39">
        <v>368.06</v>
      </c>
      <c r="AY7" s="39">
        <v>349.04</v>
      </c>
      <c r="AZ7" s="39">
        <v>337.49</v>
      </c>
      <c r="BA7" s="39">
        <v>335.6</v>
      </c>
      <c r="BB7" s="39">
        <v>358.91</v>
      </c>
      <c r="BC7" s="39">
        <v>360.96</v>
      </c>
      <c r="BD7" s="39">
        <v>260.31</v>
      </c>
      <c r="BE7" s="39">
        <v>642.55999999999995</v>
      </c>
      <c r="BF7" s="39">
        <v>631.04999999999995</v>
      </c>
      <c r="BG7" s="39">
        <v>600.42999999999995</v>
      </c>
      <c r="BH7" s="39">
        <v>545.99</v>
      </c>
      <c r="BI7" s="39">
        <v>512.33000000000004</v>
      </c>
      <c r="BJ7" s="39">
        <v>254.54</v>
      </c>
      <c r="BK7" s="39">
        <v>265.92</v>
      </c>
      <c r="BL7" s="39">
        <v>258.26</v>
      </c>
      <c r="BM7" s="39">
        <v>247.27</v>
      </c>
      <c r="BN7" s="39">
        <v>239.18</v>
      </c>
      <c r="BO7" s="39">
        <v>275.67</v>
      </c>
      <c r="BP7" s="39">
        <v>109.97</v>
      </c>
      <c r="BQ7" s="39">
        <v>112.54</v>
      </c>
      <c r="BR7" s="39">
        <v>110.57</v>
      </c>
      <c r="BS7" s="39">
        <v>116.78</v>
      </c>
      <c r="BT7" s="39">
        <v>118.24</v>
      </c>
      <c r="BU7" s="39">
        <v>106.52</v>
      </c>
      <c r="BV7" s="39">
        <v>105.86</v>
      </c>
      <c r="BW7" s="39">
        <v>106.07</v>
      </c>
      <c r="BX7" s="39">
        <v>105.34</v>
      </c>
      <c r="BY7" s="39">
        <v>101.89</v>
      </c>
      <c r="BZ7" s="39">
        <v>100.05</v>
      </c>
      <c r="CA7" s="39">
        <v>138.86000000000001</v>
      </c>
      <c r="CB7" s="39">
        <v>137.69</v>
      </c>
      <c r="CC7" s="39">
        <v>140.31</v>
      </c>
      <c r="CD7" s="39">
        <v>136.24</v>
      </c>
      <c r="CE7" s="39">
        <v>133.74</v>
      </c>
      <c r="CF7" s="39">
        <v>155.80000000000001</v>
      </c>
      <c r="CG7" s="39">
        <v>158.58000000000001</v>
      </c>
      <c r="CH7" s="39">
        <v>159.22</v>
      </c>
      <c r="CI7" s="39">
        <v>159.6</v>
      </c>
      <c r="CJ7" s="39">
        <v>156.32</v>
      </c>
      <c r="CK7" s="39">
        <v>166.4</v>
      </c>
      <c r="CL7" s="39">
        <v>58.43</v>
      </c>
      <c r="CM7" s="39">
        <v>63.19</v>
      </c>
      <c r="CN7" s="39">
        <v>63.23</v>
      </c>
      <c r="CO7" s="39">
        <v>61.86</v>
      </c>
      <c r="CP7" s="39">
        <v>61.95</v>
      </c>
      <c r="CQ7" s="39">
        <v>62.1</v>
      </c>
      <c r="CR7" s="39">
        <v>62.38</v>
      </c>
      <c r="CS7" s="39">
        <v>62.83</v>
      </c>
      <c r="CT7" s="39">
        <v>62.05</v>
      </c>
      <c r="CU7" s="39">
        <v>63.23</v>
      </c>
      <c r="CV7" s="39">
        <v>60.69</v>
      </c>
      <c r="CW7" s="39">
        <v>80.709999999999994</v>
      </c>
      <c r="CX7" s="39">
        <v>76.569999999999993</v>
      </c>
      <c r="CY7" s="39">
        <v>75.28</v>
      </c>
      <c r="CZ7" s="39">
        <v>76.05</v>
      </c>
      <c r="DA7" s="39">
        <v>76.260000000000005</v>
      </c>
      <c r="DB7" s="39">
        <v>89.52</v>
      </c>
      <c r="DC7" s="39">
        <v>89.17</v>
      </c>
      <c r="DD7" s="39">
        <v>88.86</v>
      </c>
      <c r="DE7" s="39">
        <v>89.11</v>
      </c>
      <c r="DF7" s="39">
        <v>89.35</v>
      </c>
      <c r="DG7" s="39">
        <v>89.82</v>
      </c>
      <c r="DH7" s="39">
        <v>43.09</v>
      </c>
      <c r="DI7" s="39">
        <v>43.12</v>
      </c>
      <c r="DJ7" s="39">
        <v>45.57</v>
      </c>
      <c r="DK7" s="39">
        <v>48.03</v>
      </c>
      <c r="DL7" s="39">
        <v>50.54</v>
      </c>
      <c r="DM7" s="39">
        <v>46.58</v>
      </c>
      <c r="DN7" s="39">
        <v>46.99</v>
      </c>
      <c r="DO7" s="39">
        <v>47.89</v>
      </c>
      <c r="DP7" s="39">
        <v>48.69</v>
      </c>
      <c r="DQ7" s="39">
        <v>49.62</v>
      </c>
      <c r="DR7" s="39">
        <v>50.19</v>
      </c>
      <c r="DS7" s="39">
        <v>1.86</v>
      </c>
      <c r="DT7" s="39">
        <v>1.53</v>
      </c>
      <c r="DU7" s="39">
        <v>1.53</v>
      </c>
      <c r="DV7" s="39">
        <v>1.53</v>
      </c>
      <c r="DW7" s="39">
        <v>1.53</v>
      </c>
      <c r="DX7" s="39">
        <v>14.45</v>
      </c>
      <c r="DY7" s="39">
        <v>15.83</v>
      </c>
      <c r="DZ7" s="39">
        <v>16.899999999999999</v>
      </c>
      <c r="EA7" s="39">
        <v>18.260000000000002</v>
      </c>
      <c r="EB7" s="39">
        <v>19.510000000000002</v>
      </c>
      <c r="EC7" s="39">
        <v>20.63</v>
      </c>
      <c r="ED7" s="39">
        <v>0.46</v>
      </c>
      <c r="EE7" s="39">
        <v>0.04</v>
      </c>
      <c r="EF7" s="39">
        <v>0</v>
      </c>
      <c r="EG7" s="39">
        <v>0</v>
      </c>
      <c r="EH7" s="39">
        <v>0</v>
      </c>
      <c r="EI7" s="39">
        <v>0.74</v>
      </c>
      <c r="EJ7" s="39">
        <v>0.74</v>
      </c>
      <c r="EK7" s="39">
        <v>0.72</v>
      </c>
      <c r="EL7" s="39">
        <v>0.66</v>
      </c>
      <c r="EM7" s="39">
        <v>0.67</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高木はづき</cp:lastModifiedBy>
  <cp:lastPrinted>2022-01-20T02:57:37Z</cp:lastPrinted>
  <dcterms:created xsi:type="dcterms:W3CDTF">2021-12-03T06:52:38Z</dcterms:created>
  <dcterms:modified xsi:type="dcterms:W3CDTF">2022-01-20T03:03:10Z</dcterms:modified>
  <cp:category/>
</cp:coreProperties>
</file>