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N:\09.公会計\06.照会回答等\R4\【9_20（火）正午〆】令和２年度財政状況資料集の作成および提出について（２回目）\確認依頼（県より）\220921修正版（市→県）\"/>
    </mc:Choice>
  </mc:AlternateContent>
  <xr:revisionPtr revIDLastSave="0" documentId="13_ncr:1_{48268984-73B6-4296-BB33-EA4E8E1330CD}" xr6:coauthVersionLast="47" xr6:coauthVersionMax="47" xr10:uidLastSave="{00000000-0000-0000-0000-000000000000}"/>
  <bookViews>
    <workbookView xWindow="-120" yWindow="-120" windowWidth="21840" windowHeight="13140" firstSheet="13" activeTab="14"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G34" i="10" l="1"/>
  <c r="AO36" i="10"/>
  <c r="AO35" i="10"/>
  <c r="AO34"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C38" i="10"/>
  <c r="BE37" i="10"/>
  <c r="AM37" i="10"/>
  <c r="BE36" i="10"/>
  <c r="BE35" i="10"/>
  <c r="C35" i="10"/>
  <c r="C36" i="10" s="1"/>
  <c r="C34" i="10"/>
  <c r="C37"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l="1"/>
  <c r="U36" i="10" l="1"/>
  <c r="U37" i="10" l="1"/>
  <c r="U38" i="10" l="1"/>
  <c r="AM34" i="10" l="1"/>
  <c r="AM35" i="10" l="1"/>
  <c r="AM36" i="10" l="1"/>
  <c r="BE34" i="10" l="1"/>
  <c r="BW34" i="10" s="1"/>
  <c r="BW35" i="10" s="1"/>
  <c r="BW36" i="10" s="1"/>
  <c r="BW37" i="10" s="1"/>
  <c r="BW38" i="10" s="1"/>
  <c r="CO34" i="10" l="1"/>
  <c r="CO35" i="10" s="1"/>
  <c r="CO36" i="10" s="1"/>
  <c r="CO37" i="10" s="1"/>
</calcChain>
</file>

<file path=xl/sharedStrings.xml><?xml version="1.0" encoding="utf-8"?>
<sst xmlns="http://schemas.openxmlformats.org/spreadsheetml/2006/main" count="1109" uniqueCount="624">
  <si>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</si>
  <si>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</si>
  <si>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</si>
  <si>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</si>
  <si>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</si>
  <si>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</si>
  <si>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</si>
  <si>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</si>
  <si>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</si>
  <si>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</si>
  <si>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</si>
  <si>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</si>
  <si>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</si>
  <si>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</si>
  <si>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</si>
  <si>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</si>
  <si>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</si>
  <si>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</si>
  <si>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</si>
  <si>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</si>
  <si>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</si>
  <si>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</si>
  <si>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</si>
  <si>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</si>
  <si>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</si>
  <si>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</si>
  <si>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</si>
  <si>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</si>
  <si>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</si>
  <si>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</si>
  <si>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</si>
  <si>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</si>
  <si>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</si>
  <si>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</si>
  <si>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</si>
  <si>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</si>
  <si>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</si>
  <si>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</si>
  <si>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</si>
  <si>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</si>
  <si>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</si>
  <si>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</si>
  <si>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</si>
  <si>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</si>
  <si>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</si>
  <si>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</si>
  <si>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</si>
  <si>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</si>
  <si>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</si>
  <si>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</si>
  <si>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</si>
  <si>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</si>
  <si>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</si>
  <si>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</si>
  <si>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</si>
  <si>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</si>
  <si>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</si>
  <si>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</si>
  <si>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</si>
  <si>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</si>
  <si>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</si>
  <si>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</si>
  <si>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</si>
  <si>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</si>
  <si>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</si>
  <si>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</si>
  <si>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</si>
  <si>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</si>
  <si>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</si>
  <si>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</si>
  <si>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</si>
  <si>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</si>
  <si>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</si>
  <si>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</si>
  <si>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</si>
  <si>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</si>
  <si>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</si>
  <si>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</si>
  <si>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</si>
  <si>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</si>
  <si>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</si>
  <si>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</si>
  <si>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</si>
  <si>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中核市</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</si>
  <si>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</si>
  <si>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</si>
  <si>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</si>
  <si>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</si>
  <si>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</si>
  <si>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</si>
  <si>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</si>
  <si>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</si>
  <si>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</si>
  <si>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</si>
  <si>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</si>
  <si>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</si>
  <si>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大津市</t>
    <phoneticPr fontId="5"/>
  </si>
  <si>
    <t>地方交付税種地</t>
    <rPh sb="0" eb="2">
      <t>チホウ</t>
    </rPh>
    <rPh sb="2" eb="5">
      <t>コウフゼイ</t>
    </rPh>
    <rPh sb="5" eb="6">
      <t>シュ</t>
    </rPh>
    <rPh sb="6" eb="7">
      <t>チ</t>
    </rPh>
    <phoneticPr fontId="5"/>
  </si>
  <si>
    <t>1-6</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</si>
  <si>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</si>
  <si>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</si>
  <si>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</si>
  <si>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</si>
  <si>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</si>
  <si>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</si>
  <si>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</si>
  <si>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</si>
  <si>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</si>
  <si>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</si>
  <si>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</si>
  <si>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</si>
  <si>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</si>
  <si>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</si>
  <si>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</si>
  <si>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</si>
  <si>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</si>
  <si>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</si>
  <si>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</si>
  <si>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</si>
  <si>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</si>
  <si>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</si>
  <si>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</si>
  <si>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</si>
  <si>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</si>
  <si>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</si>
  <si>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</si>
  <si>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</si>
  <si>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</si>
  <si>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</si>
  <si>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</si>
  <si>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</si>
  <si>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</si>
  <si>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</si>
  <si>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</si>
  <si>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</si>
  <si>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</si>
  <si>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</si>
  <si>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</si>
  <si>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</si>
  <si>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</si>
  <si>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</si>
  <si>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</si>
  <si>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</si>
  <si>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</si>
  <si>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</si>
  <si>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</si>
  <si>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</si>
  <si>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</si>
  <si>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</si>
  <si>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</si>
  <si>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</si>
  <si>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</si>
  <si>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</si>
  <si>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</si>
  <si>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</si>
  <si>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</si>
  <si>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</si>
  <si>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</si>
  <si>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</si>
  <si>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</si>
  <si>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</si>
  <si>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</si>
  <si>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</si>
  <si>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</si>
  <si>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</si>
  <si>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</si>
  <si>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</si>
  <si>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</si>
  <si>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</si>
  <si>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</si>
  <si>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</si>
  <si>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</si>
  <si>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</si>
  <si>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</si>
  <si>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</si>
  <si>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</si>
  <si>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</si>
  <si>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</si>
  <si>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</si>
  <si>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</si>
  <si>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</si>
  <si>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</si>
  <si>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</si>
  <si>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</si>
  <si>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</si>
  <si>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</si>
  <si>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</si>
  <si>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</si>
  <si>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</si>
  <si>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</si>
  <si>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</si>
  <si>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</si>
  <si>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</si>
  <si>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</si>
  <si>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</si>
  <si>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</si>
  <si>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</si>
  <si>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</si>
  <si>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</si>
  <si>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</si>
  <si>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</si>
  <si>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</si>
  <si>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</si>
  <si>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</si>
  <si>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</si>
  <si>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</si>
  <si>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</si>
  <si>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</si>
  <si>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</si>
  <si>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</si>
  <si>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</si>
  <si>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</si>
  <si>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滋賀県大津市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</si>
  <si>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</si>
  <si>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</si>
  <si>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</si>
  <si>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</si>
  <si>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</si>
  <si>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</si>
  <si>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</si>
  <si>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</si>
  <si>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</si>
  <si>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</si>
  <si>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</si>
  <si>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</si>
  <si>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</si>
  <si>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</si>
  <si>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</si>
  <si>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</si>
  <si>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</si>
  <si>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</si>
  <si>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</si>
  <si>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</si>
  <si>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</si>
  <si>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</si>
  <si>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</si>
  <si>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</si>
  <si>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</si>
  <si>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</si>
  <si>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</si>
  <si>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</si>
  <si>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</si>
  <si>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</si>
  <si>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</si>
  <si>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</si>
  <si>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</si>
  <si>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</si>
  <si>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</si>
  <si>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</si>
  <si>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</si>
  <si>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</si>
  <si>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</si>
  <si>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</si>
  <si>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</si>
  <si>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</si>
  <si>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</si>
  <si>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</si>
  <si>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</si>
  <si>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</si>
  <si>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</si>
  <si>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</si>
  <si>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</si>
  <si>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</si>
  <si>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</si>
  <si>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</si>
  <si>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</si>
  <si>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</si>
  <si>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</si>
  <si>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</si>
  <si>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</si>
  <si>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</si>
  <si>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</si>
  <si>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</si>
  <si>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</si>
  <si>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</si>
  <si>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</si>
  <si>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</si>
  <si>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</si>
  <si>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</si>
  <si>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</si>
  <si>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</si>
  <si>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</si>
  <si>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</si>
  <si>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</si>
  <si>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</si>
  <si>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</si>
  <si>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</si>
  <si>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</si>
  <si>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</si>
  <si>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</si>
  <si>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</si>
  <si>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</si>
  <si>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</si>
  <si>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</si>
  <si>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</si>
  <si>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</si>
  <si>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</si>
  <si>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</si>
  <si>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</si>
  <si>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</si>
  <si>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</si>
  <si>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</si>
  <si>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</si>
  <si>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</si>
  <si>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</si>
  <si>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</si>
  <si>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</si>
  <si>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</si>
  <si>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</si>
  <si>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</si>
  <si>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</si>
  <si>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</si>
  <si>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</si>
  <si>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</si>
  <si>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</si>
  <si>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</si>
  <si>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</si>
  <si>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</si>
  <si>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</si>
  <si>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</si>
  <si>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</si>
  <si>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</si>
  <si>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</si>
  <si>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</si>
  <si>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</si>
  <si>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</si>
  <si>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</si>
  <si>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</si>
  <si>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</si>
  <si>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</si>
  <si>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</si>
  <si>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</si>
  <si>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</si>
  <si>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</si>
  <si>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その他</t>
    <phoneticPr fontId="5"/>
  </si>
  <si>
    <t>加入世帯数(世帯)</t>
  </si>
  <si>
    <t>　繰出金</t>
    <phoneticPr fontId="5"/>
  </si>
  <si>
    <t>地方債</t>
  </si>
  <si>
    <t>介護サービス</t>
    <phoneticPr fontId="5"/>
  </si>
  <si>
    <t>被保険者数(人)</t>
  </si>
  <si>
    <t>　積立金</t>
    <phoneticPr fontId="5"/>
  </si>
  <si>
    <t>　うち減収補塡債(特例分)</t>
    <rPh sb="4" eb="5">
      <t>シュウ</t>
    </rPh>
    <rPh sb="9" eb="10">
      <t>トク</t>
    </rPh>
    <rPh sb="10" eb="11">
      <t>レイ</t>
    </rPh>
    <rPh sb="11" eb="12">
      <t>ブン</t>
    </rPh>
    <phoneticPr fontId="16"/>
  </si>
  <si>
    <t>上水道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</si>
  <si>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</si>
  <si>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</si>
  <si>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</si>
  <si>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</si>
  <si>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</si>
  <si>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</si>
  <si>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</si>
  <si>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</si>
  <si>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</si>
  <si>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</si>
  <si>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</si>
  <si>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</si>
  <si>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</si>
  <si>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</si>
  <si>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</si>
  <si>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</si>
  <si>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</si>
  <si>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</si>
  <si>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</si>
  <si>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</si>
  <si>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</si>
  <si>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</si>
  <si>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</si>
  <si>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滋賀県大津市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</si>
  <si>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</si>
  <si>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</si>
  <si>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</si>
  <si>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</si>
  <si>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</si>
  <si>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</si>
  <si>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</si>
  <si>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</si>
  <si>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</si>
  <si>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</si>
  <si>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</si>
  <si>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</si>
  <si>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</si>
  <si>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</si>
  <si>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</si>
  <si>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</si>
  <si>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</si>
  <si>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</si>
  <si>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</si>
  <si>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</si>
  <si>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母子父子寡婦福祉資金貸付事業特別会計</t>
    <phoneticPr fontId="5"/>
  </si>
  <si>
    <t>学校給食事業特別会計</t>
    <phoneticPr fontId="5"/>
  </si>
  <si>
    <t>病院事業債管理特別会計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</si>
  <si>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</si>
  <si>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</si>
  <si>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</si>
  <si>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</si>
  <si>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</si>
  <si>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</si>
  <si>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</si>
  <si>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</si>
  <si>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</si>
  <si>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</si>
  <si>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</si>
  <si>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</si>
  <si>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</si>
  <si>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</si>
  <si>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</si>
  <si>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国民健康保険事業特別会計（直診）</t>
    <phoneticPr fontId="5"/>
  </si>
  <si>
    <t>介護保険事業特別会計</t>
    <phoneticPr fontId="5"/>
  </si>
  <si>
    <t>後期高齢者医療事業特別会計</t>
    <phoneticPr fontId="5"/>
  </si>
  <si>
    <t>駐車場事業特別会計</t>
    <phoneticPr fontId="5"/>
  </si>
  <si>
    <t>水道事業会計</t>
    <phoneticPr fontId="5"/>
  </si>
  <si>
    <t>法適用企業</t>
    <phoneticPr fontId="5"/>
  </si>
  <si>
    <t>ガス事業会計</t>
    <phoneticPr fontId="5"/>
  </si>
  <si>
    <t>法適用企業</t>
    <phoneticPr fontId="5"/>
  </si>
  <si>
    <t>下水道事業会計</t>
    <phoneticPr fontId="5"/>
  </si>
  <si>
    <t>法適用企業</t>
    <phoneticPr fontId="5"/>
  </si>
  <si>
    <t>卸売市場事業特別会計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</si>
  <si>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</si>
  <si>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</si>
  <si>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</si>
  <si>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</si>
  <si>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</si>
  <si>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</si>
  <si>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</si>
  <si>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</si>
  <si>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</si>
  <si>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</si>
  <si>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</si>
  <si>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</si>
  <si>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</si>
  <si>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</si>
  <si>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</si>
  <si>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</si>
  <si>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</si>
  <si>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</si>
  <si>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</si>
  <si>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</si>
  <si>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</si>
  <si>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</si>
  <si>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</si>
  <si>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</si>
  <si>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</si>
  <si>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</si>
  <si>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</si>
  <si>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</si>
  <si>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</si>
  <si>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</si>
  <si>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</si>
  <si>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</si>
  <si>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</si>
  <si>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</si>
  <si>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</si>
  <si>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</si>
  <si>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</si>
  <si>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</si>
  <si>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</si>
  <si>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</si>
  <si>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</si>
  <si>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</si>
  <si>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</si>
  <si>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</si>
  <si>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</si>
  <si>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</si>
  <si>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</si>
  <si>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</si>
  <si>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</si>
  <si>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</si>
  <si>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</si>
  <si>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</si>
  <si>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t>
    <phoneticPr fontId="5"/>
  </si>
  <si>
    <t>-</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</si>
  <si>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</si>
  <si>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t>
    <phoneticPr fontId="5"/>
  </si>
  <si>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</si>
  <si>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</si>
  <si>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</si>
  <si>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</si>
  <si>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</si>
  <si>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</si>
  <si>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</si>
  <si>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</si>
  <si>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</si>
  <si>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</si>
  <si>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ガス事業会計</t>
    <phoneticPr fontId="5"/>
  </si>
  <si>
    <t>-</t>
    <phoneticPr fontId="5"/>
  </si>
  <si>
    <t>(Ｆ)</t>
    <phoneticPr fontId="5"/>
  </si>
  <si>
    <t>卸売市場事業特別会計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</si>
  <si>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</si>
  <si>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</si>
  <si>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</si>
  <si>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</si>
  <si>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</si>
  <si>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</si>
  <si>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</si>
  <si>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</si>
  <si>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</si>
  <si>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</si>
  <si>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</si>
  <si>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</si>
  <si>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</si>
  <si>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</si>
  <si>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</si>
  <si>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</si>
  <si>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</si>
  <si>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</si>
  <si>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</si>
  <si>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</si>
  <si>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</si>
  <si>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</si>
  <si>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</si>
  <si>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</si>
  <si>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</si>
  <si>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</si>
  <si>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</si>
  <si>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</si>
  <si>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</si>
  <si>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</si>
  <si>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</si>
  <si>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</si>
  <si>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</si>
  <si>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</si>
  <si>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</si>
  <si>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</si>
  <si>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</si>
  <si>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</si>
  <si>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</si>
  <si>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</si>
  <si>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</si>
  <si>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</si>
  <si>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</si>
  <si>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</si>
  <si>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</si>
  <si>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</si>
  <si>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</si>
  <si>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</si>
  <si>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</si>
  <si>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</si>
  <si>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</si>
  <si>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</si>
  <si>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</si>
  <si>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</si>
  <si>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</si>
  <si>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</si>
  <si>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</si>
  <si>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</si>
  <si>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</si>
  <si>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</si>
  <si>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</si>
  <si>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</si>
  <si>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</si>
  <si>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</si>
  <si>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</si>
  <si>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</si>
  <si>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</si>
  <si>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</si>
  <si>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</si>
  <si>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</si>
  <si>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</si>
  <si>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</si>
  <si>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</si>
  <si>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</si>
  <si>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</si>
  <si>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</si>
  <si>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</si>
  <si>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</si>
  <si>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</si>
  <si>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</si>
  <si>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</si>
  <si>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</si>
  <si>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</si>
  <si>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4.03</t>
  </si>
  <si>
    <t>ガス事業会計</t>
  </si>
  <si>
    <t>水道事業会計</t>
  </si>
  <si>
    <t>一般会計</t>
  </si>
  <si>
    <t>下水道事業会計</t>
  </si>
  <si>
    <t>介護保険事業特別会計</t>
  </si>
  <si>
    <t>国民健康保険事業特別会計</t>
  </si>
  <si>
    <t>後期高齢者医療事業特別会計</t>
  </si>
  <si>
    <t>母子父子寡婦福祉資金貸付事業特別会計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</si>
  <si>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</si>
  <si>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</si>
  <si>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</si>
  <si>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</si>
  <si>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</si>
  <si>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</si>
  <si>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</si>
  <si>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</si>
  <si>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t>
    <phoneticPr fontId="2"/>
  </si>
  <si>
    <t>-</t>
    <phoneticPr fontId="2"/>
  </si>
  <si>
    <t>-</t>
    <phoneticPr fontId="2"/>
  </si>
  <si>
    <t>-</t>
    <phoneticPr fontId="2"/>
  </si>
  <si>
    <t>大津市公園緑地協会</t>
    <rPh sb="0" eb="3">
      <t>オ</t>
    </rPh>
    <rPh sb="3" eb="5">
      <t>コウエン</t>
    </rPh>
    <rPh sb="5" eb="7">
      <t>リョクチ</t>
    </rPh>
    <rPh sb="7" eb="9">
      <t>キョウカイ</t>
    </rPh>
    <phoneticPr fontId="2"/>
  </si>
  <si>
    <t>大津市勤労者互助会</t>
    <rPh sb="0" eb="3">
      <t>オ</t>
    </rPh>
    <rPh sb="3" eb="6">
      <t>キンロウシャ</t>
    </rPh>
    <rPh sb="6" eb="9">
      <t>ゴジョカイ</t>
    </rPh>
    <phoneticPr fontId="2"/>
  </si>
  <si>
    <t>浜大津都市開発</t>
    <rPh sb="0" eb="1">
      <t>ハマ</t>
    </rPh>
    <rPh sb="1" eb="3">
      <t>オオツ</t>
    </rPh>
    <rPh sb="3" eb="5">
      <t>トシ</t>
    </rPh>
    <rPh sb="5" eb="7">
      <t>カイハツ</t>
    </rPh>
    <phoneticPr fontId="2"/>
  </si>
  <si>
    <t>市立大津市民病院</t>
    <rPh sb="0" eb="2">
      <t>シリツ</t>
    </rPh>
    <rPh sb="2" eb="5">
      <t>オ</t>
    </rPh>
    <rPh sb="5" eb="6">
      <t>ミン</t>
    </rPh>
    <rPh sb="6" eb="8">
      <t>ビョウイン</t>
    </rPh>
    <phoneticPr fontId="2"/>
  </si>
  <si>
    <t>○</t>
    <phoneticPr fontId="2"/>
  </si>
  <si>
    <t>-</t>
    <phoneticPr fontId="2"/>
  </si>
  <si>
    <t>-</t>
    <phoneticPr fontId="2"/>
  </si>
  <si>
    <t>-</t>
    <phoneticPr fontId="2"/>
  </si>
  <si>
    <t>-</t>
    <phoneticPr fontId="2"/>
  </si>
  <si>
    <t>-</t>
    <phoneticPr fontId="2"/>
  </si>
  <si>
    <t>学校給食運営費負担調整基金</t>
    <rPh sb="0" eb="2">
      <t>ガッコウ</t>
    </rPh>
    <rPh sb="2" eb="4">
      <t>キュウショク</t>
    </rPh>
    <rPh sb="4" eb="7">
      <t>ウンエイヒ</t>
    </rPh>
    <rPh sb="7" eb="9">
      <t>フタン</t>
    </rPh>
    <rPh sb="9" eb="11">
      <t>チョウセイ</t>
    </rPh>
    <rPh sb="11" eb="13">
      <t>キキン</t>
    </rPh>
    <phoneticPr fontId="5"/>
  </si>
  <si>
    <t>地域振興基金</t>
    <rPh sb="0" eb="2">
      <t>チイキ</t>
    </rPh>
    <rPh sb="2" eb="4">
      <t>シンコウ</t>
    </rPh>
    <rPh sb="4" eb="6">
      <t>キキン</t>
    </rPh>
    <phoneticPr fontId="2"/>
  </si>
  <si>
    <t>庁舎整備基金</t>
    <rPh sb="0" eb="2">
      <t>チョウシャ</t>
    </rPh>
    <rPh sb="2" eb="4">
      <t>セイビ</t>
    </rPh>
    <rPh sb="4" eb="6">
      <t>キキン</t>
    </rPh>
    <phoneticPr fontId="2"/>
  </si>
  <si>
    <t>職員退職手当基金</t>
    <rPh sb="0" eb="2">
      <t>ショクイン</t>
    </rPh>
    <rPh sb="2" eb="4">
      <t>タイショク</t>
    </rPh>
    <rPh sb="4" eb="6">
      <t>テアテ</t>
    </rPh>
    <rPh sb="6" eb="8">
      <t>キキン</t>
    </rPh>
    <phoneticPr fontId="2"/>
  </si>
  <si>
    <t>公共施設等整備基金</t>
    <rPh sb="0" eb="2">
      <t>コウキョウ</t>
    </rPh>
    <rPh sb="2" eb="4">
      <t>シセツ</t>
    </rPh>
    <rPh sb="4" eb="5">
      <t>トウ</t>
    </rPh>
    <rPh sb="5" eb="7">
      <t>セイビ</t>
    </rPh>
    <rPh sb="7" eb="9">
      <t>キキン</t>
    </rPh>
    <phoneticPr fontId="2"/>
  </si>
  <si>
    <t>滋賀県市町村職員退職手当組合</t>
    <rPh sb="0" eb="2">
      <t>シガ</t>
    </rPh>
    <rPh sb="2" eb="3">
      <t>ケン</t>
    </rPh>
    <rPh sb="3" eb="6">
      <t>シチョウソン</t>
    </rPh>
    <rPh sb="6" eb="8">
      <t>ショクイン</t>
    </rPh>
    <rPh sb="8" eb="10">
      <t>タイショク</t>
    </rPh>
    <rPh sb="10" eb="12">
      <t>テアテ</t>
    </rPh>
    <rPh sb="12" eb="14">
      <t>クミアイ</t>
    </rPh>
    <phoneticPr fontId="2"/>
  </si>
  <si>
    <t>滋賀県市町村職員研修センター</t>
    <rPh sb="0" eb="2">
      <t>シガ</t>
    </rPh>
    <rPh sb="2" eb="3">
      <t>ケン</t>
    </rPh>
    <rPh sb="3" eb="6">
      <t>シチョウソン</t>
    </rPh>
    <rPh sb="6" eb="8">
      <t>ショクイン</t>
    </rPh>
    <rPh sb="8" eb="10">
      <t>ケンシュウ</t>
    </rPh>
    <phoneticPr fontId="2"/>
  </si>
  <si>
    <t>滋賀県後期高齢者医療広域連合（一般会計）</t>
    <rPh sb="0" eb="2">
      <t>シガ</t>
    </rPh>
    <rPh sb="2" eb="3">
      <t>ケン</t>
    </rPh>
    <rPh sb="3" eb="5">
      <t>コウキ</t>
    </rPh>
    <rPh sb="5" eb="8">
      <t>コウレイシャ</t>
    </rPh>
    <rPh sb="8" eb="10">
      <t>イリョウ</t>
    </rPh>
    <rPh sb="10" eb="12">
      <t>コウイキ</t>
    </rPh>
    <rPh sb="12" eb="14">
      <t>レンゴウ</t>
    </rPh>
    <rPh sb="15" eb="17">
      <t>イッパン</t>
    </rPh>
    <rPh sb="17" eb="19">
      <t>カイケイ</t>
    </rPh>
    <phoneticPr fontId="2"/>
  </si>
  <si>
    <t>-</t>
    <phoneticPr fontId="2"/>
  </si>
  <si>
    <t>-</t>
    <phoneticPr fontId="2"/>
  </si>
  <si>
    <t>-</t>
    <phoneticPr fontId="2"/>
  </si>
  <si>
    <t>滋賀県後期高齢者医療広域連合（後期高齢者医療特別会計）</t>
    <rPh sb="0" eb="2">
      <t>シガ</t>
    </rPh>
    <rPh sb="2" eb="3">
      <t>ケン</t>
    </rPh>
    <rPh sb="3" eb="5">
      <t>コウキ</t>
    </rPh>
    <rPh sb="5" eb="8">
      <t>コウレイシャ</t>
    </rPh>
    <rPh sb="8" eb="10">
      <t>イリョウ</t>
    </rPh>
    <rPh sb="10" eb="12">
      <t>コウイキ</t>
    </rPh>
    <rPh sb="12" eb="14">
      <t>レンゴウ</t>
    </rPh>
    <rPh sb="22" eb="24">
      <t>トクベツ</t>
    </rPh>
    <rPh sb="24" eb="26">
      <t>カイケイ</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</si>
  <si>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</si>
  <si>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</si>
  <si>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</si>
  <si>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</si>
  <si>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</si>
  <si>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</si>
  <si>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</si>
  <si>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</si>
  <si>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</si>
  <si>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</si>
  <si>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r>
      <t>　実質公債費比率については類似団体平均を下回っている。なお、令和2年度の将来負担比率は充当可能財源等が将来負担額を上回っているため算定されていない。
　令和2年度の将来負担比率は算定されていない一方で</t>
    </r>
    <r>
      <rPr>
        <sz val="11"/>
        <rFont val="ＭＳ Ｐゴシック"/>
        <family val="3"/>
        <charset val="128"/>
      </rPr>
      <t>、実質公債費比率は公債費に準ずる債務負担行為に伴う支出額が減少したことに伴い、</t>
    </r>
    <r>
      <rPr>
        <sz val="11"/>
        <color indexed="8"/>
        <rFont val="ＭＳ Ｐゴシック"/>
        <family val="3"/>
        <charset val="128"/>
      </rPr>
      <t>0.4ポイント低くなった。今後も行政改革プラン2021に基づき、事業の選択と集中を行うとともに、市債の効果的な活用に努め、健全な財政運営を維持していく。</t>
    </r>
    <rPh sb="57" eb="59">
      <t>ウワマワ</t>
    </rPh>
    <rPh sb="129" eb="131">
      <t>ゲンショウ</t>
    </rPh>
    <rPh sb="146" eb="147">
      <t>ヒク</t>
    </rPh>
    <phoneticPr fontId="5"/>
  </si>
  <si>
    <t>　公共施設の将来的な更新経費による財政負担を示す両指標について、有形固定資産減価償却率が類似団体平均を上回った。有形固定資産減価償却率の令和元年度からの伸びは1.7ポイントであり、類似団体平均は0.7ポイントである。このことから本市においては固定資産の老朽化が比較的進行しているといえる。将来負担比率については、充当可能基金の増等により算定されていない。資産の形成に対する現世代と将来世代の負担の公平性にも留意しながら、総合計画等に沿ったまちづくりと持続可能な都市経営を推進していく。</t>
    <rPh sb="32" eb="34">
      <t>ユウケイ</t>
    </rPh>
    <rPh sb="34" eb="36">
      <t>コテイ</t>
    </rPh>
    <rPh sb="36" eb="38">
      <t>シサン</t>
    </rPh>
    <rPh sb="38" eb="40">
      <t>ゲンカ</t>
    </rPh>
    <rPh sb="40" eb="42">
      <t>ショウキャク</t>
    </rPh>
    <rPh sb="42" eb="43">
      <t>リツ</t>
    </rPh>
    <rPh sb="51" eb="52">
      <t>ウエ</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</si>
</sst>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36">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0" fontId="7" fillId="0" borderId="39" xfId="4" applyFont="1" applyBorder="1">
      <alignment vertical="center"/>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0" fontId="7" fillId="0" borderId="41" xfId="4" applyFont="1" applyBorder="1">
      <alignment vertical="center"/>
    </xf>
    <xf numFmtId="0" fontId="7" fillId="0" borderId="47"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9"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0"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1"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56"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Border="1" applyAlignment="1">
      <alignment vertical="center"/>
    </xf>
    <xf numFmtId="179" fontId="17" fillId="0" borderId="59" xfId="6" applyNumberFormat="1" applyFont="1" applyBorder="1" applyAlignment="1">
      <alignment vertical="center"/>
    </xf>
    <xf numFmtId="180" fontId="17" fillId="0" borderId="57" xfId="6" applyNumberFormat="1" applyFont="1" applyBorder="1" applyAlignment="1">
      <alignment vertical="center"/>
    </xf>
    <xf numFmtId="179" fontId="17" fillId="0" borderId="60" xfId="6" applyNumberFormat="1" applyFont="1" applyBorder="1" applyAlignment="1">
      <alignment vertical="center"/>
    </xf>
    <xf numFmtId="180" fontId="17" fillId="0" borderId="61" xfId="6" applyNumberFormat="1" applyFont="1" applyBorder="1" applyAlignment="1">
      <alignment vertical="center"/>
    </xf>
    <xf numFmtId="180" fontId="17" fillId="0" borderId="58" xfId="6" applyNumberFormat="1" applyFont="1" applyBorder="1" applyAlignment="1">
      <alignment vertical="center"/>
    </xf>
    <xf numFmtId="179" fontId="17" fillId="0" borderId="58"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0" fontId="20" fillId="0" borderId="0" xfId="10">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Alignment="1">
      <alignment horizontal="center" vertical="center" wrapText="1"/>
    </xf>
    <xf numFmtId="0" fontId="20" fillId="0" borderId="54"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2" fillId="6" borderId="0" xfId="12" applyFont="1" applyFill="1">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48" xfId="16" applyFont="1" applyBorder="1">
      <alignment vertical="center"/>
    </xf>
    <xf numFmtId="0" fontId="1" fillId="0" borderId="64"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2"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4"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2"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2"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4" xfId="16" applyNumberFormat="1" applyFont="1" applyBorder="1">
      <alignment vertical="center"/>
    </xf>
    <xf numFmtId="189" fontId="3" fillId="0" borderId="54"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48"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4" xfId="16" applyFont="1" applyBorder="1">
      <alignment vertical="center"/>
    </xf>
    <xf numFmtId="0" fontId="34" fillId="0" borderId="64" xfId="16" applyFont="1" applyBorder="1">
      <alignment vertical="center"/>
    </xf>
    <xf numFmtId="0" fontId="1" fillId="0" borderId="54" xfId="17" applyFont="1" applyBorder="1">
      <alignment vertical="center"/>
    </xf>
    <xf numFmtId="189" fontId="3" fillId="0" borderId="54" xfId="17" applyNumberFormat="1" applyFont="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56"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Border="1" applyAlignment="1">
      <alignment horizontal="right" vertical="center" shrinkToFit="1"/>
    </xf>
    <xf numFmtId="177" fontId="17" fillId="0" borderId="59"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60" xfId="19" applyNumberFormat="1" applyFont="1" applyBorder="1" applyAlignment="1">
      <alignment horizontal="right" vertical="center" shrinkToFit="1"/>
    </xf>
    <xf numFmtId="187" fontId="17" fillId="0" borderId="61"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34" fillId="0" borderId="0" xfId="16" applyFont="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12" xfId="8" applyFont="1" applyBorder="1">
      <alignment vertical="center"/>
    </xf>
    <xf numFmtId="0" fontId="24" fillId="0" borderId="48" xfId="8" applyFont="1" applyBorder="1">
      <alignment vertical="center"/>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7" fillId="0" borderId="31" xfId="8" applyFont="1" applyBorder="1">
      <alignment vertical="center"/>
    </xf>
    <xf numFmtId="0" fontId="27" fillId="0" borderId="42" xfId="8" applyFont="1" applyBorder="1">
      <alignment vertical="center"/>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48" xfId="11" applyNumberFormat="1" applyFont="1" applyBorder="1" applyAlignment="1">
      <alignment horizontal="right" vertical="center" shrinkToFit="1"/>
    </xf>
    <xf numFmtId="0" fontId="20" fillId="0" borderId="64"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4"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64"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26" fillId="0" borderId="64"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48"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4"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4"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4" xfId="11" applyBorder="1" applyAlignment="1">
      <alignment horizontal="right" vertical="center" shrinkToFit="1"/>
    </xf>
    <xf numFmtId="181" fontId="20" fillId="0" borderId="54" xfId="11" applyNumberFormat="1" applyFont="1" applyBorder="1" applyAlignment="1">
      <alignment horizontal="right" vertical="center" shrinkToFit="1"/>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48" xfId="11" applyFont="1" applyBorder="1" applyAlignment="1">
      <alignment horizontal="left" vertical="center"/>
    </xf>
    <xf numFmtId="178" fontId="20" fillId="0" borderId="48" xfId="11" applyNumberFormat="1" applyFont="1" applyBorder="1" applyAlignment="1">
      <alignment horizontal="right" vertical="center" shrinkToFit="1"/>
    </xf>
    <xf numFmtId="0" fontId="20" fillId="0" borderId="64"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Border="1" applyAlignment="1">
      <alignment horizontal="right" vertical="center" shrinkToFit="1"/>
    </xf>
    <xf numFmtId="178" fontId="20" fillId="0" borderId="54"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0" fontId="20" fillId="0" borderId="37" xfId="11" applyFont="1" applyBorder="1" applyAlignment="1">
      <alignment horizontal="left" vertical="center"/>
    </xf>
    <xf numFmtId="0" fontId="20" fillId="0" borderId="54" xfId="11" applyFont="1" applyBorder="1" applyAlignment="1">
      <alignment horizontal="left" vertical="center"/>
    </xf>
    <xf numFmtId="0" fontId="20" fillId="0" borderId="40" xfId="11" applyFont="1" applyBorder="1" applyAlignment="1">
      <alignment horizontal="left" vertical="center"/>
    </xf>
    <xf numFmtId="0" fontId="1" fillId="0" borderId="89" xfId="11" applyBorder="1" applyAlignment="1">
      <alignment horizontal="right" vertical="center" shrinkToFit="1"/>
    </xf>
    <xf numFmtId="181" fontId="1" fillId="0" borderId="54"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48"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11E6F2F0-1AE6-4F5E-9DB0-8F07323099E2}"/>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46395</c:v>
                </c:pt>
                <c:pt idx="1">
                  <c:v>48088</c:v>
                </c:pt>
                <c:pt idx="2">
                  <c:v>46457</c:v>
                </c:pt>
                <c:pt idx="3">
                  <c:v>51849</c:v>
                </c:pt>
                <c:pt idx="4">
                  <c:v>52191</c:v>
                </c:pt>
              </c:numCache>
            </c:numRef>
          </c:val>
          <c:smooth val="0"/>
          <c:extLst>
            <c:ext xmlns:c16="http://schemas.microsoft.com/office/drawing/2014/chart" uri="{C3380CC4-5D6E-409C-BE32-E72D297353CC}">
              <c16:uniqueId val="{00000000-605B-4A70-B187-571A80654EF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33568</c:v>
                </c:pt>
                <c:pt idx="1">
                  <c:v>31288</c:v>
                </c:pt>
                <c:pt idx="2">
                  <c:v>38726</c:v>
                </c:pt>
                <c:pt idx="3">
                  <c:v>46459</c:v>
                </c:pt>
                <c:pt idx="4">
                  <c:v>48710</c:v>
                </c:pt>
              </c:numCache>
            </c:numRef>
          </c:val>
          <c:smooth val="0"/>
          <c:extLst>
            <c:ext xmlns:c16="http://schemas.microsoft.com/office/drawing/2014/chart" uri="{C3380CC4-5D6E-409C-BE32-E72D297353CC}">
              <c16:uniqueId val="{00000001-605B-4A70-B187-571A80654EF2}"/>
            </c:ext>
          </c:extLst>
        </c:ser>
        <c:dLbls>
          <c:showLegendKey val="0"/>
          <c:showVal val="0"/>
          <c:showCatName val="0"/>
          <c:showSerName val="0"/>
          <c:showPercent val="0"/>
          <c:showBubbleSize val="0"/>
        </c:dLbls>
        <c:marker val="1"/>
        <c:smooth val="0"/>
        <c:axId val="100434304"/>
        <c:axId val="100436224"/>
      </c:lineChart>
      <c:catAx>
        <c:axId val="10043430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0436224"/>
        <c:crosses val="autoZero"/>
        <c:auto val="1"/>
        <c:lblAlgn val="ctr"/>
        <c:lblOffset val="100"/>
        <c:tickLblSkip val="1"/>
        <c:tickMarkSkip val="1"/>
        <c:noMultiLvlLbl val="0"/>
      </c:catAx>
      <c:valAx>
        <c:axId val="100436224"/>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043430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1.29</c:v>
                </c:pt>
                <c:pt idx="1">
                  <c:v>5.09</c:v>
                </c:pt>
                <c:pt idx="2">
                  <c:v>1.89</c:v>
                </c:pt>
                <c:pt idx="3">
                  <c:v>3.94</c:v>
                </c:pt>
                <c:pt idx="4">
                  <c:v>4.5999999999999996</c:v>
                </c:pt>
              </c:numCache>
            </c:numRef>
          </c:val>
          <c:extLst>
            <c:ext xmlns:c16="http://schemas.microsoft.com/office/drawing/2014/chart" uri="{C3380CC4-5D6E-409C-BE32-E72D297353CC}">
              <c16:uniqueId val="{00000000-8A40-4AF7-8FB6-441FF41697F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4.96</c:v>
                </c:pt>
                <c:pt idx="1">
                  <c:v>4.91</c:v>
                </c:pt>
                <c:pt idx="2">
                  <c:v>4.8600000000000003</c:v>
                </c:pt>
                <c:pt idx="3">
                  <c:v>7.18</c:v>
                </c:pt>
                <c:pt idx="4">
                  <c:v>9.27</c:v>
                </c:pt>
              </c:numCache>
            </c:numRef>
          </c:val>
          <c:extLst>
            <c:ext xmlns:c16="http://schemas.microsoft.com/office/drawing/2014/chart" uri="{C3380CC4-5D6E-409C-BE32-E72D297353CC}">
              <c16:uniqueId val="{00000001-8A40-4AF7-8FB6-441FF41697FD}"/>
            </c:ext>
          </c:extLst>
        </c:ser>
        <c:dLbls>
          <c:showLegendKey val="0"/>
          <c:showVal val="0"/>
          <c:showCatName val="0"/>
          <c:showSerName val="0"/>
          <c:showPercent val="0"/>
          <c:showBubbleSize val="0"/>
        </c:dLbls>
        <c:gapWidth val="250"/>
        <c:overlap val="100"/>
        <c:axId val="124990208"/>
        <c:axId val="12499212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-4.03</c:v>
                </c:pt>
                <c:pt idx="1">
                  <c:v>3.95</c:v>
                </c:pt>
                <c:pt idx="2">
                  <c:v>3.3</c:v>
                </c:pt>
                <c:pt idx="3">
                  <c:v>4.3899999999999997</c:v>
                </c:pt>
                <c:pt idx="4">
                  <c:v>3.06</c:v>
                </c:pt>
              </c:numCache>
            </c:numRef>
          </c:val>
          <c:smooth val="0"/>
          <c:extLst>
            <c:ext xmlns:c16="http://schemas.microsoft.com/office/drawing/2014/chart" uri="{C3380CC4-5D6E-409C-BE32-E72D297353CC}">
              <c16:uniqueId val="{00000002-8A40-4AF7-8FB6-441FF41697FD}"/>
            </c:ext>
          </c:extLst>
        </c:ser>
        <c:dLbls>
          <c:showLegendKey val="0"/>
          <c:showVal val="0"/>
          <c:showCatName val="0"/>
          <c:showSerName val="0"/>
          <c:showPercent val="0"/>
          <c:showBubbleSize val="0"/>
        </c:dLbls>
        <c:marker val="1"/>
        <c:smooth val="0"/>
        <c:axId val="124990208"/>
        <c:axId val="124992128"/>
      </c:lineChart>
      <c:catAx>
        <c:axId val="1249902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24992128"/>
        <c:crosses val="autoZero"/>
        <c:auto val="1"/>
        <c:lblAlgn val="ctr"/>
        <c:lblOffset val="100"/>
        <c:tickLblSkip val="1"/>
        <c:tickMarkSkip val="1"/>
        <c:noMultiLvlLbl val="0"/>
      </c:catAx>
      <c:valAx>
        <c:axId val="12499212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499020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2.42</c:v>
                </c:pt>
                <c:pt idx="2">
                  <c:v>#N/A</c:v>
                </c:pt>
                <c:pt idx="3">
                  <c:v>0.03</c:v>
                </c:pt>
                <c:pt idx="4">
                  <c:v>#N/A</c:v>
                </c:pt>
                <c:pt idx="5">
                  <c:v>0.02</c:v>
                </c:pt>
                <c:pt idx="6">
                  <c:v>#N/A</c:v>
                </c:pt>
                <c:pt idx="7">
                  <c:v>0.06</c:v>
                </c:pt>
                <c:pt idx="8">
                  <c:v>#N/A</c:v>
                </c:pt>
                <c:pt idx="9">
                  <c:v>0.01</c:v>
                </c:pt>
              </c:numCache>
            </c:numRef>
          </c:val>
          <c:extLst>
            <c:ext xmlns:c16="http://schemas.microsoft.com/office/drawing/2014/chart" uri="{C3380CC4-5D6E-409C-BE32-E72D297353CC}">
              <c16:uniqueId val="{00000000-05A6-4CB7-8954-DDF091DA751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5A6-4CB7-8954-DDF091DA7515}"/>
            </c:ext>
          </c:extLst>
        </c:ser>
        <c:ser>
          <c:idx val="2"/>
          <c:order val="2"/>
          <c:tx>
            <c:strRef>
              <c:f>データシート!$A$29</c:f>
              <c:strCache>
                <c:ptCount val="1"/>
                <c:pt idx="0">
                  <c:v>母子父子寡婦福祉資金貸付事業特別会計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0.02</c:v>
                </c:pt>
                <c:pt idx="8">
                  <c:v>#N/A</c:v>
                </c:pt>
                <c:pt idx="9">
                  <c:v>0.01</c:v>
                </c:pt>
              </c:numCache>
            </c:numRef>
          </c:val>
          <c:extLst>
            <c:ext xmlns:c16="http://schemas.microsoft.com/office/drawing/2014/chart" uri="{C3380CC4-5D6E-409C-BE32-E72D297353CC}">
              <c16:uniqueId val="{00000002-05A6-4CB7-8954-DDF091DA7515}"/>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0.1</c:v>
                </c:pt>
                <c:pt idx="2">
                  <c:v>#N/A</c:v>
                </c:pt>
                <c:pt idx="3">
                  <c:v>0.13</c:v>
                </c:pt>
                <c:pt idx="4">
                  <c:v>#N/A</c:v>
                </c:pt>
                <c:pt idx="5">
                  <c:v>0.12</c:v>
                </c:pt>
                <c:pt idx="6">
                  <c:v>#N/A</c:v>
                </c:pt>
                <c:pt idx="7">
                  <c:v>0.02</c:v>
                </c:pt>
                <c:pt idx="8">
                  <c:v>#N/A</c:v>
                </c:pt>
                <c:pt idx="9">
                  <c:v>0.03</c:v>
                </c:pt>
              </c:numCache>
            </c:numRef>
          </c:val>
          <c:extLst>
            <c:ext xmlns:c16="http://schemas.microsoft.com/office/drawing/2014/chart" uri="{C3380CC4-5D6E-409C-BE32-E72D297353CC}">
              <c16:uniqueId val="{00000003-05A6-4CB7-8954-DDF091DA7515}"/>
            </c:ext>
          </c:extLst>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0.37</c:v>
                </c:pt>
                <c:pt idx="2">
                  <c:v>#N/A</c:v>
                </c:pt>
                <c:pt idx="3">
                  <c:v>1.65</c:v>
                </c:pt>
                <c:pt idx="4">
                  <c:v>#N/A</c:v>
                </c:pt>
                <c:pt idx="5">
                  <c:v>0.05</c:v>
                </c:pt>
                <c:pt idx="6">
                  <c:v>#N/A</c:v>
                </c:pt>
                <c:pt idx="7">
                  <c:v>0.13</c:v>
                </c:pt>
                <c:pt idx="8">
                  <c:v>#N/A</c:v>
                </c:pt>
                <c:pt idx="9">
                  <c:v>0.5</c:v>
                </c:pt>
              </c:numCache>
            </c:numRef>
          </c:val>
          <c:extLst>
            <c:ext xmlns:c16="http://schemas.microsoft.com/office/drawing/2014/chart" uri="{C3380CC4-5D6E-409C-BE32-E72D297353CC}">
              <c16:uniqueId val="{00000004-05A6-4CB7-8954-DDF091DA7515}"/>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0.56999999999999995</c:v>
                </c:pt>
                <c:pt idx="2">
                  <c:v>#N/A</c:v>
                </c:pt>
                <c:pt idx="3">
                  <c:v>1.42</c:v>
                </c:pt>
                <c:pt idx="4">
                  <c:v>#N/A</c:v>
                </c:pt>
                <c:pt idx="5">
                  <c:v>1.35</c:v>
                </c:pt>
                <c:pt idx="6">
                  <c:v>#N/A</c:v>
                </c:pt>
                <c:pt idx="7">
                  <c:v>0.99</c:v>
                </c:pt>
                <c:pt idx="8">
                  <c:v>#N/A</c:v>
                </c:pt>
                <c:pt idx="9">
                  <c:v>1.21</c:v>
                </c:pt>
              </c:numCache>
            </c:numRef>
          </c:val>
          <c:extLst>
            <c:ext xmlns:c16="http://schemas.microsoft.com/office/drawing/2014/chart" uri="{C3380CC4-5D6E-409C-BE32-E72D297353CC}">
              <c16:uniqueId val="{00000005-05A6-4CB7-8954-DDF091DA7515}"/>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8.33</c:v>
                </c:pt>
                <c:pt idx="2">
                  <c:v>#N/A</c:v>
                </c:pt>
                <c:pt idx="3">
                  <c:v>6.09</c:v>
                </c:pt>
                <c:pt idx="4">
                  <c:v>#N/A</c:v>
                </c:pt>
                <c:pt idx="5">
                  <c:v>5.14</c:v>
                </c:pt>
                <c:pt idx="6">
                  <c:v>#N/A</c:v>
                </c:pt>
                <c:pt idx="7">
                  <c:v>3.81</c:v>
                </c:pt>
                <c:pt idx="8">
                  <c:v>#N/A</c:v>
                </c:pt>
                <c:pt idx="9">
                  <c:v>3.87</c:v>
                </c:pt>
              </c:numCache>
            </c:numRef>
          </c:val>
          <c:extLst>
            <c:ext xmlns:c16="http://schemas.microsoft.com/office/drawing/2014/chart" uri="{C3380CC4-5D6E-409C-BE32-E72D297353CC}">
              <c16:uniqueId val="{00000006-05A6-4CB7-8954-DDF091DA7515}"/>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1.26</c:v>
                </c:pt>
                <c:pt idx="2">
                  <c:v>#N/A</c:v>
                </c:pt>
                <c:pt idx="3">
                  <c:v>5.08</c:v>
                </c:pt>
                <c:pt idx="4">
                  <c:v>#N/A</c:v>
                </c:pt>
                <c:pt idx="5">
                  <c:v>1.86</c:v>
                </c:pt>
                <c:pt idx="6">
                  <c:v>#N/A</c:v>
                </c:pt>
                <c:pt idx="7">
                  <c:v>3.91</c:v>
                </c:pt>
                <c:pt idx="8">
                  <c:v>#N/A</c:v>
                </c:pt>
                <c:pt idx="9">
                  <c:v>4.58</c:v>
                </c:pt>
              </c:numCache>
            </c:numRef>
          </c:val>
          <c:extLst>
            <c:ext xmlns:c16="http://schemas.microsoft.com/office/drawing/2014/chart" uri="{C3380CC4-5D6E-409C-BE32-E72D297353CC}">
              <c16:uniqueId val="{00000007-05A6-4CB7-8954-DDF091DA7515}"/>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6.22</c:v>
                </c:pt>
                <c:pt idx="2">
                  <c:v>#N/A</c:v>
                </c:pt>
                <c:pt idx="3">
                  <c:v>6.08</c:v>
                </c:pt>
                <c:pt idx="4">
                  <c:v>#N/A</c:v>
                </c:pt>
                <c:pt idx="5">
                  <c:v>6.34</c:v>
                </c:pt>
                <c:pt idx="6">
                  <c:v>#N/A</c:v>
                </c:pt>
                <c:pt idx="7">
                  <c:v>6.16</c:v>
                </c:pt>
                <c:pt idx="8">
                  <c:v>#N/A</c:v>
                </c:pt>
                <c:pt idx="9">
                  <c:v>5.58</c:v>
                </c:pt>
              </c:numCache>
            </c:numRef>
          </c:val>
          <c:extLst>
            <c:ext xmlns:c16="http://schemas.microsoft.com/office/drawing/2014/chart" uri="{C3380CC4-5D6E-409C-BE32-E72D297353CC}">
              <c16:uniqueId val="{00000008-05A6-4CB7-8954-DDF091DA7515}"/>
            </c:ext>
          </c:extLst>
        </c:ser>
        <c:ser>
          <c:idx val="9"/>
          <c:order val="9"/>
          <c:tx>
            <c:strRef>
              <c:f>データシート!$A$36</c:f>
              <c:strCache>
                <c:ptCount val="1"/>
                <c:pt idx="0">
                  <c:v>ガス事業会計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20.68</c:v>
                </c:pt>
                <c:pt idx="2">
                  <c:v>#N/A</c:v>
                </c:pt>
                <c:pt idx="3">
                  <c:v>20.83</c:v>
                </c:pt>
                <c:pt idx="4">
                  <c:v>#N/A</c:v>
                </c:pt>
                <c:pt idx="5">
                  <c:v>34.07</c:v>
                </c:pt>
                <c:pt idx="6">
                  <c:v>#N/A</c:v>
                </c:pt>
                <c:pt idx="7">
                  <c:v>22.49</c:v>
                </c:pt>
                <c:pt idx="8">
                  <c:v>#N/A</c:v>
                </c:pt>
                <c:pt idx="9">
                  <c:v>12.28</c:v>
                </c:pt>
              </c:numCache>
            </c:numRef>
          </c:val>
          <c:extLst>
            <c:ext xmlns:c16="http://schemas.microsoft.com/office/drawing/2014/chart" uri="{C3380CC4-5D6E-409C-BE32-E72D297353CC}">
              <c16:uniqueId val="{00000009-05A6-4CB7-8954-DDF091DA7515}"/>
            </c:ext>
          </c:extLst>
        </c:ser>
        <c:dLbls>
          <c:showLegendKey val="0"/>
          <c:showVal val="0"/>
          <c:showCatName val="0"/>
          <c:showSerName val="0"/>
          <c:showPercent val="0"/>
          <c:showBubbleSize val="0"/>
        </c:dLbls>
        <c:gapWidth val="150"/>
        <c:overlap val="100"/>
        <c:axId val="125155584"/>
        <c:axId val="125169664"/>
      </c:barChart>
      <c:catAx>
        <c:axId val="1251555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25169664"/>
        <c:crosses val="autoZero"/>
        <c:auto val="1"/>
        <c:lblAlgn val="ctr"/>
        <c:lblOffset val="100"/>
        <c:tickLblSkip val="1"/>
        <c:tickMarkSkip val="1"/>
        <c:noMultiLvlLbl val="0"/>
      </c:catAx>
      <c:valAx>
        <c:axId val="12516966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515558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12423</c:v>
                </c:pt>
                <c:pt idx="5">
                  <c:v>13666</c:v>
                </c:pt>
                <c:pt idx="8">
                  <c:v>13862</c:v>
                </c:pt>
                <c:pt idx="11">
                  <c:v>12927</c:v>
                </c:pt>
                <c:pt idx="14">
                  <c:v>12092</c:v>
                </c:pt>
              </c:numCache>
            </c:numRef>
          </c:val>
          <c:extLst>
            <c:ext xmlns:c16="http://schemas.microsoft.com/office/drawing/2014/chart" uri="{C3380CC4-5D6E-409C-BE32-E72D297353CC}">
              <c16:uniqueId val="{00000000-3B7C-490A-AC85-12E040D3C54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1</c:v>
                </c:pt>
                <c:pt idx="3">
                  <c:v>1</c:v>
                </c:pt>
                <c:pt idx="6">
                  <c:v>0</c:v>
                </c:pt>
                <c:pt idx="9">
                  <c:v>0</c:v>
                </c:pt>
                <c:pt idx="12">
                  <c:v>1</c:v>
                </c:pt>
              </c:numCache>
            </c:numRef>
          </c:val>
          <c:extLst>
            <c:ext xmlns:c16="http://schemas.microsoft.com/office/drawing/2014/chart" uri="{C3380CC4-5D6E-409C-BE32-E72D297353CC}">
              <c16:uniqueId val="{00000001-3B7C-490A-AC85-12E040D3C54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116</c:v>
                </c:pt>
                <c:pt idx="3">
                  <c:v>116</c:v>
                </c:pt>
                <c:pt idx="6">
                  <c:v>108</c:v>
                </c:pt>
                <c:pt idx="9">
                  <c:v>4082</c:v>
                </c:pt>
                <c:pt idx="12">
                  <c:v>111</c:v>
                </c:pt>
              </c:numCache>
            </c:numRef>
          </c:val>
          <c:extLst>
            <c:ext xmlns:c16="http://schemas.microsoft.com/office/drawing/2014/chart" uri="{C3380CC4-5D6E-409C-BE32-E72D297353CC}">
              <c16:uniqueId val="{00000002-3B7C-490A-AC85-12E040D3C54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B7C-490A-AC85-12E040D3C54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2969</c:v>
                </c:pt>
                <c:pt idx="3">
                  <c:v>1059</c:v>
                </c:pt>
                <c:pt idx="6">
                  <c:v>1509</c:v>
                </c:pt>
                <c:pt idx="9">
                  <c:v>583</c:v>
                </c:pt>
                <c:pt idx="12">
                  <c:v>584</c:v>
                </c:pt>
              </c:numCache>
            </c:numRef>
          </c:val>
          <c:extLst>
            <c:ext xmlns:c16="http://schemas.microsoft.com/office/drawing/2014/chart" uri="{C3380CC4-5D6E-409C-BE32-E72D297353CC}">
              <c16:uniqueId val="{00000004-3B7C-490A-AC85-12E040D3C54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B7C-490A-AC85-12E040D3C54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B7C-490A-AC85-12E040D3C54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10948</c:v>
                </c:pt>
                <c:pt idx="3">
                  <c:v>12893</c:v>
                </c:pt>
                <c:pt idx="6">
                  <c:v>12479</c:v>
                </c:pt>
                <c:pt idx="9">
                  <c:v>11489</c:v>
                </c:pt>
                <c:pt idx="12">
                  <c:v>11153</c:v>
                </c:pt>
              </c:numCache>
            </c:numRef>
          </c:val>
          <c:extLst>
            <c:ext xmlns:c16="http://schemas.microsoft.com/office/drawing/2014/chart" uri="{C3380CC4-5D6E-409C-BE32-E72D297353CC}">
              <c16:uniqueId val="{00000007-3B7C-490A-AC85-12E040D3C540}"/>
            </c:ext>
          </c:extLst>
        </c:ser>
        <c:dLbls>
          <c:showLegendKey val="0"/>
          <c:showVal val="0"/>
          <c:showCatName val="0"/>
          <c:showSerName val="0"/>
          <c:showPercent val="0"/>
          <c:showBubbleSize val="0"/>
        </c:dLbls>
        <c:gapWidth val="100"/>
        <c:overlap val="100"/>
        <c:axId val="95712768"/>
        <c:axId val="9571468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1611</c:v>
                </c:pt>
                <c:pt idx="2">
                  <c:v>#N/A</c:v>
                </c:pt>
                <c:pt idx="3">
                  <c:v>#N/A</c:v>
                </c:pt>
                <c:pt idx="4">
                  <c:v>403</c:v>
                </c:pt>
                <c:pt idx="5">
                  <c:v>#N/A</c:v>
                </c:pt>
                <c:pt idx="6">
                  <c:v>#N/A</c:v>
                </c:pt>
                <c:pt idx="7">
                  <c:v>234</c:v>
                </c:pt>
                <c:pt idx="8">
                  <c:v>#N/A</c:v>
                </c:pt>
                <c:pt idx="9">
                  <c:v>#N/A</c:v>
                </c:pt>
                <c:pt idx="10">
                  <c:v>3227</c:v>
                </c:pt>
                <c:pt idx="11">
                  <c:v>#N/A</c:v>
                </c:pt>
                <c:pt idx="12">
                  <c:v>#N/A</c:v>
                </c:pt>
                <c:pt idx="13">
                  <c:v>-243</c:v>
                </c:pt>
                <c:pt idx="14">
                  <c:v>#N/A</c:v>
                </c:pt>
              </c:numCache>
            </c:numRef>
          </c:val>
          <c:smooth val="0"/>
          <c:extLst>
            <c:ext xmlns:c16="http://schemas.microsoft.com/office/drawing/2014/chart" uri="{C3380CC4-5D6E-409C-BE32-E72D297353CC}">
              <c16:uniqueId val="{00000008-3B7C-490A-AC85-12E040D3C540}"/>
            </c:ext>
          </c:extLst>
        </c:ser>
        <c:dLbls>
          <c:showLegendKey val="0"/>
          <c:showVal val="0"/>
          <c:showCatName val="0"/>
          <c:showSerName val="0"/>
          <c:showPercent val="0"/>
          <c:showBubbleSize val="0"/>
        </c:dLbls>
        <c:marker val="1"/>
        <c:smooth val="0"/>
        <c:axId val="95712768"/>
        <c:axId val="95714688"/>
      </c:lineChart>
      <c:catAx>
        <c:axId val="957127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14688"/>
        <c:crosses val="autoZero"/>
        <c:auto val="1"/>
        <c:lblAlgn val="ctr"/>
        <c:lblOffset val="100"/>
        <c:tickLblSkip val="1"/>
        <c:tickMarkSkip val="1"/>
        <c:noMultiLvlLbl val="0"/>
      </c:catAx>
      <c:valAx>
        <c:axId val="9571468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127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109699</c:v>
                </c:pt>
                <c:pt idx="5">
                  <c:v>107626</c:v>
                </c:pt>
                <c:pt idx="8">
                  <c:v>106551</c:v>
                </c:pt>
                <c:pt idx="11">
                  <c:v>107192</c:v>
                </c:pt>
                <c:pt idx="14">
                  <c:v>108876</c:v>
                </c:pt>
              </c:numCache>
            </c:numRef>
          </c:val>
          <c:extLst>
            <c:ext xmlns:c16="http://schemas.microsoft.com/office/drawing/2014/chart" uri="{C3380CC4-5D6E-409C-BE32-E72D297353CC}">
              <c16:uniqueId val="{00000000-BF31-42E5-B98E-D029AC4C73E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31681</c:v>
                </c:pt>
                <c:pt idx="5">
                  <c:v>27413</c:v>
                </c:pt>
                <c:pt idx="8">
                  <c:v>26547</c:v>
                </c:pt>
                <c:pt idx="11">
                  <c:v>28154</c:v>
                </c:pt>
                <c:pt idx="14">
                  <c:v>37835</c:v>
                </c:pt>
              </c:numCache>
            </c:numRef>
          </c:val>
          <c:extLst>
            <c:ext xmlns:c16="http://schemas.microsoft.com/office/drawing/2014/chart" uri="{C3380CC4-5D6E-409C-BE32-E72D297353CC}">
              <c16:uniqueId val="{00000001-BF31-42E5-B98E-D029AC4C73E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10132</c:v>
                </c:pt>
                <c:pt idx="5">
                  <c:v>9900</c:v>
                </c:pt>
                <c:pt idx="8">
                  <c:v>9881</c:v>
                </c:pt>
                <c:pt idx="11">
                  <c:v>17679</c:v>
                </c:pt>
                <c:pt idx="14">
                  <c:v>20898</c:v>
                </c:pt>
              </c:numCache>
            </c:numRef>
          </c:val>
          <c:extLst>
            <c:ext xmlns:c16="http://schemas.microsoft.com/office/drawing/2014/chart" uri="{C3380CC4-5D6E-409C-BE32-E72D297353CC}">
              <c16:uniqueId val="{00000002-BF31-42E5-B98E-D029AC4C73E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F31-42E5-B98E-D029AC4C73E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F31-42E5-B98E-D029AC4C73E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5637</c:v>
                </c:pt>
                <c:pt idx="6">
                  <c:v>4769</c:v>
                </c:pt>
                <c:pt idx="9">
                  <c:v>731</c:v>
                </c:pt>
                <c:pt idx="12">
                  <c:v>0</c:v>
                </c:pt>
              </c:numCache>
            </c:numRef>
          </c:val>
          <c:extLst>
            <c:ext xmlns:c16="http://schemas.microsoft.com/office/drawing/2014/chart" uri="{C3380CC4-5D6E-409C-BE32-E72D297353CC}">
              <c16:uniqueId val="{00000005-BF31-42E5-B98E-D029AC4C73E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14616</c:v>
                </c:pt>
                <c:pt idx="3">
                  <c:v>14891</c:v>
                </c:pt>
                <c:pt idx="6">
                  <c:v>14105</c:v>
                </c:pt>
                <c:pt idx="9">
                  <c:v>14056</c:v>
                </c:pt>
                <c:pt idx="12">
                  <c:v>14697</c:v>
                </c:pt>
              </c:numCache>
            </c:numRef>
          </c:val>
          <c:extLst>
            <c:ext xmlns:c16="http://schemas.microsoft.com/office/drawing/2014/chart" uri="{C3380CC4-5D6E-409C-BE32-E72D297353CC}">
              <c16:uniqueId val="{00000006-BF31-42E5-B98E-D029AC4C73E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BF31-42E5-B98E-D029AC4C73E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30372</c:v>
                </c:pt>
                <c:pt idx="3">
                  <c:v>15280</c:v>
                </c:pt>
                <c:pt idx="6">
                  <c:v>10715</c:v>
                </c:pt>
                <c:pt idx="9">
                  <c:v>7759</c:v>
                </c:pt>
                <c:pt idx="12">
                  <c:v>6436</c:v>
                </c:pt>
              </c:numCache>
            </c:numRef>
          </c:val>
          <c:extLst>
            <c:ext xmlns:c16="http://schemas.microsoft.com/office/drawing/2014/chart" uri="{C3380CC4-5D6E-409C-BE32-E72D297353CC}">
              <c16:uniqueId val="{00000008-BF31-42E5-B98E-D029AC4C73E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465</c:v>
                </c:pt>
                <c:pt idx="3">
                  <c:v>307</c:v>
                </c:pt>
                <c:pt idx="6">
                  <c:v>1350</c:v>
                </c:pt>
                <c:pt idx="9">
                  <c:v>1274</c:v>
                </c:pt>
                <c:pt idx="12">
                  <c:v>1164</c:v>
                </c:pt>
              </c:numCache>
            </c:numRef>
          </c:val>
          <c:extLst>
            <c:ext xmlns:c16="http://schemas.microsoft.com/office/drawing/2014/chart" uri="{C3380CC4-5D6E-409C-BE32-E72D297353CC}">
              <c16:uniqueId val="{00000009-BF31-42E5-B98E-D029AC4C73E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117126</c:v>
                </c:pt>
                <c:pt idx="3">
                  <c:v>118861</c:v>
                </c:pt>
                <c:pt idx="6">
                  <c:v>116139</c:v>
                </c:pt>
                <c:pt idx="9">
                  <c:v>120617</c:v>
                </c:pt>
                <c:pt idx="12">
                  <c:v>124855</c:v>
                </c:pt>
              </c:numCache>
            </c:numRef>
          </c:val>
          <c:extLst>
            <c:ext xmlns:c16="http://schemas.microsoft.com/office/drawing/2014/chart" uri="{C3380CC4-5D6E-409C-BE32-E72D297353CC}">
              <c16:uniqueId val="{0000000A-BF31-42E5-B98E-D029AC4C73E4}"/>
            </c:ext>
          </c:extLst>
        </c:ser>
        <c:dLbls>
          <c:showLegendKey val="0"/>
          <c:showVal val="0"/>
          <c:showCatName val="0"/>
          <c:showSerName val="0"/>
          <c:showPercent val="0"/>
          <c:showBubbleSize val="0"/>
        </c:dLbls>
        <c:gapWidth val="100"/>
        <c:overlap val="100"/>
        <c:axId val="125888768"/>
        <c:axId val="125890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11066</c:v>
                </c:pt>
                <c:pt idx="2">
                  <c:v>#N/A</c:v>
                </c:pt>
                <c:pt idx="3">
                  <c:v>#N/A</c:v>
                </c:pt>
                <c:pt idx="4">
                  <c:v>10037</c:v>
                </c:pt>
                <c:pt idx="5">
                  <c:v>#N/A</c:v>
                </c:pt>
                <c:pt idx="6">
                  <c:v>#N/A</c:v>
                </c:pt>
                <c:pt idx="7">
                  <c:v>4098</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BF31-42E5-B98E-D029AC4C73E4}"/>
            </c:ext>
          </c:extLst>
        </c:ser>
        <c:dLbls>
          <c:showLegendKey val="0"/>
          <c:showVal val="0"/>
          <c:showCatName val="0"/>
          <c:showSerName val="0"/>
          <c:showPercent val="0"/>
          <c:showBubbleSize val="0"/>
        </c:dLbls>
        <c:marker val="1"/>
        <c:smooth val="0"/>
        <c:axId val="125888768"/>
        <c:axId val="125890944"/>
      </c:lineChart>
      <c:catAx>
        <c:axId val="1258887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25890944"/>
        <c:crosses val="autoZero"/>
        <c:auto val="1"/>
        <c:lblAlgn val="ctr"/>
        <c:lblOffset val="100"/>
        <c:tickLblSkip val="1"/>
        <c:tickMarkSkip val="1"/>
        <c:noMultiLvlLbl val="0"/>
      </c:catAx>
      <c:valAx>
        <c:axId val="125890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58887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3370</c:v>
                </c:pt>
                <c:pt idx="1">
                  <c:v>4983</c:v>
                </c:pt>
                <c:pt idx="2">
                  <c:v>6622</c:v>
                </c:pt>
              </c:numCache>
            </c:numRef>
          </c:val>
          <c:extLst>
            <c:ext xmlns:c16="http://schemas.microsoft.com/office/drawing/2014/chart" uri="{C3380CC4-5D6E-409C-BE32-E72D297353CC}">
              <c16:uniqueId val="{00000000-3B3C-4CEA-B25C-300962106C8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790</c:v>
                </c:pt>
                <c:pt idx="1">
                  <c:v>662</c:v>
                </c:pt>
                <c:pt idx="2">
                  <c:v>972</c:v>
                </c:pt>
              </c:numCache>
            </c:numRef>
          </c:val>
          <c:extLst>
            <c:ext xmlns:c16="http://schemas.microsoft.com/office/drawing/2014/chart" uri="{C3380CC4-5D6E-409C-BE32-E72D297353CC}">
              <c16:uniqueId val="{00000001-3B3C-4CEA-B25C-300962106C8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9077</c:v>
                </c:pt>
                <c:pt idx="1">
                  <c:v>15107</c:v>
                </c:pt>
                <c:pt idx="2">
                  <c:v>16008</c:v>
                </c:pt>
              </c:numCache>
            </c:numRef>
          </c:val>
          <c:extLst>
            <c:ext xmlns:c16="http://schemas.microsoft.com/office/drawing/2014/chart" uri="{C3380CC4-5D6E-409C-BE32-E72D297353CC}">
              <c16:uniqueId val="{00000002-3B3C-4CEA-B25C-300962106C8A}"/>
            </c:ext>
          </c:extLst>
        </c:ser>
        <c:dLbls>
          <c:showLegendKey val="0"/>
          <c:showVal val="0"/>
          <c:showCatName val="0"/>
          <c:showSerName val="0"/>
          <c:showPercent val="0"/>
          <c:showBubbleSize val="0"/>
        </c:dLbls>
        <c:gapWidth val="120"/>
        <c:overlap val="100"/>
        <c:axId val="125236736"/>
        <c:axId val="125238272"/>
      </c:barChart>
      <c:catAx>
        <c:axId val="1252367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25238272"/>
        <c:crosses val="autoZero"/>
        <c:auto val="1"/>
        <c:lblAlgn val="ctr"/>
        <c:lblOffset val="100"/>
        <c:tickLblSkip val="1"/>
        <c:tickMarkSkip val="1"/>
        <c:noMultiLvlLbl val="0"/>
      </c:catAx>
      <c:valAx>
        <c:axId val="12523827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252367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{BF9EE3AB-275A-405C-85B2-B6EC610AAFC1}</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7E77-4DE0-B4FF-BD88D2A61EC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{4CB2FC84-D12D-4F29-9C06-B895BB0C8F25}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E77-4DE0-B4FF-BD88D2A61EC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{5060E36D-050D-454B-BD4C-4826D7FFB048}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E77-4DE0-B4FF-BD88D2A61EC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{DDD61060-0895-4E40-9572-8C7CB01693D1}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E77-4DE0-B4FF-BD88D2A61EC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{14DB2DD2-F982-45A3-8879-586CB208D819}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E77-4DE0-B4FF-BD88D2A61EC0}"/>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{D7A57883-F3D8-4326-BBE5-36D3BEE97735}</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7E77-4DE0-B4FF-BD88D2A61EC0}"/>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{FC6B6F20-CD02-494E-9580-544D5F420AC7}</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7E77-4DE0-B4FF-BD88D2A61EC0}"/>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{57B97D3D-FDC0-40B4-858C-1AD04648B51A}</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7E77-4DE0-B4FF-BD88D2A61EC0}"/>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{1E03CC96-EC57-446A-A583-894FA22EA12B}</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7E77-4DE0-B4FF-BD88D2A61EC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57.1</c:v>
                </c:pt>
                <c:pt idx="8">
                  <c:v>58.4</c:v>
                </c:pt>
                <c:pt idx="16">
                  <c:v>60.1</c:v>
                </c:pt>
                <c:pt idx="24">
                  <c:v>61.1</c:v>
                </c:pt>
                <c:pt idx="32">
                  <c:v>62.8</c:v>
                </c:pt>
              </c:numCache>
            </c:numRef>
          </c:xVal>
          <c:yVal>
            <c:numRef>
              <c:f>公会計指標分析・財政指標組合せ分析表!$BP$51:$DC$51</c:f>
              <c:numCache>
                <c:formatCode>#,##0.0;"▲ "#,##0.0</c:formatCode>
                <c:ptCount val="40"/>
                <c:pt idx="0">
                  <c:v>18.899999999999999</c:v>
                </c:pt>
                <c:pt idx="8">
                  <c:v>16.899999999999999</c:v>
                </c:pt>
                <c:pt idx="16">
                  <c:v>6.8</c:v>
                </c:pt>
              </c:numCache>
            </c:numRef>
          </c:yVal>
          <c:smooth val="0"/>
          <c:extLst>
            <c:ext xmlns:c16="http://schemas.microsoft.com/office/drawing/2014/chart" uri="{C3380CC4-5D6E-409C-BE32-E72D297353CC}">
              <c16:uniqueId val="{00000009-7E77-4DE0-B4FF-BD88D2A61EC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{BA7D464C-2D52-484E-A84A-FFBDEDB5054E}</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7E77-4DE0-B4FF-BD88D2A61EC0}"/>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{F9C25F57-3E78-4D8B-AFA8-B5B05A6454FE}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E77-4DE0-B4FF-BD88D2A61EC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{D508F51D-3C9C-44A1-AAAB-58DCAC17C920}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E77-4DE0-B4FF-BD88D2A61EC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{7E950F33-3D5E-45D6-AA73-B526D2C90DCB}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E77-4DE0-B4FF-BD88D2A61EC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{31A0565A-C689-45FE-AB2D-064B8F2C1407}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E77-4DE0-B4FF-BD88D2A61EC0}"/>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{FB7AB262-D4BD-4DB2-B484-D13416FABDB2}</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7E77-4DE0-B4FF-BD88D2A61EC0}"/>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{D7B0AA29-33CE-4E7D-B658-5D3D5E566D11}</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7E77-4DE0-B4FF-BD88D2A61EC0}"/>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{64AC459A-C7E4-493F-A895-8A2D9542286F}</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7E77-4DE0-B4FF-BD88D2A61EC0}"/>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{100DE99D-75D1-4DC7-B9AC-6881E3A34AAF}</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7E77-4DE0-B4FF-BD88D2A61EC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59.3</c:v>
                </c:pt>
                <c:pt idx="8">
                  <c:v>60</c:v>
                </c:pt>
                <c:pt idx="16">
                  <c:v>61.1</c:v>
                </c:pt>
                <c:pt idx="24">
                  <c:v>61.9</c:v>
                </c:pt>
                <c:pt idx="32">
                  <c:v>62.6</c:v>
                </c:pt>
              </c:numCache>
            </c:numRef>
          </c:xVal>
          <c:yVal>
            <c:numRef>
              <c:f>公会計指標分析・財政指標組合せ分析表!$BP$55:$DC$55</c:f>
              <c:numCache>
                <c:formatCode>#,##0.0;"▲ "#,##0.0</c:formatCode>
                <c:ptCount val="40"/>
                <c:pt idx="0">
                  <c:v>38.9</c:v>
                </c:pt>
                <c:pt idx="8">
                  <c:v>37.6</c:v>
                </c:pt>
                <c:pt idx="16">
                  <c:v>34</c:v>
                </c:pt>
                <c:pt idx="24">
                  <c:v>33.9</c:v>
                </c:pt>
                <c:pt idx="32">
                  <c:v>31.5</c:v>
                </c:pt>
              </c:numCache>
            </c:numRef>
          </c:yVal>
          <c:smooth val="0"/>
          <c:extLst>
            <c:ext xmlns:c16="http://schemas.microsoft.com/office/drawing/2014/chart" uri="{C3380CC4-5D6E-409C-BE32-E72D297353CC}">
              <c16:uniqueId val="{00000013-7E77-4DE0-B4FF-BD88D2A61EC0}"/>
            </c:ext>
          </c:extLst>
        </c:ser>
        <c:dLbls>
          <c:showLegendKey val="0"/>
          <c:showVal val="1"/>
          <c:showCatName val="0"/>
          <c:showSerName val="0"/>
          <c:showPercent val="0"/>
          <c:showBubbleSize val="0"/>
        </c:dLbls>
        <c:axId val="46179840"/>
        <c:axId val="46181760"/>
      </c:scatterChart>
      <c:valAx>
        <c:axId val="46179840"/>
        <c:scaling>
          <c:orientation val="maxMin"/>
          <c:max val="63"/>
          <c:min val="56"/>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{113DE225-574C-420F-B61C-649F85BE52B9}</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753C-4771-AC6E-57897ACE859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{4C91AD04-332E-4A7E-9253-D1CB735B81A7}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53C-4771-AC6E-57897ACE859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{3A5F5BAB-1FA8-47FB-AF42-F30ADE584946}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53C-4771-AC6E-57897ACE859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{81EACFD9-87B7-4D74-A898-3CF06F2E646C}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53C-4771-AC6E-57897ACE859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{0C537D5C-ECA8-470B-80C9-24B6D8CFF359}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53C-4771-AC6E-57897ACE8592}"/>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{5927A6F9-94F5-4E95-988E-9BD514FB2284}</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753C-4771-AC6E-57897ACE8592}"/>
                </c:ext>
              </c:extLst>
            </c:dLbl>
            <c:dLbl>
              <c:idx val="16"/>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{36A2A2DC-1F7D-4F51-B592-9221ECFD15CC}</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753C-4771-AC6E-57897ACE8592}"/>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{2DC69D9D-F8DD-4D6B-B59E-77C1E61AE095}</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753C-4771-AC6E-57897ACE8592}"/>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{8EFECB18-8EF5-4D5C-9393-08E73BBEC597}</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753C-4771-AC6E-57897ACE859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4.4000000000000004</c:v>
                </c:pt>
                <c:pt idx="8">
                  <c:v>2.8</c:v>
                </c:pt>
                <c:pt idx="16">
                  <c:v>1.2</c:v>
                </c:pt>
                <c:pt idx="24">
                  <c:v>2.1</c:v>
                </c:pt>
                <c:pt idx="32">
                  <c:v>1.7</c:v>
                </c:pt>
              </c:numCache>
            </c:numRef>
          </c:xVal>
          <c:yVal>
            <c:numRef>
              <c:f>公会計指標分析・財政指標組合せ分析表!$BP$73:$DC$73</c:f>
              <c:numCache>
                <c:formatCode>#,##0.0;"▲ "#,##0.0</c:formatCode>
                <c:ptCount val="40"/>
                <c:pt idx="0">
                  <c:v>18.899999999999999</c:v>
                </c:pt>
                <c:pt idx="8">
                  <c:v>16.899999999999999</c:v>
                </c:pt>
                <c:pt idx="16">
                  <c:v>6.8</c:v>
                </c:pt>
              </c:numCache>
            </c:numRef>
          </c:yVal>
          <c:smooth val="0"/>
          <c:extLst>
            <c:ext xmlns:c16="http://schemas.microsoft.com/office/drawing/2014/chart" uri="{C3380CC4-5D6E-409C-BE32-E72D297353CC}">
              <c16:uniqueId val="{00000009-753C-4771-AC6E-57897ACE8592}"/>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{4E62EA14-5BFD-4045-8490-2253222E5D5C}</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753C-4771-AC6E-57897ACE8592}"/>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{DC1F05F8-6421-4983-A750-9F3BD9496FCA}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53C-4771-AC6E-57897ACE859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{DBC29872-EB26-44FE-A324-64C773582AD5}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53C-4771-AC6E-57897ACE859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{450D3E1A-B3D6-4689-83EB-26AF648F5C6B}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53C-4771-AC6E-57897ACE859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{D1024CA4-02AE-4AD3-A3C5-B15019A68BF9}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53C-4771-AC6E-57897ACE8592}"/>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{B2187C99-8BE5-42A2-AF02-CBE659FCA0D5}</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753C-4771-AC6E-57897ACE8592}"/>
                </c:ext>
              </c:extLst>
            </c:dLbl>
            <c:dLbl>
              <c:idx val="16"/>
              <c:layout>
                <c:manualLayout>
                  <c:x val="-3.2988839265201846E-2"/>
                  <c:y val="-4.4145106503359538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{034C8BC5-9A3F-4DCD-95D8-09DED463565A}</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753C-4771-AC6E-57897ACE8592}"/>
                </c:ext>
              </c:extLst>
            </c:dLbl>
            <c:dLbl>
              <c:idx val="24"/>
              <c:layout>
                <c:manualLayout>
                  <c:x val="-3.0279495078984402E-2"/>
                  <c:y val="-8.0688187672228517E-2"/>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{42F30546-84B5-4D98-B344-4446A860B0CE}</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753C-4771-AC6E-57897ACE8592}"/>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{D8467CB6-B96F-43C4-BC41-1EF78368EC71}</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753C-4771-AC6E-57897ACE859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6.4</c:v>
                </c:pt>
                <c:pt idx="8">
                  <c:v>6.1</c:v>
                </c:pt>
                <c:pt idx="16">
                  <c:v>5.9</c:v>
                </c:pt>
                <c:pt idx="24">
                  <c:v>5.7</c:v>
                </c:pt>
                <c:pt idx="32">
                  <c:v>5.4</c:v>
                </c:pt>
              </c:numCache>
            </c:numRef>
          </c:xVal>
          <c:yVal>
            <c:numRef>
              <c:f>公会計指標分析・財政指標組合せ分析表!$BP$77:$DC$77</c:f>
              <c:numCache>
                <c:formatCode>#,##0.0;"▲ "#,##0.0</c:formatCode>
                <c:ptCount val="40"/>
                <c:pt idx="0">
                  <c:v>38.9</c:v>
                </c:pt>
                <c:pt idx="8">
                  <c:v>37.6</c:v>
                </c:pt>
                <c:pt idx="16">
                  <c:v>34</c:v>
                </c:pt>
                <c:pt idx="24">
                  <c:v>33.9</c:v>
                </c:pt>
                <c:pt idx="32">
                  <c:v>31.5</c:v>
                </c:pt>
              </c:numCache>
            </c:numRef>
          </c:yVal>
          <c:smooth val="0"/>
          <c:extLst>
            <c:ext xmlns:c16="http://schemas.microsoft.com/office/drawing/2014/chart" uri="{C3380CC4-5D6E-409C-BE32-E72D297353CC}">
              <c16:uniqueId val="{00000013-753C-4771-AC6E-57897ACE8592}"/>
            </c:ext>
          </c:extLst>
        </c:ser>
        <c:dLbls>
          <c:showLegendKey val="0"/>
          <c:showVal val="1"/>
          <c:showCatName val="0"/>
          <c:showSerName val="0"/>
          <c:showPercent val="0"/>
          <c:showBubbleSize val="0"/>
        </c:dLbls>
        <c:axId val="84219776"/>
        <c:axId val="84234240"/>
      </c:scatterChart>
      <c:valAx>
        <c:axId val="84219776"/>
        <c:scaling>
          <c:orientation val="maxMin"/>
          <c:max val="7"/>
          <c:min val="0"/>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滋賀県大津市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従前より市債の新規発行の抑制に努めたことや、過去に発行した市債の償還が進んだことにより、実質公債費比率（分子）は減少傾向となっていたが、</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Ｒ</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債務負担行為の増により、</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増加となった</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Ｒ</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年度は債務負担行為の減により</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、対前年度比</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％となった。公営企業債の元利償還金に対する繰入金では</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前年度と比べほぼ横ばいとなった</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今後とも、事業の選択と集中に努め、市債発行の抑制を図り、指標の一層の改善に取り組む。</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滋賀県大津市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下水道事業の地方債現在高の減少により、公営企業等繰入見込額が減となった</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ものの</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建設</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事業債の増加によ</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一般会計等に係る地方債の現在高が増となった。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一方、基金</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をはじめとする</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充当可能財源等の</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将来負担比率（分子）が△（マイナス）となった。</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滋賀県大津市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基金全体では、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188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万円を積立て、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5,175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万円を取崩す中、令和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年度末残高は、前年度末残高と比較して、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2,850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万円増加し、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このうち、減債基金は、積立て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665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万円、取崩し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9,661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万円で、湖都大津まちづくり基金は、ふるさと納税の制度での運用の中で、積立て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2,082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万円、取崩し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3,638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学校給食運営費負担調整</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基金は、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円を取崩し、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学校給食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事業への充当、奨学基金は、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445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万円を取崩し、奨学資金への充当を行った。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中期財政フレームにおいて、財政指標の目標値を設定している中、基金の取崩しにより充当可能財源が減少すれば</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将来負担</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比率</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の上昇が避けられない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ことから、基金残高の保持は重要な要素と考えている。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また、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学校施設の長寿命化改良や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ごみ処理施設改築のほか、災害</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復旧対応</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など</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不測の事態に対応するため</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残高</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の保持に努めていく。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学校給食運営費負担調整基金：学校給食事業の運営に要する経費の財源に充てるための基金</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地域振興基金：市民の連帯の強化及び地域の振興に要する経費の財源に充てるための基金</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庁舎整備基金：大津市の庁舎の整備に要する経費の財源に充てるための基金</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職員退職手当基金：大津市における職員の退職手当に必要な財源に充てるための基金</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公共施設等整備基金：大津市における義務教育施設、公益施設、清掃施設その他公共施設を整備するための基金</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湖都大津まちづくり基金は、ふるさと納税の制度での運用の中で、積立て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2,082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万円、取崩し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3,638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万円、学校給食運営費負担調整基金は、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億円を取崩し、学校給食事業への充当、奨学基金は、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445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万円を取崩し、奨学資金への充当を行った。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適切な特定目的基金の管理運営に努めていく。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年度においては、取崩しはなく、運用利子分の積立て、決算剰余等の新規積立による増加。</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災害対応などの不測の事態に対応するために、温存させる必要があることから、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国・県補助金などの財源活用と効率的・効果的な予算執行により、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財政調整基金に依存しない財政運営に努めていく。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積立て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665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万円、取崩し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9,661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万円による。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計画的な返済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に充てる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基金として、金融機関からの利率の提示などを通じ、もっとも確実かつ有利な形での運用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と適切な市債管理</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に努め</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。また、市債の繰上げ償還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の優位性を見極めたうえで</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、可能な限り繰上げ償還を実施する。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5B69DD4A-0414-42ED-B96E-CC921108D0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2B1BBAE4-1D37-494A-B239-A905045A28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91</xdr:col>
      <xdr:colOff>0</xdr:colOff>
      <xdr:row>50</xdr:row>
      <xdr:rowOff>0</xdr:rowOff>
    </xdr:from>
    <xdr:to>
      <xdr:col>99</xdr:col>
      <xdr:colOff>0</xdr:colOff>
      <xdr:row>52</xdr:row>
      <xdr:rowOff>0</xdr:rowOff>
    </xdr:to>
    <xdr:sp macro="" textlink="">
      <xdr:nvSpPr>
        <xdr:cNvPr id="4" name="正方形/長方形 3">
          <a:extLst>
            <a:ext uri="{FF2B5EF4-FFF2-40B4-BE49-F238E27FC236}">
              <a16:creationId xmlns:a16="http://schemas.microsoft.com/office/drawing/2014/main" id="{1C78B27E-AD75-4735-967E-CBA6BD0C4C9D}"/>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5" name="正方形/長方形 4">
          <a:extLst>
            <a:ext uri="{FF2B5EF4-FFF2-40B4-BE49-F238E27FC236}">
              <a16:creationId xmlns:a16="http://schemas.microsoft.com/office/drawing/2014/main" id="{2870B1CB-45CA-4D52-B22B-2F708A46A5FE}"/>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6" name="正方形/長方形 5">
          <a:extLst>
            <a:ext uri="{FF2B5EF4-FFF2-40B4-BE49-F238E27FC236}">
              <a16:creationId xmlns:a16="http://schemas.microsoft.com/office/drawing/2014/main" id="{44B434A6-D8AC-4B02-97C5-494058853015}"/>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7" name="正方形/長方形 6">
          <a:extLst>
            <a:ext uri="{FF2B5EF4-FFF2-40B4-BE49-F238E27FC236}">
              <a16:creationId xmlns:a16="http://schemas.microsoft.com/office/drawing/2014/main" id="{6699FD71-DDAD-4806-BDF8-584A2ED964EC}"/>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8" name="正方形/長方形 7">
          <a:extLst>
            <a:ext uri="{FF2B5EF4-FFF2-40B4-BE49-F238E27FC236}">
              <a16:creationId xmlns:a16="http://schemas.microsoft.com/office/drawing/2014/main" id="{6109CD0B-CFF3-49FA-BB45-2905B283D669}"/>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9" name="正方形/長方形 8">
          <a:extLst>
            <a:ext uri="{FF2B5EF4-FFF2-40B4-BE49-F238E27FC236}">
              <a16:creationId xmlns:a16="http://schemas.microsoft.com/office/drawing/2014/main" id="{F3FF0461-73FF-403B-BE23-47C71DD55A0B}"/>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0" name="正方形/長方形 9">
          <a:extLst>
            <a:ext uri="{FF2B5EF4-FFF2-40B4-BE49-F238E27FC236}">
              <a16:creationId xmlns:a16="http://schemas.microsoft.com/office/drawing/2014/main" id="{DA486809-9AB6-44A8-A124-CF6D5B323A93}"/>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1" name="正方形/長方形 10">
          <a:extLst>
            <a:ext uri="{FF2B5EF4-FFF2-40B4-BE49-F238E27FC236}">
              <a16:creationId xmlns:a16="http://schemas.microsoft.com/office/drawing/2014/main" id="{B84261FA-06F5-4DCF-877D-6E34EA97667D}"/>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2" name="正方形/長方形 11">
          <a:extLst>
            <a:ext uri="{FF2B5EF4-FFF2-40B4-BE49-F238E27FC236}">
              <a16:creationId xmlns:a16="http://schemas.microsoft.com/office/drawing/2014/main" id="{C710A0AE-489B-4B33-BB75-8CBE3392E3D2}"/>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3" name="正方形/長方形 12">
          <a:extLst>
            <a:ext uri="{FF2B5EF4-FFF2-40B4-BE49-F238E27FC236}">
              <a16:creationId xmlns:a16="http://schemas.microsoft.com/office/drawing/2014/main" id="{57A3FE2B-8A95-47EA-97FE-FE63A901A09A}"/>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4" name="正方形/長方形 13">
          <a:extLst>
            <a:ext uri="{FF2B5EF4-FFF2-40B4-BE49-F238E27FC236}">
              <a16:creationId xmlns:a16="http://schemas.microsoft.com/office/drawing/2014/main" id="{C5A6E6AE-0F72-482E-9C12-121278026317}"/>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5" name="正方形/長方形 14">
          <a:extLst>
            <a:ext uri="{FF2B5EF4-FFF2-40B4-BE49-F238E27FC236}">
              <a16:creationId xmlns:a16="http://schemas.microsoft.com/office/drawing/2014/main" id="{89A0739F-4962-436C-86AD-2048EE9191C1}"/>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6" name="正方形/長方形 15">
          <a:extLst>
            <a:ext uri="{FF2B5EF4-FFF2-40B4-BE49-F238E27FC236}">
              <a16:creationId xmlns:a16="http://schemas.microsoft.com/office/drawing/2014/main" id="{D9764691-D830-44A8-882F-25E3EC7D11D7}"/>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7" name="正方形/長方形 16">
          <a:extLst>
            <a:ext uri="{FF2B5EF4-FFF2-40B4-BE49-F238E27FC236}">
              <a16:creationId xmlns:a16="http://schemas.microsoft.com/office/drawing/2014/main" id="{A2F20B39-6A63-4375-A070-0BC1F5D744F8}"/>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344,218
339,723
464.51
167,653,812
164,110,000
3,286,305
71,420,301
122,827,471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8" name="正方形/長方形 17">
          <a:extLst>
            <a:ext uri="{FF2B5EF4-FFF2-40B4-BE49-F238E27FC236}">
              <a16:creationId xmlns:a16="http://schemas.microsoft.com/office/drawing/2014/main" id="{7A3E6B87-FCAD-4C85-A5D6-5C17CAD4A17C}"/>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9" name="正方形/長方形 18">
          <a:extLst>
            <a:ext uri="{FF2B5EF4-FFF2-40B4-BE49-F238E27FC236}">
              <a16:creationId xmlns:a16="http://schemas.microsoft.com/office/drawing/2014/main" id="{62D20FBB-FD17-4BC7-86F8-AD59BE3DD416}"/>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0" name="正方形/長方形 19">
          <a:extLst>
            <a:ext uri="{FF2B5EF4-FFF2-40B4-BE49-F238E27FC236}">
              <a16:creationId xmlns:a16="http://schemas.microsoft.com/office/drawing/2014/main" id="{43EC8DE2-302D-4CBD-918B-C977B34FA1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1" name="正方形/長方形 20">
          <a:extLst>
            <a:ext uri="{FF2B5EF4-FFF2-40B4-BE49-F238E27FC236}">
              <a16:creationId xmlns:a16="http://schemas.microsoft.com/office/drawing/2014/main" id="{6EC9D724-FFD7-4FE8-AAD6-90CF04E95235}"/>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2" name="正方形/長方形 21">
          <a:extLst>
            <a:ext uri="{FF2B5EF4-FFF2-40B4-BE49-F238E27FC236}">
              <a16:creationId xmlns:a16="http://schemas.microsoft.com/office/drawing/2014/main" id="{5862EA4C-EC29-4518-9E94-E9A3570614E7}"/>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3" name="正方形/長方形 22">
          <a:extLst>
            <a:ext uri="{FF2B5EF4-FFF2-40B4-BE49-F238E27FC236}">
              <a16:creationId xmlns:a16="http://schemas.microsoft.com/office/drawing/2014/main" id="{2627FA1B-ABB7-4773-8662-25307974412E}"/>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4" name="角丸四角形 23">
          <a:extLst>
            <a:ext uri="{FF2B5EF4-FFF2-40B4-BE49-F238E27FC236}">
              <a16:creationId xmlns:a16="http://schemas.microsoft.com/office/drawing/2014/main" id="{6E7C2290-3A9A-40BF-9985-155EEE09FF06}"/>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5" name="正方形/長方形 24">
          <a:extLst>
            <a:ext uri="{FF2B5EF4-FFF2-40B4-BE49-F238E27FC236}">
              <a16:creationId xmlns:a16="http://schemas.microsoft.com/office/drawing/2014/main" id="{C9E169E7-6791-4956-B76A-0E7B6A232695}"/>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6" name="正方形/長方形 25">
          <a:extLst>
            <a:ext uri="{FF2B5EF4-FFF2-40B4-BE49-F238E27FC236}">
              <a16:creationId xmlns:a16="http://schemas.microsoft.com/office/drawing/2014/main" id="{99A339A0-3739-473F-BAF4-20F7F25554C1}"/>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7" name="正方形/長方形 26">
          <a:extLst>
            <a:ext uri="{FF2B5EF4-FFF2-40B4-BE49-F238E27FC236}">
              <a16:creationId xmlns:a16="http://schemas.microsoft.com/office/drawing/2014/main" id="{35365912-C952-465D-A3A5-3BA198E8787E}"/>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8" name="直線コネクタ 27">
          <a:extLst>
            <a:ext uri="{FF2B5EF4-FFF2-40B4-BE49-F238E27FC236}">
              <a16:creationId xmlns:a16="http://schemas.microsoft.com/office/drawing/2014/main" id="{E7D7C231-3A7E-4455-A277-4448E5708D37}"/>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9" name="楕円 28">
          <a:extLst>
            <a:ext uri="{FF2B5EF4-FFF2-40B4-BE49-F238E27FC236}">
              <a16:creationId xmlns:a16="http://schemas.microsoft.com/office/drawing/2014/main" id="{6CC77B5B-19AA-4D18-8963-41CD2F536B74}"/>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0" name="フローチャート: 判断 29">
          <a:extLst>
            <a:ext uri="{FF2B5EF4-FFF2-40B4-BE49-F238E27FC236}">
              <a16:creationId xmlns:a16="http://schemas.microsoft.com/office/drawing/2014/main" id="{BFBD9C9F-4692-4320-877F-5FE628E61037}"/>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1" name="直線コネクタ 30">
          <a:extLst>
            <a:ext uri="{FF2B5EF4-FFF2-40B4-BE49-F238E27FC236}">
              <a16:creationId xmlns:a16="http://schemas.microsoft.com/office/drawing/2014/main" id="{000BD065-78CC-4852-A070-B9DA0B82FACB}"/>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2" name="直線コネクタ 31">
          <a:extLst>
            <a:ext uri="{FF2B5EF4-FFF2-40B4-BE49-F238E27FC236}">
              <a16:creationId xmlns:a16="http://schemas.microsoft.com/office/drawing/2014/main" id="{767F8A45-DCEA-4F60-961F-B96B8E62B05A}"/>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3" name="直線コネクタ 32">
          <a:extLst>
            <a:ext uri="{FF2B5EF4-FFF2-40B4-BE49-F238E27FC236}">
              <a16:creationId xmlns:a16="http://schemas.microsoft.com/office/drawing/2014/main" id="{EE3FA603-DCA5-43BF-82DD-647C3D8FC696}"/>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4" name="直線コネクタ 33">
          <a:extLst>
            <a:ext uri="{FF2B5EF4-FFF2-40B4-BE49-F238E27FC236}">
              <a16:creationId xmlns:a16="http://schemas.microsoft.com/office/drawing/2014/main" id="{92265D7B-2697-4272-AAB1-104705F848A1}"/>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5" name="テキスト ボックス 34">
          <a:extLst>
            <a:ext uri="{FF2B5EF4-FFF2-40B4-BE49-F238E27FC236}">
              <a16:creationId xmlns:a16="http://schemas.microsoft.com/office/drawing/2014/main" id="{70969578-D9CE-47D7-BE77-B1AC189FBC87}"/>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6" name="テキスト ボックス 35">
          <a:extLst>
            <a:ext uri="{FF2B5EF4-FFF2-40B4-BE49-F238E27FC236}">
              <a16:creationId xmlns:a16="http://schemas.microsoft.com/office/drawing/2014/main" id="{89316E73-2319-46F0-ADB9-027AD9DBA313}"/>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7" name="テキスト ボックス 36">
          <a:extLst>
            <a:ext uri="{FF2B5EF4-FFF2-40B4-BE49-F238E27FC236}">
              <a16:creationId xmlns:a16="http://schemas.microsoft.com/office/drawing/2014/main" id="{B23C4893-B1E6-4E91-A7C6-E21C9E0EB0E8}"/>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8" name="テキスト ボックス 37">
          <a:extLst>
            <a:ext uri="{FF2B5EF4-FFF2-40B4-BE49-F238E27FC236}">
              <a16:creationId xmlns:a16="http://schemas.microsoft.com/office/drawing/2014/main" id="{8925A142-9119-482C-8A7A-BDFE0462BFB4}"/>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9" name="テキスト ボックス 38">
          <a:extLst>
            <a:ext uri="{FF2B5EF4-FFF2-40B4-BE49-F238E27FC236}">
              <a16:creationId xmlns:a16="http://schemas.microsoft.com/office/drawing/2014/main" id="{DB4F9D0B-86F4-40BD-9F38-366B34AF4D1A}"/>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0" name="正方形/長方形 39">
          <a:extLst>
            <a:ext uri="{FF2B5EF4-FFF2-40B4-BE49-F238E27FC236}">
              <a16:creationId xmlns:a16="http://schemas.microsoft.com/office/drawing/2014/main" id="{ACF59ABA-B858-4A5E-BB49-E56639A5C99B}"/>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1" name="正方形/長方形 40">
          <a:extLst>
            <a:ext uri="{FF2B5EF4-FFF2-40B4-BE49-F238E27FC236}">
              <a16:creationId xmlns:a16="http://schemas.microsoft.com/office/drawing/2014/main" id="{15F9420A-DEE9-4280-9CA1-CE07D33C1996}"/>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2" name="正方形/長方形 41">
          <a:extLst>
            <a:ext uri="{FF2B5EF4-FFF2-40B4-BE49-F238E27FC236}">
              <a16:creationId xmlns:a16="http://schemas.microsoft.com/office/drawing/2014/main" id="{74B8A108-2523-452C-9F29-9CE1C4C86FCF}"/>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3" name="正方形/長方形 42">
          <a:extLst>
            <a:ext uri="{FF2B5EF4-FFF2-40B4-BE49-F238E27FC236}">
              <a16:creationId xmlns:a16="http://schemas.microsoft.com/office/drawing/2014/main" id="{6B1E271F-9893-4EA9-80B2-192A9F91C2B8}"/>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4" name="正方形/長方形 43">
          <a:extLst>
            <a:ext uri="{FF2B5EF4-FFF2-40B4-BE49-F238E27FC236}">
              <a16:creationId xmlns:a16="http://schemas.microsoft.com/office/drawing/2014/main" id="{2762F441-5361-4801-8E19-021E33071C4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5" name="正方形/長方形 44">
          <a:extLst>
            <a:ext uri="{FF2B5EF4-FFF2-40B4-BE49-F238E27FC236}">
              <a16:creationId xmlns:a16="http://schemas.microsoft.com/office/drawing/2014/main" id="{875F3040-A84E-4282-AA3D-3FCCA99C66D7}"/>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6" name="正方形/長方形 45">
          <a:extLst>
            <a:ext uri="{FF2B5EF4-FFF2-40B4-BE49-F238E27FC236}">
              <a16:creationId xmlns:a16="http://schemas.microsoft.com/office/drawing/2014/main" id="{B82A08A6-F036-4085-A220-3733DBA2EEAF}"/>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7" name="正方形/長方形 46">
          <a:extLst>
            <a:ext uri="{FF2B5EF4-FFF2-40B4-BE49-F238E27FC236}">
              <a16:creationId xmlns:a16="http://schemas.microsoft.com/office/drawing/2014/main" id="{AA4707E3-F34C-4A0B-A596-C68EA951D2DD}"/>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8" name="正方形/長方形 47">
          <a:extLst>
            <a:ext uri="{FF2B5EF4-FFF2-40B4-BE49-F238E27FC236}">
              <a16:creationId xmlns:a16="http://schemas.microsoft.com/office/drawing/2014/main" id="{F119A63F-9B79-42C9-B92F-4FFCC9E5E649}"/>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9" name="正方形/長方形 48">
          <a:extLst>
            <a:ext uri="{FF2B5EF4-FFF2-40B4-BE49-F238E27FC236}">
              <a16:creationId xmlns:a16="http://schemas.microsoft.com/office/drawing/2014/main" id="{0B2707E2-8385-44A4-A082-3744D59345B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0" name="正方形/長方形 49">
          <a:extLst>
            <a:ext uri="{FF2B5EF4-FFF2-40B4-BE49-F238E27FC236}">
              <a16:creationId xmlns:a16="http://schemas.microsoft.com/office/drawing/2014/main" id="{60A6C75C-9858-445A-971D-C12EEB000F2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1" name="正方形/長方形 50">
          <a:extLst>
            <a:ext uri="{FF2B5EF4-FFF2-40B4-BE49-F238E27FC236}">
              <a16:creationId xmlns:a16="http://schemas.microsoft.com/office/drawing/2014/main" id="{56855584-EBF5-41FC-A463-7254994EBFB4}"/>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2" name="テキスト ボックス 51">
          <a:extLst>
            <a:ext uri="{FF2B5EF4-FFF2-40B4-BE49-F238E27FC236}">
              <a16:creationId xmlns:a16="http://schemas.microsoft.com/office/drawing/2014/main" id="{FD3CF7A4-2FCE-4F56-911E-5BE18D55644E}"/>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本市では令和元年度と比べて全ての施設類型で上昇し、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回っ</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た。これは、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公営住宅や学校施設等の多くの建物で老朽化が進んで</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いることによるものであ</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り、長寿命化計画に基づく取組み</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を進めていく</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必要</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ある。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今後とも将来の財政負担</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見据え、各インフラ施設等の個別計画の作成を促進し、これをもとに所管する各施設等の総合的な整備・運営・維持管理を行っていく。</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3" name="テキスト ボックス 52">
          <a:extLst>
            <a:ext uri="{FF2B5EF4-FFF2-40B4-BE49-F238E27FC236}">
              <a16:creationId xmlns:a16="http://schemas.microsoft.com/office/drawing/2014/main" id="{E7AC63E5-CC1E-4BCC-B79B-F7C6706D77F7}"/>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4" name="直線コネクタ 53">
          <a:extLst>
            <a:ext uri="{FF2B5EF4-FFF2-40B4-BE49-F238E27FC236}">
              <a16:creationId xmlns:a16="http://schemas.microsoft.com/office/drawing/2014/main" id="{6E0EDCAE-EB92-4D56-AA20-8B5A3760EDA7}"/>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5" name="テキスト ボックス 54">
          <a:extLst>
            <a:ext uri="{FF2B5EF4-FFF2-40B4-BE49-F238E27FC236}">
              <a16:creationId xmlns:a16="http://schemas.microsoft.com/office/drawing/2014/main" id="{12BE0F8F-2D9C-4975-841F-66FFACE425EC}"/>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6" name="直線コネクタ 55">
          <a:extLst>
            <a:ext uri="{FF2B5EF4-FFF2-40B4-BE49-F238E27FC236}">
              <a16:creationId xmlns:a16="http://schemas.microsoft.com/office/drawing/2014/main" id="{E9412A8B-8551-45F3-B15A-401DEB485CDA}"/>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7" name="テキスト ボックス 56">
          <a:extLst>
            <a:ext uri="{FF2B5EF4-FFF2-40B4-BE49-F238E27FC236}">
              <a16:creationId xmlns:a16="http://schemas.microsoft.com/office/drawing/2014/main" id="{A47EB84B-AF17-4CB0-BB93-03E4BCE90868}"/>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8" name="直線コネクタ 57">
          <a:extLst>
            <a:ext uri="{FF2B5EF4-FFF2-40B4-BE49-F238E27FC236}">
              <a16:creationId xmlns:a16="http://schemas.microsoft.com/office/drawing/2014/main" id="{C6E09511-5009-4AAF-95DE-EA9140F06EF4}"/>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9" name="テキスト ボックス 58">
          <a:extLst>
            <a:ext uri="{FF2B5EF4-FFF2-40B4-BE49-F238E27FC236}">
              <a16:creationId xmlns:a16="http://schemas.microsoft.com/office/drawing/2014/main" id="{22210E9A-76EC-44FA-B798-4A553915FA95}"/>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0" name="直線コネクタ 59">
          <a:extLst>
            <a:ext uri="{FF2B5EF4-FFF2-40B4-BE49-F238E27FC236}">
              <a16:creationId xmlns:a16="http://schemas.microsoft.com/office/drawing/2014/main" id="{A93B379C-B4C5-42CD-8CF4-425CAD8BA41D}"/>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1" name="テキスト ボックス 60">
          <a:extLst>
            <a:ext uri="{FF2B5EF4-FFF2-40B4-BE49-F238E27FC236}">
              <a16:creationId xmlns:a16="http://schemas.microsoft.com/office/drawing/2014/main" id="{E1696F0D-AF8B-4E62-B561-0216F4369C69}"/>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2" name="直線コネクタ 61">
          <a:extLst>
            <a:ext uri="{FF2B5EF4-FFF2-40B4-BE49-F238E27FC236}">
              <a16:creationId xmlns:a16="http://schemas.microsoft.com/office/drawing/2014/main" id="{22C0BD4D-1123-4341-8C63-171237DD8AFA}"/>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3" name="テキスト ボックス 62">
          <a:extLst>
            <a:ext uri="{FF2B5EF4-FFF2-40B4-BE49-F238E27FC236}">
              <a16:creationId xmlns:a16="http://schemas.microsoft.com/office/drawing/2014/main" id="{76FE0168-5D31-4108-A86F-B52A12FA87C9}"/>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4" name="直線コネクタ 63">
          <a:extLst>
            <a:ext uri="{FF2B5EF4-FFF2-40B4-BE49-F238E27FC236}">
              <a16:creationId xmlns:a16="http://schemas.microsoft.com/office/drawing/2014/main" id="{350435FF-4CE9-4FEF-BCC1-D62E2F906922}"/>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5" name="テキスト ボックス 64">
          <a:extLst>
            <a:ext uri="{FF2B5EF4-FFF2-40B4-BE49-F238E27FC236}">
              <a16:creationId xmlns:a16="http://schemas.microsoft.com/office/drawing/2014/main" id="{B4D03E0C-AD1E-499A-AA46-C9D516B5680B}"/>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6" name="直線コネクタ 65">
          <a:extLst>
            <a:ext uri="{FF2B5EF4-FFF2-40B4-BE49-F238E27FC236}">
              <a16:creationId xmlns:a16="http://schemas.microsoft.com/office/drawing/2014/main" id="{25897FB2-C00A-4C5A-BF25-A28DBA64D7B7}"/>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7" name="テキスト ボックス 66">
          <a:extLst>
            <a:ext uri="{FF2B5EF4-FFF2-40B4-BE49-F238E27FC236}">
              <a16:creationId xmlns:a16="http://schemas.microsoft.com/office/drawing/2014/main" id="{C1923CDE-AACB-42AF-A3C2-4561B413888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8" name="有形固定資産減価償却率グラフ枠">
          <a:extLst>
            <a:ext uri="{FF2B5EF4-FFF2-40B4-BE49-F238E27FC236}">
              <a16:creationId xmlns:a16="http://schemas.microsoft.com/office/drawing/2014/main" id="{8341BCEF-CDDC-4A54-AE99-13C1D3B05FF1}"/>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12912</xdr:rowOff>
    </xdr:from>
    <xdr:to>
      <xdr:col>23</xdr:col>
      <xdr:colOff>85090</xdr:colOff>
      <xdr:row>34</xdr:row>
      <xdr:rowOff>68580</xdr:rowOff>
    </xdr:to>
    <xdr:cxnSp macro="">
      <xdr:nvCxnSpPr>
        <xdr:cNvPr id="69" name="直線コネクタ 68">
          <a:extLst>
            <a:ext uri="{FF2B5EF4-FFF2-40B4-BE49-F238E27FC236}">
              <a16:creationId xmlns:a16="http://schemas.microsoft.com/office/drawing/2014/main" id="{F0D58B9F-D054-4713-A6EE-92F7E5D84862}"/>
            </a:ext>
          </a:extLst>
        </xdr:cNvPr>
        <xdr:cNvCxnSpPr/>
      </xdr:nvCxnSpPr>
      <xdr:spPr>
        <a:xfrm flipV="1">
          <a:off x="4760595" y="5413587"/>
          <a:ext cx="1270" cy="12558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72407</xdr:rowOff>
    </xdr:from>
    <xdr:ext cx="405111" cy="259045"/>
    <xdr:sp macro="" textlink="">
      <xdr:nvSpPr>
        <xdr:cNvPr id="70" name="有形固定資産減価償却率最小値テキスト">
          <a:extLst>
            <a:ext uri="{FF2B5EF4-FFF2-40B4-BE49-F238E27FC236}">
              <a16:creationId xmlns:a16="http://schemas.microsoft.com/office/drawing/2014/main" id="{C56877CA-F151-4433-AC26-DC842635F6B3}"/>
            </a:ext>
          </a:extLst>
        </xdr:cNvPr>
        <xdr:cNvSpPr txBox="1"/>
      </xdr:nvSpPr>
      <xdr:spPr>
        <a:xfrm>
          <a:off x="4813300" y="667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68580</xdr:rowOff>
    </xdr:from>
    <xdr:to>
      <xdr:col>23</xdr:col>
      <xdr:colOff>174625</xdr:colOff>
      <xdr:row>34</xdr:row>
      <xdr:rowOff>68580</xdr:rowOff>
    </xdr:to>
    <xdr:cxnSp macro="">
      <xdr:nvCxnSpPr>
        <xdr:cNvPr id="71" name="直線コネクタ 70">
          <a:extLst>
            <a:ext uri="{FF2B5EF4-FFF2-40B4-BE49-F238E27FC236}">
              <a16:creationId xmlns:a16="http://schemas.microsoft.com/office/drawing/2014/main" id="{41F72AA7-4848-4B6C-950B-69DC21173CA9}"/>
            </a:ext>
          </a:extLst>
        </xdr:cNvPr>
        <xdr:cNvCxnSpPr/>
      </xdr:nvCxnSpPr>
      <xdr:spPr>
        <a:xfrm>
          <a:off x="4673600" y="6669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131039</xdr:rowOff>
    </xdr:from>
    <xdr:ext cx="405111" cy="259045"/>
    <xdr:sp macro="" textlink="">
      <xdr:nvSpPr>
        <xdr:cNvPr id="72" name="有形固定資産減価償却率最大値テキスト">
          <a:extLst>
            <a:ext uri="{FF2B5EF4-FFF2-40B4-BE49-F238E27FC236}">
              <a16:creationId xmlns:a16="http://schemas.microsoft.com/office/drawing/2014/main" id="{D07CF1C8-CB94-4E18-9FAF-147A63F1B3C5}"/>
            </a:ext>
          </a:extLst>
        </xdr:cNvPr>
        <xdr:cNvSpPr txBox="1"/>
      </xdr:nvSpPr>
      <xdr:spPr>
        <a:xfrm>
          <a:off x="4813300" y="5188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12912</xdr:rowOff>
    </xdr:from>
    <xdr:to>
      <xdr:col>23</xdr:col>
      <xdr:colOff>174625</xdr:colOff>
      <xdr:row>27</xdr:row>
      <xdr:rowOff>12912</xdr:rowOff>
    </xdr:to>
    <xdr:cxnSp macro="">
      <xdr:nvCxnSpPr>
        <xdr:cNvPr id="73" name="直線コネクタ 72">
          <a:extLst>
            <a:ext uri="{FF2B5EF4-FFF2-40B4-BE49-F238E27FC236}">
              <a16:creationId xmlns:a16="http://schemas.microsoft.com/office/drawing/2014/main" id="{239E6682-5E14-4C34-96E7-001C024518FD}"/>
            </a:ext>
          </a:extLst>
        </xdr:cNvPr>
        <xdr:cNvCxnSpPr/>
      </xdr:nvCxnSpPr>
      <xdr:spPr>
        <a:xfrm>
          <a:off x="4673600" y="5413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11659</xdr:rowOff>
    </xdr:from>
    <xdr:ext cx="405111" cy="259045"/>
    <xdr:sp macro="" textlink="">
      <xdr:nvSpPr>
        <xdr:cNvPr id="74" name="有形固定資産減価償却率平均値テキスト">
          <a:extLst>
            <a:ext uri="{FF2B5EF4-FFF2-40B4-BE49-F238E27FC236}">
              <a16:creationId xmlns:a16="http://schemas.microsoft.com/office/drawing/2014/main" id="{2412EB29-C095-4BF3-81A7-A385B223B00C}"/>
            </a:ext>
          </a:extLst>
        </xdr:cNvPr>
        <xdr:cNvSpPr txBox="1"/>
      </xdr:nvSpPr>
      <xdr:spPr>
        <a:xfrm>
          <a:off x="4813300" y="59266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160232</xdr:rowOff>
    </xdr:from>
    <xdr:to>
      <xdr:col>23</xdr:col>
      <xdr:colOff>136525</xdr:colOff>
      <xdr:row>31</xdr:row>
      <xdr:rowOff>90382</xdr:rowOff>
    </xdr:to>
    <xdr:sp macro="" textlink="">
      <xdr:nvSpPr>
        <xdr:cNvPr id="75" name="フローチャート: 判断 74">
          <a:extLst>
            <a:ext uri="{FF2B5EF4-FFF2-40B4-BE49-F238E27FC236}">
              <a16:creationId xmlns:a16="http://schemas.microsoft.com/office/drawing/2014/main" id="{B8EE1552-3D7A-4E53-BCE1-A36A5F5DB490}"/>
            </a:ext>
          </a:extLst>
        </xdr:cNvPr>
        <xdr:cNvSpPr/>
      </xdr:nvSpPr>
      <xdr:spPr>
        <a:xfrm>
          <a:off x="4711700" y="607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135043</xdr:rowOff>
    </xdr:from>
    <xdr:to>
      <xdr:col>19</xdr:col>
      <xdr:colOff>187325</xdr:colOff>
      <xdr:row>31</xdr:row>
      <xdr:rowOff>65193</xdr:rowOff>
    </xdr:to>
    <xdr:sp macro="" textlink="">
      <xdr:nvSpPr>
        <xdr:cNvPr id="76" name="フローチャート: 判断 75">
          <a:extLst>
            <a:ext uri="{FF2B5EF4-FFF2-40B4-BE49-F238E27FC236}">
              <a16:creationId xmlns:a16="http://schemas.microsoft.com/office/drawing/2014/main" id="{0D137296-C61F-4629-A08F-23ED28B9E258}"/>
            </a:ext>
          </a:extLst>
        </xdr:cNvPr>
        <xdr:cNvSpPr/>
      </xdr:nvSpPr>
      <xdr:spPr>
        <a:xfrm>
          <a:off x="4000500" y="6050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106257</xdr:rowOff>
    </xdr:from>
    <xdr:to>
      <xdr:col>15</xdr:col>
      <xdr:colOff>187325</xdr:colOff>
      <xdr:row>31</xdr:row>
      <xdr:rowOff>36407</xdr:rowOff>
    </xdr:to>
    <xdr:sp macro="" textlink="">
      <xdr:nvSpPr>
        <xdr:cNvPr id="77" name="フローチャート: 判断 76">
          <a:extLst>
            <a:ext uri="{FF2B5EF4-FFF2-40B4-BE49-F238E27FC236}">
              <a16:creationId xmlns:a16="http://schemas.microsoft.com/office/drawing/2014/main" id="{1D8D1736-145E-4F84-A2EF-553AC4A2C08E}"/>
            </a:ext>
          </a:extLst>
        </xdr:cNvPr>
        <xdr:cNvSpPr/>
      </xdr:nvSpPr>
      <xdr:spPr>
        <a:xfrm>
          <a:off x="3238500" y="6021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66675</xdr:rowOff>
    </xdr:from>
    <xdr:to>
      <xdr:col>11</xdr:col>
      <xdr:colOff>187325</xdr:colOff>
      <xdr:row>30</xdr:row>
      <xdr:rowOff>168275</xdr:rowOff>
    </xdr:to>
    <xdr:sp macro="" textlink="">
      <xdr:nvSpPr>
        <xdr:cNvPr id="78" name="フローチャート: 判断 77">
          <a:extLst>
            <a:ext uri="{FF2B5EF4-FFF2-40B4-BE49-F238E27FC236}">
              <a16:creationId xmlns:a16="http://schemas.microsoft.com/office/drawing/2014/main" id="{2842B3F9-DA3C-4E9C-818D-80EA590408D1}"/>
            </a:ext>
          </a:extLst>
        </xdr:cNvPr>
        <xdr:cNvSpPr/>
      </xdr:nvSpPr>
      <xdr:spPr>
        <a:xfrm>
          <a:off x="24765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41487</xdr:rowOff>
    </xdr:from>
    <xdr:to>
      <xdr:col>7</xdr:col>
      <xdr:colOff>187325</xdr:colOff>
      <xdr:row>30</xdr:row>
      <xdr:rowOff>143087</xdr:rowOff>
    </xdr:to>
    <xdr:sp macro="" textlink="">
      <xdr:nvSpPr>
        <xdr:cNvPr id="79" name="フローチャート: 判断 78">
          <a:extLst>
            <a:ext uri="{FF2B5EF4-FFF2-40B4-BE49-F238E27FC236}">
              <a16:creationId xmlns:a16="http://schemas.microsoft.com/office/drawing/2014/main" id="{BD934FFE-B435-48C5-A3AE-B04827C16DB0}"/>
            </a:ext>
          </a:extLst>
        </xdr:cNvPr>
        <xdr:cNvSpPr/>
      </xdr:nvSpPr>
      <xdr:spPr>
        <a:xfrm>
          <a:off x="1714500" y="5956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EA3F31CD-976A-442E-81DA-A30B5BE79007}"/>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CF772CA7-FF23-4CC9-9B6C-E0CD65DC7BA7}"/>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057A8BFF-88C4-4500-A5DF-6EAD6E88B9D6}"/>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C48032C8-E159-4E72-8B3E-D964AAE3644E}"/>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0890F212-9F2B-493C-91EC-49E5A6E91AD1}"/>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167428</xdr:rowOff>
    </xdr:from>
    <xdr:to>
      <xdr:col>23</xdr:col>
      <xdr:colOff>136525</xdr:colOff>
      <xdr:row>31</xdr:row>
      <xdr:rowOff>97578</xdr:rowOff>
    </xdr:to>
    <xdr:sp macro="" textlink="">
      <xdr:nvSpPr>
        <xdr:cNvPr id="85" name="楕円 84">
          <a:extLst>
            <a:ext uri="{FF2B5EF4-FFF2-40B4-BE49-F238E27FC236}">
              <a16:creationId xmlns:a16="http://schemas.microsoft.com/office/drawing/2014/main" id="{DEF30A46-0EEF-4D49-B47E-7C6D8539FF11}"/>
            </a:ext>
          </a:extLst>
        </xdr:cNvPr>
        <xdr:cNvSpPr/>
      </xdr:nvSpPr>
      <xdr:spPr>
        <a:xfrm>
          <a:off x="4711700" y="6082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145855</xdr:rowOff>
    </xdr:from>
    <xdr:ext cx="405111" cy="259045"/>
    <xdr:sp macro="" textlink="">
      <xdr:nvSpPr>
        <xdr:cNvPr id="86" name="有形固定資産減価償却率該当値テキスト">
          <a:extLst>
            <a:ext uri="{FF2B5EF4-FFF2-40B4-BE49-F238E27FC236}">
              <a16:creationId xmlns:a16="http://schemas.microsoft.com/office/drawing/2014/main" id="{67155C2A-13F1-49E6-9476-8D623A7D9C5A}"/>
            </a:ext>
          </a:extLst>
        </xdr:cNvPr>
        <xdr:cNvSpPr txBox="1"/>
      </xdr:nvSpPr>
      <xdr:spPr>
        <a:xfrm>
          <a:off x="4813300" y="60608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106257</xdr:rowOff>
    </xdr:from>
    <xdr:to>
      <xdr:col>19</xdr:col>
      <xdr:colOff>187325</xdr:colOff>
      <xdr:row>31</xdr:row>
      <xdr:rowOff>36407</xdr:rowOff>
    </xdr:to>
    <xdr:sp macro="" textlink="">
      <xdr:nvSpPr>
        <xdr:cNvPr id="87" name="楕円 86">
          <a:extLst>
            <a:ext uri="{FF2B5EF4-FFF2-40B4-BE49-F238E27FC236}">
              <a16:creationId xmlns:a16="http://schemas.microsoft.com/office/drawing/2014/main" id="{C0E64C9E-3FC0-489F-8C22-A16D5E23261C}"/>
            </a:ext>
          </a:extLst>
        </xdr:cNvPr>
        <xdr:cNvSpPr/>
      </xdr:nvSpPr>
      <xdr:spPr>
        <a:xfrm>
          <a:off x="4000500" y="6021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157057</xdr:rowOff>
    </xdr:from>
    <xdr:to>
      <xdr:col>23</xdr:col>
      <xdr:colOff>85725</xdr:colOff>
      <xdr:row>31</xdr:row>
      <xdr:rowOff>46778</xdr:rowOff>
    </xdr:to>
    <xdr:cxnSp macro="">
      <xdr:nvCxnSpPr>
        <xdr:cNvPr id="88" name="直線コネクタ 87">
          <a:extLst>
            <a:ext uri="{FF2B5EF4-FFF2-40B4-BE49-F238E27FC236}">
              <a16:creationId xmlns:a16="http://schemas.microsoft.com/office/drawing/2014/main" id="{5BE09D36-B71B-4B7D-8983-681E9C26DFFA}"/>
            </a:ext>
          </a:extLst>
        </xdr:cNvPr>
        <xdr:cNvCxnSpPr/>
      </xdr:nvCxnSpPr>
      <xdr:spPr>
        <a:xfrm>
          <a:off x="4051300" y="6072082"/>
          <a:ext cx="711200" cy="61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70273</xdr:rowOff>
    </xdr:from>
    <xdr:to>
      <xdr:col>15</xdr:col>
      <xdr:colOff>187325</xdr:colOff>
      <xdr:row>31</xdr:row>
      <xdr:rowOff>423</xdr:rowOff>
    </xdr:to>
    <xdr:sp macro="" textlink="">
      <xdr:nvSpPr>
        <xdr:cNvPr id="89" name="楕円 88">
          <a:extLst>
            <a:ext uri="{FF2B5EF4-FFF2-40B4-BE49-F238E27FC236}">
              <a16:creationId xmlns:a16="http://schemas.microsoft.com/office/drawing/2014/main" id="{D22BFAEC-3372-4E48-9021-3C2FE190C1BA}"/>
            </a:ext>
          </a:extLst>
        </xdr:cNvPr>
        <xdr:cNvSpPr/>
      </xdr:nvSpPr>
      <xdr:spPr>
        <a:xfrm>
          <a:off x="3238500" y="5985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121073</xdr:rowOff>
    </xdr:from>
    <xdr:to>
      <xdr:col>19</xdr:col>
      <xdr:colOff>136525</xdr:colOff>
      <xdr:row>30</xdr:row>
      <xdr:rowOff>157057</xdr:rowOff>
    </xdr:to>
    <xdr:cxnSp macro="">
      <xdr:nvCxnSpPr>
        <xdr:cNvPr id="90" name="直線コネクタ 89">
          <a:extLst>
            <a:ext uri="{FF2B5EF4-FFF2-40B4-BE49-F238E27FC236}">
              <a16:creationId xmlns:a16="http://schemas.microsoft.com/office/drawing/2014/main" id="{DACE20E9-8361-4B37-ABC2-5BC0E3C18860}"/>
            </a:ext>
          </a:extLst>
        </xdr:cNvPr>
        <xdr:cNvCxnSpPr/>
      </xdr:nvCxnSpPr>
      <xdr:spPr>
        <a:xfrm>
          <a:off x="3289300" y="6036098"/>
          <a:ext cx="762000" cy="35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9102</xdr:rowOff>
    </xdr:from>
    <xdr:to>
      <xdr:col>11</xdr:col>
      <xdr:colOff>187325</xdr:colOff>
      <xdr:row>30</xdr:row>
      <xdr:rowOff>110702</xdr:rowOff>
    </xdr:to>
    <xdr:sp macro="" textlink="">
      <xdr:nvSpPr>
        <xdr:cNvPr id="91" name="楕円 90">
          <a:extLst>
            <a:ext uri="{FF2B5EF4-FFF2-40B4-BE49-F238E27FC236}">
              <a16:creationId xmlns:a16="http://schemas.microsoft.com/office/drawing/2014/main" id="{7E28D0A8-D5D4-42D0-9B32-C0FA7DB3D9D2}"/>
            </a:ext>
          </a:extLst>
        </xdr:cNvPr>
        <xdr:cNvSpPr/>
      </xdr:nvSpPr>
      <xdr:spPr>
        <a:xfrm>
          <a:off x="2476500" y="5924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59902</xdr:rowOff>
    </xdr:from>
    <xdr:to>
      <xdr:col>15</xdr:col>
      <xdr:colOff>136525</xdr:colOff>
      <xdr:row>30</xdr:row>
      <xdr:rowOff>121073</xdr:rowOff>
    </xdr:to>
    <xdr:cxnSp macro="">
      <xdr:nvCxnSpPr>
        <xdr:cNvPr id="92" name="直線コネクタ 91">
          <a:extLst>
            <a:ext uri="{FF2B5EF4-FFF2-40B4-BE49-F238E27FC236}">
              <a16:creationId xmlns:a16="http://schemas.microsoft.com/office/drawing/2014/main" id="{A62FC125-733D-4F2F-BDF5-5719AD675AB6}"/>
            </a:ext>
          </a:extLst>
        </xdr:cNvPr>
        <xdr:cNvCxnSpPr/>
      </xdr:nvCxnSpPr>
      <xdr:spPr>
        <a:xfrm>
          <a:off x="2527300" y="5974927"/>
          <a:ext cx="762000" cy="61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133773</xdr:rowOff>
    </xdr:from>
    <xdr:to>
      <xdr:col>7</xdr:col>
      <xdr:colOff>187325</xdr:colOff>
      <xdr:row>30</xdr:row>
      <xdr:rowOff>63923</xdr:rowOff>
    </xdr:to>
    <xdr:sp macro="" textlink="">
      <xdr:nvSpPr>
        <xdr:cNvPr id="93" name="楕円 92">
          <a:extLst>
            <a:ext uri="{FF2B5EF4-FFF2-40B4-BE49-F238E27FC236}">
              <a16:creationId xmlns:a16="http://schemas.microsoft.com/office/drawing/2014/main" id="{786A156A-DDDE-478D-9D81-32F2F94FD36A}"/>
            </a:ext>
          </a:extLst>
        </xdr:cNvPr>
        <xdr:cNvSpPr/>
      </xdr:nvSpPr>
      <xdr:spPr>
        <a:xfrm>
          <a:off x="1714500" y="5877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13123</xdr:rowOff>
    </xdr:from>
    <xdr:to>
      <xdr:col>11</xdr:col>
      <xdr:colOff>136525</xdr:colOff>
      <xdr:row>30</xdr:row>
      <xdr:rowOff>59902</xdr:rowOff>
    </xdr:to>
    <xdr:cxnSp macro="">
      <xdr:nvCxnSpPr>
        <xdr:cNvPr id="94" name="直線コネクタ 93">
          <a:extLst>
            <a:ext uri="{FF2B5EF4-FFF2-40B4-BE49-F238E27FC236}">
              <a16:creationId xmlns:a16="http://schemas.microsoft.com/office/drawing/2014/main" id="{D6148584-C0CB-4500-B0D9-FD7FEA6DB411}"/>
            </a:ext>
          </a:extLst>
        </xdr:cNvPr>
        <xdr:cNvCxnSpPr/>
      </xdr:nvCxnSpPr>
      <xdr:spPr>
        <a:xfrm>
          <a:off x="1765300" y="5928148"/>
          <a:ext cx="762000" cy="46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56320</xdr:rowOff>
    </xdr:from>
    <xdr:ext cx="405111" cy="259045"/>
    <xdr:sp macro="" textlink="">
      <xdr:nvSpPr>
        <xdr:cNvPr id="95" name="n_1aveValue有形固定資産減価償却率">
          <a:extLst>
            <a:ext uri="{FF2B5EF4-FFF2-40B4-BE49-F238E27FC236}">
              <a16:creationId xmlns:a16="http://schemas.microsoft.com/office/drawing/2014/main" id="{F703D562-E71B-4D2D-9129-5C1690998423}"/>
            </a:ext>
          </a:extLst>
        </xdr:cNvPr>
        <xdr:cNvSpPr txBox="1"/>
      </xdr:nvSpPr>
      <xdr:spPr>
        <a:xfrm>
          <a:off x="3836044" y="6142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27534</xdr:rowOff>
    </xdr:from>
    <xdr:ext cx="405111" cy="259045"/>
    <xdr:sp macro="" textlink="">
      <xdr:nvSpPr>
        <xdr:cNvPr id="96" name="n_2aveValue有形固定資産減価償却率">
          <a:extLst>
            <a:ext uri="{FF2B5EF4-FFF2-40B4-BE49-F238E27FC236}">
              <a16:creationId xmlns:a16="http://schemas.microsoft.com/office/drawing/2014/main" id="{B7877CDB-B17B-4964-B088-2707070B0FB5}"/>
            </a:ext>
          </a:extLst>
        </xdr:cNvPr>
        <xdr:cNvSpPr txBox="1"/>
      </xdr:nvSpPr>
      <xdr:spPr>
        <a:xfrm>
          <a:off x="3086744" y="6114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159402</xdr:rowOff>
    </xdr:from>
    <xdr:ext cx="405111" cy="259045"/>
    <xdr:sp macro="" textlink="">
      <xdr:nvSpPr>
        <xdr:cNvPr id="97" name="n_3aveValue有形固定資産減価償却率">
          <a:extLst>
            <a:ext uri="{FF2B5EF4-FFF2-40B4-BE49-F238E27FC236}">
              <a16:creationId xmlns:a16="http://schemas.microsoft.com/office/drawing/2014/main" id="{55B4BF82-790D-461D-83FA-09CAF771D3F8}"/>
            </a:ext>
          </a:extLst>
        </xdr:cNvPr>
        <xdr:cNvSpPr txBox="1"/>
      </xdr:nvSpPr>
      <xdr:spPr>
        <a:xfrm>
          <a:off x="2324744" y="6074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134214</xdr:rowOff>
    </xdr:from>
    <xdr:ext cx="405111" cy="259045"/>
    <xdr:sp macro="" textlink="">
      <xdr:nvSpPr>
        <xdr:cNvPr id="98" name="n_4aveValue有形固定資産減価償却率">
          <a:extLst>
            <a:ext uri="{FF2B5EF4-FFF2-40B4-BE49-F238E27FC236}">
              <a16:creationId xmlns:a16="http://schemas.microsoft.com/office/drawing/2014/main" id="{A0236172-3F24-4896-99B6-948A6168AD00}"/>
            </a:ext>
          </a:extLst>
        </xdr:cNvPr>
        <xdr:cNvSpPr txBox="1"/>
      </xdr:nvSpPr>
      <xdr:spPr>
        <a:xfrm>
          <a:off x="1562744" y="6049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52934</xdr:rowOff>
    </xdr:from>
    <xdr:ext cx="405111" cy="259045"/>
    <xdr:sp macro="" textlink="">
      <xdr:nvSpPr>
        <xdr:cNvPr id="99" name="n_1mainValue有形固定資産減価償却率">
          <a:extLst>
            <a:ext uri="{FF2B5EF4-FFF2-40B4-BE49-F238E27FC236}">
              <a16:creationId xmlns:a16="http://schemas.microsoft.com/office/drawing/2014/main" id="{56A993FD-E832-4A99-ABC4-A7EC297F14B3}"/>
            </a:ext>
          </a:extLst>
        </xdr:cNvPr>
        <xdr:cNvSpPr txBox="1"/>
      </xdr:nvSpPr>
      <xdr:spPr>
        <a:xfrm>
          <a:off x="3836044" y="5796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16950</xdr:rowOff>
    </xdr:from>
    <xdr:ext cx="405111" cy="259045"/>
    <xdr:sp macro="" textlink="">
      <xdr:nvSpPr>
        <xdr:cNvPr id="100" name="n_2mainValue有形固定資産減価償却率">
          <a:extLst>
            <a:ext uri="{FF2B5EF4-FFF2-40B4-BE49-F238E27FC236}">
              <a16:creationId xmlns:a16="http://schemas.microsoft.com/office/drawing/2014/main" id="{2D660223-5519-422D-A452-546B85243372}"/>
            </a:ext>
          </a:extLst>
        </xdr:cNvPr>
        <xdr:cNvSpPr txBox="1"/>
      </xdr:nvSpPr>
      <xdr:spPr>
        <a:xfrm>
          <a:off x="3086744" y="5760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127229</xdr:rowOff>
    </xdr:from>
    <xdr:ext cx="405111" cy="259045"/>
    <xdr:sp macro="" textlink="">
      <xdr:nvSpPr>
        <xdr:cNvPr id="101" name="n_3mainValue有形固定資産減価償却率">
          <a:extLst>
            <a:ext uri="{FF2B5EF4-FFF2-40B4-BE49-F238E27FC236}">
              <a16:creationId xmlns:a16="http://schemas.microsoft.com/office/drawing/2014/main" id="{42998244-5AC2-4357-A54F-8416373970C0}"/>
            </a:ext>
          </a:extLst>
        </xdr:cNvPr>
        <xdr:cNvSpPr txBox="1"/>
      </xdr:nvSpPr>
      <xdr:spPr>
        <a:xfrm>
          <a:off x="2324744" y="5699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80450</xdr:rowOff>
    </xdr:from>
    <xdr:ext cx="405111" cy="259045"/>
    <xdr:sp macro="" textlink="">
      <xdr:nvSpPr>
        <xdr:cNvPr id="102" name="n_4mainValue有形固定資産減価償却率">
          <a:extLst>
            <a:ext uri="{FF2B5EF4-FFF2-40B4-BE49-F238E27FC236}">
              <a16:creationId xmlns:a16="http://schemas.microsoft.com/office/drawing/2014/main" id="{8D186EC0-D245-410D-ABCA-01F4E85C75DF}"/>
            </a:ext>
          </a:extLst>
        </xdr:cNvPr>
        <xdr:cNvSpPr txBox="1"/>
      </xdr:nvSpPr>
      <xdr:spPr>
        <a:xfrm>
          <a:off x="1562744" y="5652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3" name="正方形/長方形 102">
          <a:extLst>
            <a:ext uri="{FF2B5EF4-FFF2-40B4-BE49-F238E27FC236}">
              <a16:creationId xmlns:a16="http://schemas.microsoft.com/office/drawing/2014/main" id="{D4038DB3-57BC-442F-ADB3-0252B169178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4" name="正方形/長方形 103">
          <a:extLst>
            <a:ext uri="{FF2B5EF4-FFF2-40B4-BE49-F238E27FC236}">
              <a16:creationId xmlns:a16="http://schemas.microsoft.com/office/drawing/2014/main" id="{CAD5B709-060E-4368-B482-685A3568B282}"/>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5" name="正方形/長方形 104">
          <a:extLst>
            <a:ext uri="{FF2B5EF4-FFF2-40B4-BE49-F238E27FC236}">
              <a16:creationId xmlns:a16="http://schemas.microsoft.com/office/drawing/2014/main" id="{3D7CA56A-085E-4960-9ECB-26132B15179F}"/>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[ 564.6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6" name="正方形/長方形 105">
          <a:extLst>
            <a:ext uri="{FF2B5EF4-FFF2-40B4-BE49-F238E27FC236}">
              <a16:creationId xmlns:a16="http://schemas.microsoft.com/office/drawing/2014/main" id="{6B211AF9-710D-44CD-8852-003615C7CE3B}"/>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7" name="正方形/長方形 106">
          <a:extLst>
            <a:ext uri="{FF2B5EF4-FFF2-40B4-BE49-F238E27FC236}">
              <a16:creationId xmlns:a16="http://schemas.microsoft.com/office/drawing/2014/main" id="{2CD6CC80-FA6B-42BA-9EA1-8F5F5496C307}"/>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8" name="正方形/長方形 107">
          <a:extLst>
            <a:ext uri="{FF2B5EF4-FFF2-40B4-BE49-F238E27FC236}">
              <a16:creationId xmlns:a16="http://schemas.microsoft.com/office/drawing/2014/main" id="{6695EDCB-08F0-4ED9-9EAB-2CAA0E071DAD}"/>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9" name="正方形/長方形 108">
          <a:extLst>
            <a:ext uri="{FF2B5EF4-FFF2-40B4-BE49-F238E27FC236}">
              <a16:creationId xmlns:a16="http://schemas.microsoft.com/office/drawing/2014/main" id="{4D5E252F-0796-40C0-BADC-DCCD4C2F1465}"/>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0" name="正方形/長方形 109">
          <a:extLst>
            <a:ext uri="{FF2B5EF4-FFF2-40B4-BE49-F238E27FC236}">
              <a16:creationId xmlns:a16="http://schemas.microsoft.com/office/drawing/2014/main" id="{9429E709-C0A2-4979-849C-06CE6D2390D9}"/>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1" name="正方形/長方形 110">
          <a:extLst>
            <a:ext uri="{FF2B5EF4-FFF2-40B4-BE49-F238E27FC236}">
              <a16:creationId xmlns:a16="http://schemas.microsoft.com/office/drawing/2014/main" id="{A6B48600-234A-4C5F-877A-F0CE2AC76262}"/>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2" name="正方形/長方形 111">
          <a:extLst>
            <a:ext uri="{FF2B5EF4-FFF2-40B4-BE49-F238E27FC236}">
              <a16:creationId xmlns:a16="http://schemas.microsoft.com/office/drawing/2014/main" id="{ECFD4108-F37A-4252-BF1B-CAF5E27C7DAE}"/>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3" name="正方形/長方形 112">
          <a:extLst>
            <a:ext uri="{FF2B5EF4-FFF2-40B4-BE49-F238E27FC236}">
              <a16:creationId xmlns:a16="http://schemas.microsoft.com/office/drawing/2014/main" id="{EF65B4C5-D151-41DE-AD80-8E47E88D2026}"/>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4" name="正方形/長方形 113">
          <a:extLst>
            <a:ext uri="{FF2B5EF4-FFF2-40B4-BE49-F238E27FC236}">
              <a16:creationId xmlns:a16="http://schemas.microsoft.com/office/drawing/2014/main" id="{83DCED25-4F6C-4165-B38C-0B1B891281B8}"/>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5" name="テキスト ボックス 114">
          <a:extLst>
            <a:ext uri="{FF2B5EF4-FFF2-40B4-BE49-F238E27FC236}">
              <a16:creationId xmlns:a16="http://schemas.microsoft.com/office/drawing/2014/main" id="{9AD5DF6D-2FD2-430D-8AF7-9158401C18B2}"/>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債務償還比率は類似団体平均を下回っている。この要因としては、行政改革プラン</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2017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基づく市債の新規発行の抑制や、過去に発行した市債の償還のほか、経常的な経費の見直し、特別職の給与の独自カットの継続、時間外勤務の縮減の取組みによる歳出の抑制が挙げられる。なお、令和元年度の指数</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と比べて悪化しているのは、令和元年度の臨時利益であるガス事業会計からの納付金が大きく影響している。ごみ処理施設更新に伴う財政負担の増加を前提に、</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起債の充当事業を適切に選択し、効果的な活用を行う</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こと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等によって、指数の改善に努める。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6" name="テキスト ボックス 115">
          <a:extLst>
            <a:ext uri="{FF2B5EF4-FFF2-40B4-BE49-F238E27FC236}">
              <a16:creationId xmlns:a16="http://schemas.microsoft.com/office/drawing/2014/main" id="{C79DF6AF-FCC3-4E8C-AC42-58427B635FB9}"/>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7" name="直線コネクタ 116">
          <a:extLst>
            <a:ext uri="{FF2B5EF4-FFF2-40B4-BE49-F238E27FC236}">
              <a16:creationId xmlns:a16="http://schemas.microsoft.com/office/drawing/2014/main" id="{59C8D040-060D-4DD2-85AD-E380832EBD74}"/>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8" name="テキスト ボックス 117">
          <a:extLst>
            <a:ext uri="{FF2B5EF4-FFF2-40B4-BE49-F238E27FC236}">
              <a16:creationId xmlns:a16="http://schemas.microsoft.com/office/drawing/2014/main" id="{89C28A2C-B133-4DB1-86B2-02F58C01E4F7}"/>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9" name="直線コネクタ 118">
          <a:extLst>
            <a:ext uri="{FF2B5EF4-FFF2-40B4-BE49-F238E27FC236}">
              <a16:creationId xmlns:a16="http://schemas.microsoft.com/office/drawing/2014/main" id="{2D979379-B517-4D61-A89F-FEEFD959A182}"/>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0" name="テキスト ボックス 119">
          <a:extLst>
            <a:ext uri="{FF2B5EF4-FFF2-40B4-BE49-F238E27FC236}">
              <a16:creationId xmlns:a16="http://schemas.microsoft.com/office/drawing/2014/main" id="{02FF5242-FCE7-4F11-9AB6-18C0748D7536}"/>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1" name="直線コネクタ 120">
          <a:extLst>
            <a:ext uri="{FF2B5EF4-FFF2-40B4-BE49-F238E27FC236}">
              <a16:creationId xmlns:a16="http://schemas.microsoft.com/office/drawing/2014/main" id="{B1195B22-995B-4E83-990E-C46EBB553FCB}"/>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2" name="テキスト ボックス 121">
          <a:extLst>
            <a:ext uri="{FF2B5EF4-FFF2-40B4-BE49-F238E27FC236}">
              <a16:creationId xmlns:a16="http://schemas.microsoft.com/office/drawing/2014/main" id="{7170C42C-9E1E-4D5A-9522-C9F2F586A763}"/>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3" name="直線コネクタ 122">
          <a:extLst>
            <a:ext uri="{FF2B5EF4-FFF2-40B4-BE49-F238E27FC236}">
              <a16:creationId xmlns:a16="http://schemas.microsoft.com/office/drawing/2014/main" id="{2986660A-FF02-4BB8-8B40-43F9236D0B56}"/>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4" name="テキスト ボックス 123">
          <a:extLst>
            <a:ext uri="{FF2B5EF4-FFF2-40B4-BE49-F238E27FC236}">
              <a16:creationId xmlns:a16="http://schemas.microsoft.com/office/drawing/2014/main" id="{BF11B2E0-9B80-4FD9-A825-A34071BBD13E}"/>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5" name="直線コネクタ 124">
          <a:extLst>
            <a:ext uri="{FF2B5EF4-FFF2-40B4-BE49-F238E27FC236}">
              <a16:creationId xmlns:a16="http://schemas.microsoft.com/office/drawing/2014/main" id="{FC4B0154-068E-4F10-8267-E9CDB417D8EA}"/>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6" name="テキスト ボックス 125">
          <a:extLst>
            <a:ext uri="{FF2B5EF4-FFF2-40B4-BE49-F238E27FC236}">
              <a16:creationId xmlns:a16="http://schemas.microsoft.com/office/drawing/2014/main" id="{AA1B876D-FE3C-4B19-927D-A34076BDA618}"/>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7" name="直線コネクタ 126">
          <a:extLst>
            <a:ext uri="{FF2B5EF4-FFF2-40B4-BE49-F238E27FC236}">
              <a16:creationId xmlns:a16="http://schemas.microsoft.com/office/drawing/2014/main" id="{4B86139A-44D5-4FB2-9A0A-A086688D7DBB}"/>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8" name="テキスト ボックス 127">
          <a:extLst>
            <a:ext uri="{FF2B5EF4-FFF2-40B4-BE49-F238E27FC236}">
              <a16:creationId xmlns:a16="http://schemas.microsoft.com/office/drawing/2014/main" id="{CF7EB74E-0C28-4B5C-8A46-92A6837F137F}"/>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a:extLst>
            <a:ext uri="{FF2B5EF4-FFF2-40B4-BE49-F238E27FC236}">
              <a16:creationId xmlns:a16="http://schemas.microsoft.com/office/drawing/2014/main" id="{A3821E9C-19FB-4980-8DF8-4E628B01A6E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0" name="債務償還比率グラフ枠">
          <a:extLst>
            <a:ext uri="{FF2B5EF4-FFF2-40B4-BE49-F238E27FC236}">
              <a16:creationId xmlns:a16="http://schemas.microsoft.com/office/drawing/2014/main" id="{8213CDAE-B3A9-481A-8041-AE959D3EBE61}"/>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35</xdr:row>
      <xdr:rowOff>25350</xdr:rowOff>
    </xdr:to>
    <xdr:cxnSp macro="">
      <xdr:nvCxnSpPr>
        <xdr:cNvPr id="131" name="直線コネクタ 130">
          <a:extLst>
            <a:ext uri="{FF2B5EF4-FFF2-40B4-BE49-F238E27FC236}">
              <a16:creationId xmlns:a16="http://schemas.microsoft.com/office/drawing/2014/main" id="{BC222B7E-155D-42EE-A1E6-1F9CABF616B2}"/>
            </a:ext>
          </a:extLst>
        </xdr:cNvPr>
        <xdr:cNvCxnSpPr/>
      </xdr:nvCxnSpPr>
      <xdr:spPr>
        <a:xfrm flipV="1">
          <a:off x="14793595" y="5312833"/>
          <a:ext cx="1269" cy="14847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29177</xdr:rowOff>
    </xdr:from>
    <xdr:ext cx="560923" cy="259045"/>
    <xdr:sp macro="" textlink="">
      <xdr:nvSpPr>
        <xdr:cNvPr id="132" name="債務償還比率最小値テキスト">
          <a:extLst>
            <a:ext uri="{FF2B5EF4-FFF2-40B4-BE49-F238E27FC236}">
              <a16:creationId xmlns:a16="http://schemas.microsoft.com/office/drawing/2014/main" id="{D58D8C86-BB44-4407-82D4-544421B40C0D}"/>
            </a:ext>
          </a:extLst>
        </xdr:cNvPr>
        <xdr:cNvSpPr txBox="1"/>
      </xdr:nvSpPr>
      <xdr:spPr>
        <a:xfrm>
          <a:off x="14846300" y="6801452"/>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25350</xdr:rowOff>
    </xdr:from>
    <xdr:to>
      <xdr:col>76</xdr:col>
      <xdr:colOff>111125</xdr:colOff>
      <xdr:row>35</xdr:row>
      <xdr:rowOff>25350</xdr:rowOff>
    </xdr:to>
    <xdr:cxnSp macro="">
      <xdr:nvCxnSpPr>
        <xdr:cNvPr id="133" name="直線コネクタ 132">
          <a:extLst>
            <a:ext uri="{FF2B5EF4-FFF2-40B4-BE49-F238E27FC236}">
              <a16:creationId xmlns:a16="http://schemas.microsoft.com/office/drawing/2014/main" id="{F7ED5E2E-173D-42E9-9961-F4DD201A92BE}"/>
            </a:ext>
          </a:extLst>
        </xdr:cNvPr>
        <xdr:cNvCxnSpPr/>
      </xdr:nvCxnSpPr>
      <xdr:spPr>
        <a:xfrm>
          <a:off x="14706600" y="6797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4" name="債務償還比率最大値テキスト">
          <a:extLst>
            <a:ext uri="{FF2B5EF4-FFF2-40B4-BE49-F238E27FC236}">
              <a16:creationId xmlns:a16="http://schemas.microsoft.com/office/drawing/2014/main" id="{EE223803-0BFA-4962-ABB5-8EC1CBE2A440}"/>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5" name="直線コネクタ 134">
          <a:extLst>
            <a:ext uri="{FF2B5EF4-FFF2-40B4-BE49-F238E27FC236}">
              <a16:creationId xmlns:a16="http://schemas.microsoft.com/office/drawing/2014/main" id="{12F51540-A25D-405A-AE3D-BAB4B216971F}"/>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117308</xdr:rowOff>
    </xdr:from>
    <xdr:ext cx="469744" cy="259045"/>
    <xdr:sp macro="" textlink="">
      <xdr:nvSpPr>
        <xdr:cNvPr id="136" name="債務償還比率平均値テキスト">
          <a:extLst>
            <a:ext uri="{FF2B5EF4-FFF2-40B4-BE49-F238E27FC236}">
              <a16:creationId xmlns:a16="http://schemas.microsoft.com/office/drawing/2014/main" id="{049B6320-F000-49C1-B49F-C65BBAD2B916}"/>
            </a:ext>
          </a:extLst>
        </xdr:cNvPr>
        <xdr:cNvSpPr txBox="1"/>
      </xdr:nvSpPr>
      <xdr:spPr>
        <a:xfrm>
          <a:off x="14846300" y="60323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138881</xdr:rowOff>
    </xdr:from>
    <xdr:to>
      <xdr:col>76</xdr:col>
      <xdr:colOff>73025</xdr:colOff>
      <xdr:row>31</xdr:row>
      <xdr:rowOff>69031</xdr:rowOff>
    </xdr:to>
    <xdr:sp macro="" textlink="">
      <xdr:nvSpPr>
        <xdr:cNvPr id="137" name="フローチャート: 判断 136">
          <a:extLst>
            <a:ext uri="{FF2B5EF4-FFF2-40B4-BE49-F238E27FC236}">
              <a16:creationId xmlns:a16="http://schemas.microsoft.com/office/drawing/2014/main" id="{C1B9FB61-2C01-4648-858D-40D13B745683}"/>
            </a:ext>
          </a:extLst>
        </xdr:cNvPr>
        <xdr:cNvSpPr/>
      </xdr:nvSpPr>
      <xdr:spPr>
        <a:xfrm>
          <a:off x="14744700" y="6053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142840</xdr:rowOff>
    </xdr:from>
    <xdr:to>
      <xdr:col>72</xdr:col>
      <xdr:colOff>123825</xdr:colOff>
      <xdr:row>31</xdr:row>
      <xdr:rowOff>72990</xdr:rowOff>
    </xdr:to>
    <xdr:sp macro="" textlink="">
      <xdr:nvSpPr>
        <xdr:cNvPr id="138" name="フローチャート: 判断 137">
          <a:extLst>
            <a:ext uri="{FF2B5EF4-FFF2-40B4-BE49-F238E27FC236}">
              <a16:creationId xmlns:a16="http://schemas.microsoft.com/office/drawing/2014/main" id="{4EDACDAD-EF82-4909-8151-2300345C4A53}"/>
            </a:ext>
          </a:extLst>
        </xdr:cNvPr>
        <xdr:cNvSpPr/>
      </xdr:nvSpPr>
      <xdr:spPr>
        <a:xfrm>
          <a:off x="14033500" y="6057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117532</xdr:rowOff>
    </xdr:from>
    <xdr:to>
      <xdr:col>68</xdr:col>
      <xdr:colOff>123825</xdr:colOff>
      <xdr:row>31</xdr:row>
      <xdr:rowOff>47682</xdr:rowOff>
    </xdr:to>
    <xdr:sp macro="" textlink="">
      <xdr:nvSpPr>
        <xdr:cNvPr id="139" name="フローチャート: 判断 138">
          <a:extLst>
            <a:ext uri="{FF2B5EF4-FFF2-40B4-BE49-F238E27FC236}">
              <a16:creationId xmlns:a16="http://schemas.microsoft.com/office/drawing/2014/main" id="{ABEA5C9F-F52F-4203-AA68-E851D4BEB9A5}"/>
            </a:ext>
          </a:extLst>
        </xdr:cNvPr>
        <xdr:cNvSpPr/>
      </xdr:nvSpPr>
      <xdr:spPr>
        <a:xfrm>
          <a:off x="13271500" y="6032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132285</xdr:rowOff>
    </xdr:from>
    <xdr:to>
      <xdr:col>64</xdr:col>
      <xdr:colOff>123825</xdr:colOff>
      <xdr:row>31</xdr:row>
      <xdr:rowOff>62435</xdr:rowOff>
    </xdr:to>
    <xdr:sp macro="" textlink="">
      <xdr:nvSpPr>
        <xdr:cNvPr id="140" name="フローチャート: 判断 139">
          <a:extLst>
            <a:ext uri="{FF2B5EF4-FFF2-40B4-BE49-F238E27FC236}">
              <a16:creationId xmlns:a16="http://schemas.microsoft.com/office/drawing/2014/main" id="{DB2FCDE7-FE7D-4690-B1F1-9018CF72CACF}"/>
            </a:ext>
          </a:extLst>
        </xdr:cNvPr>
        <xdr:cNvSpPr/>
      </xdr:nvSpPr>
      <xdr:spPr>
        <a:xfrm>
          <a:off x="12509500" y="604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133844</xdr:rowOff>
    </xdr:from>
    <xdr:to>
      <xdr:col>60</xdr:col>
      <xdr:colOff>123825</xdr:colOff>
      <xdr:row>31</xdr:row>
      <xdr:rowOff>63994</xdr:rowOff>
    </xdr:to>
    <xdr:sp macro="" textlink="">
      <xdr:nvSpPr>
        <xdr:cNvPr id="141" name="フローチャート: 判断 140">
          <a:extLst>
            <a:ext uri="{FF2B5EF4-FFF2-40B4-BE49-F238E27FC236}">
              <a16:creationId xmlns:a16="http://schemas.microsoft.com/office/drawing/2014/main" id="{6EA2790D-0AEE-47BA-BB53-CB9301DBB6E7}"/>
            </a:ext>
          </a:extLst>
        </xdr:cNvPr>
        <xdr:cNvSpPr/>
      </xdr:nvSpPr>
      <xdr:spPr>
        <a:xfrm>
          <a:off x="11747500" y="6048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81659E6B-AEFA-48A6-B32A-AB45EA071B4F}"/>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60FC6EFC-2D8D-48D0-B8CA-AAA72BFBB7D8}"/>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EA95AD54-9459-4238-B504-9DA6F3E98662}"/>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0024064B-DA7D-403D-9A58-E49A925DBD2B}"/>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7D8893F0-865D-4EFB-937E-ADDF3E9EFC25}"/>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24215</xdr:rowOff>
    </xdr:from>
    <xdr:to>
      <xdr:col>76</xdr:col>
      <xdr:colOff>73025</xdr:colOff>
      <xdr:row>30</xdr:row>
      <xdr:rowOff>125815</xdr:rowOff>
    </xdr:to>
    <xdr:sp macro="" textlink="">
      <xdr:nvSpPr>
        <xdr:cNvPr id="147" name="楕円 146">
          <a:extLst>
            <a:ext uri="{FF2B5EF4-FFF2-40B4-BE49-F238E27FC236}">
              <a16:creationId xmlns:a16="http://schemas.microsoft.com/office/drawing/2014/main" id="{AEB569AD-0B6B-4738-BB7D-568CDE46A8D6}"/>
            </a:ext>
          </a:extLst>
        </xdr:cNvPr>
        <xdr:cNvSpPr/>
      </xdr:nvSpPr>
      <xdr:spPr>
        <a:xfrm>
          <a:off x="14744700" y="5939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47092</xdr:rowOff>
    </xdr:from>
    <xdr:ext cx="469744" cy="259045"/>
    <xdr:sp macro="" textlink="">
      <xdr:nvSpPr>
        <xdr:cNvPr id="148" name="債務償還比率該当値テキスト">
          <a:extLst>
            <a:ext uri="{FF2B5EF4-FFF2-40B4-BE49-F238E27FC236}">
              <a16:creationId xmlns:a16="http://schemas.microsoft.com/office/drawing/2014/main" id="{B67F380D-F58C-4E7C-99AB-D0EB49A3203F}"/>
            </a:ext>
          </a:extLst>
        </xdr:cNvPr>
        <xdr:cNvSpPr txBox="1"/>
      </xdr:nvSpPr>
      <xdr:spPr>
        <a:xfrm>
          <a:off x="14846300" y="5790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69123</xdr:rowOff>
    </xdr:from>
    <xdr:to>
      <xdr:col>72</xdr:col>
      <xdr:colOff>123825</xdr:colOff>
      <xdr:row>29</xdr:row>
      <xdr:rowOff>170723</xdr:rowOff>
    </xdr:to>
    <xdr:sp macro="" textlink="">
      <xdr:nvSpPr>
        <xdr:cNvPr id="149" name="楕円 148">
          <a:extLst>
            <a:ext uri="{FF2B5EF4-FFF2-40B4-BE49-F238E27FC236}">
              <a16:creationId xmlns:a16="http://schemas.microsoft.com/office/drawing/2014/main" id="{8EF252E6-A48F-4526-A447-CA95ED1F8F33}"/>
            </a:ext>
          </a:extLst>
        </xdr:cNvPr>
        <xdr:cNvSpPr/>
      </xdr:nvSpPr>
      <xdr:spPr>
        <a:xfrm>
          <a:off x="14033500" y="5812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119923</xdr:rowOff>
    </xdr:from>
    <xdr:to>
      <xdr:col>76</xdr:col>
      <xdr:colOff>22225</xdr:colOff>
      <xdr:row>30</xdr:row>
      <xdr:rowOff>75015</xdr:rowOff>
    </xdr:to>
    <xdr:cxnSp macro="">
      <xdr:nvCxnSpPr>
        <xdr:cNvPr id="150" name="直線コネクタ 149">
          <a:extLst>
            <a:ext uri="{FF2B5EF4-FFF2-40B4-BE49-F238E27FC236}">
              <a16:creationId xmlns:a16="http://schemas.microsoft.com/office/drawing/2014/main" id="{81102A94-2927-4CFF-83DE-41A8D5BD35E9}"/>
            </a:ext>
          </a:extLst>
        </xdr:cNvPr>
        <xdr:cNvCxnSpPr/>
      </xdr:nvCxnSpPr>
      <xdr:spPr>
        <a:xfrm>
          <a:off x="14084300" y="5863498"/>
          <a:ext cx="711200" cy="126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111774</xdr:rowOff>
    </xdr:from>
    <xdr:to>
      <xdr:col>68</xdr:col>
      <xdr:colOff>123825</xdr:colOff>
      <xdr:row>31</xdr:row>
      <xdr:rowOff>41924</xdr:rowOff>
    </xdr:to>
    <xdr:sp macro="" textlink="">
      <xdr:nvSpPr>
        <xdr:cNvPr id="151" name="楕円 150">
          <a:extLst>
            <a:ext uri="{FF2B5EF4-FFF2-40B4-BE49-F238E27FC236}">
              <a16:creationId xmlns:a16="http://schemas.microsoft.com/office/drawing/2014/main" id="{6D24B57E-0E70-4DA8-954E-D10CE8CC9556}"/>
            </a:ext>
          </a:extLst>
        </xdr:cNvPr>
        <xdr:cNvSpPr/>
      </xdr:nvSpPr>
      <xdr:spPr>
        <a:xfrm>
          <a:off x="13271500" y="6026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119923</xdr:rowOff>
    </xdr:from>
    <xdr:to>
      <xdr:col>72</xdr:col>
      <xdr:colOff>73025</xdr:colOff>
      <xdr:row>30</xdr:row>
      <xdr:rowOff>162574</xdr:rowOff>
    </xdr:to>
    <xdr:cxnSp macro="">
      <xdr:nvCxnSpPr>
        <xdr:cNvPr id="152" name="直線コネクタ 151">
          <a:extLst>
            <a:ext uri="{FF2B5EF4-FFF2-40B4-BE49-F238E27FC236}">
              <a16:creationId xmlns:a16="http://schemas.microsoft.com/office/drawing/2014/main" id="{2048109F-00AB-44F7-99AC-6A8710D71E46}"/>
            </a:ext>
          </a:extLst>
        </xdr:cNvPr>
        <xdr:cNvCxnSpPr/>
      </xdr:nvCxnSpPr>
      <xdr:spPr>
        <a:xfrm flipV="1">
          <a:off x="13322300" y="5863498"/>
          <a:ext cx="762000" cy="214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107456</xdr:rowOff>
    </xdr:from>
    <xdr:to>
      <xdr:col>64</xdr:col>
      <xdr:colOff>123825</xdr:colOff>
      <xdr:row>31</xdr:row>
      <xdr:rowOff>37606</xdr:rowOff>
    </xdr:to>
    <xdr:sp macro="" textlink="">
      <xdr:nvSpPr>
        <xdr:cNvPr id="153" name="楕円 152">
          <a:extLst>
            <a:ext uri="{FF2B5EF4-FFF2-40B4-BE49-F238E27FC236}">
              <a16:creationId xmlns:a16="http://schemas.microsoft.com/office/drawing/2014/main" id="{3D898346-352C-4DE5-BE5C-D03002096300}"/>
            </a:ext>
          </a:extLst>
        </xdr:cNvPr>
        <xdr:cNvSpPr/>
      </xdr:nvSpPr>
      <xdr:spPr>
        <a:xfrm>
          <a:off x="12509500" y="6022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158256</xdr:rowOff>
    </xdr:from>
    <xdr:to>
      <xdr:col>68</xdr:col>
      <xdr:colOff>73025</xdr:colOff>
      <xdr:row>30</xdr:row>
      <xdr:rowOff>162574</xdr:rowOff>
    </xdr:to>
    <xdr:cxnSp macro="">
      <xdr:nvCxnSpPr>
        <xdr:cNvPr id="154" name="直線コネクタ 153">
          <a:extLst>
            <a:ext uri="{FF2B5EF4-FFF2-40B4-BE49-F238E27FC236}">
              <a16:creationId xmlns:a16="http://schemas.microsoft.com/office/drawing/2014/main" id="{837B2B6B-B3A5-4902-93D4-A8E408CE993C}"/>
            </a:ext>
          </a:extLst>
        </xdr:cNvPr>
        <xdr:cNvCxnSpPr/>
      </xdr:nvCxnSpPr>
      <xdr:spPr>
        <a:xfrm>
          <a:off x="12560300" y="6073281"/>
          <a:ext cx="762000" cy="4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157593</xdr:rowOff>
    </xdr:from>
    <xdr:to>
      <xdr:col>60</xdr:col>
      <xdr:colOff>123825</xdr:colOff>
      <xdr:row>31</xdr:row>
      <xdr:rowOff>87743</xdr:rowOff>
    </xdr:to>
    <xdr:sp macro="" textlink="">
      <xdr:nvSpPr>
        <xdr:cNvPr id="155" name="楕円 154">
          <a:extLst>
            <a:ext uri="{FF2B5EF4-FFF2-40B4-BE49-F238E27FC236}">
              <a16:creationId xmlns:a16="http://schemas.microsoft.com/office/drawing/2014/main" id="{D3345B3D-E872-4818-9790-B918DAF21547}"/>
            </a:ext>
          </a:extLst>
        </xdr:cNvPr>
        <xdr:cNvSpPr/>
      </xdr:nvSpPr>
      <xdr:spPr>
        <a:xfrm>
          <a:off x="11747500" y="6072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158256</xdr:rowOff>
    </xdr:from>
    <xdr:to>
      <xdr:col>64</xdr:col>
      <xdr:colOff>73025</xdr:colOff>
      <xdr:row>31</xdr:row>
      <xdr:rowOff>36943</xdr:rowOff>
    </xdr:to>
    <xdr:cxnSp macro="">
      <xdr:nvCxnSpPr>
        <xdr:cNvPr id="156" name="直線コネクタ 155">
          <a:extLst>
            <a:ext uri="{FF2B5EF4-FFF2-40B4-BE49-F238E27FC236}">
              <a16:creationId xmlns:a16="http://schemas.microsoft.com/office/drawing/2014/main" id="{03826F02-9DB5-4923-8A1F-8BA7A8343618}"/>
            </a:ext>
          </a:extLst>
        </xdr:cNvPr>
        <xdr:cNvCxnSpPr/>
      </xdr:nvCxnSpPr>
      <xdr:spPr>
        <a:xfrm flipV="1">
          <a:off x="11798300" y="6073281"/>
          <a:ext cx="762000" cy="50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31</xdr:row>
      <xdr:rowOff>64117</xdr:rowOff>
    </xdr:from>
    <xdr:ext cx="469744" cy="259045"/>
    <xdr:sp macro="" textlink="">
      <xdr:nvSpPr>
        <xdr:cNvPr id="157" name="n_1aveValue債務償還比率">
          <a:extLst>
            <a:ext uri="{FF2B5EF4-FFF2-40B4-BE49-F238E27FC236}">
              <a16:creationId xmlns:a16="http://schemas.microsoft.com/office/drawing/2014/main" id="{87E15E8F-6AC2-4391-BED1-95FCC3850708}"/>
            </a:ext>
          </a:extLst>
        </xdr:cNvPr>
        <xdr:cNvSpPr txBox="1"/>
      </xdr:nvSpPr>
      <xdr:spPr>
        <a:xfrm>
          <a:off x="13836727" y="6150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38809</xdr:rowOff>
    </xdr:from>
    <xdr:ext cx="469744" cy="259045"/>
    <xdr:sp macro="" textlink="">
      <xdr:nvSpPr>
        <xdr:cNvPr id="158" name="n_2aveValue債務償還比率">
          <a:extLst>
            <a:ext uri="{FF2B5EF4-FFF2-40B4-BE49-F238E27FC236}">
              <a16:creationId xmlns:a16="http://schemas.microsoft.com/office/drawing/2014/main" id="{5A4B6003-4EF2-47E7-8827-022DC71BF46E}"/>
            </a:ext>
          </a:extLst>
        </xdr:cNvPr>
        <xdr:cNvSpPr txBox="1"/>
      </xdr:nvSpPr>
      <xdr:spPr>
        <a:xfrm>
          <a:off x="13087427" y="6125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53562</xdr:rowOff>
    </xdr:from>
    <xdr:ext cx="469744" cy="259045"/>
    <xdr:sp macro="" textlink="">
      <xdr:nvSpPr>
        <xdr:cNvPr id="159" name="n_3aveValue債務償還比率">
          <a:extLst>
            <a:ext uri="{FF2B5EF4-FFF2-40B4-BE49-F238E27FC236}">
              <a16:creationId xmlns:a16="http://schemas.microsoft.com/office/drawing/2014/main" id="{1E32211E-C495-47FE-84AE-FA352DAD6A42}"/>
            </a:ext>
          </a:extLst>
        </xdr:cNvPr>
        <xdr:cNvSpPr txBox="1"/>
      </xdr:nvSpPr>
      <xdr:spPr>
        <a:xfrm>
          <a:off x="12325427" y="6140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80521</xdr:rowOff>
    </xdr:from>
    <xdr:ext cx="469744" cy="259045"/>
    <xdr:sp macro="" textlink="">
      <xdr:nvSpPr>
        <xdr:cNvPr id="160" name="n_4aveValue債務償還比率">
          <a:extLst>
            <a:ext uri="{FF2B5EF4-FFF2-40B4-BE49-F238E27FC236}">
              <a16:creationId xmlns:a16="http://schemas.microsoft.com/office/drawing/2014/main" id="{850AA4E6-9B38-4A09-9D2E-545FB818AEE7}"/>
            </a:ext>
          </a:extLst>
        </xdr:cNvPr>
        <xdr:cNvSpPr txBox="1"/>
      </xdr:nvSpPr>
      <xdr:spPr>
        <a:xfrm>
          <a:off x="11563427" y="5824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15800</xdr:rowOff>
    </xdr:from>
    <xdr:ext cx="469744" cy="259045"/>
    <xdr:sp macro="" textlink="">
      <xdr:nvSpPr>
        <xdr:cNvPr id="161" name="n_1mainValue債務償還比率">
          <a:extLst>
            <a:ext uri="{FF2B5EF4-FFF2-40B4-BE49-F238E27FC236}">
              <a16:creationId xmlns:a16="http://schemas.microsoft.com/office/drawing/2014/main" id="{9E43A558-0EE5-4AD8-9B40-2A1394AA725C}"/>
            </a:ext>
          </a:extLst>
        </xdr:cNvPr>
        <xdr:cNvSpPr txBox="1"/>
      </xdr:nvSpPr>
      <xdr:spPr>
        <a:xfrm>
          <a:off x="13836727" y="5587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58451</xdr:rowOff>
    </xdr:from>
    <xdr:ext cx="469744" cy="259045"/>
    <xdr:sp macro="" textlink="">
      <xdr:nvSpPr>
        <xdr:cNvPr id="162" name="n_2mainValue債務償還比率">
          <a:extLst>
            <a:ext uri="{FF2B5EF4-FFF2-40B4-BE49-F238E27FC236}">
              <a16:creationId xmlns:a16="http://schemas.microsoft.com/office/drawing/2014/main" id="{184FA9B8-5444-4BAC-9271-1E1652668EC5}"/>
            </a:ext>
          </a:extLst>
        </xdr:cNvPr>
        <xdr:cNvSpPr txBox="1"/>
      </xdr:nvSpPr>
      <xdr:spPr>
        <a:xfrm>
          <a:off x="13087427" y="5802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54133</xdr:rowOff>
    </xdr:from>
    <xdr:ext cx="469744" cy="259045"/>
    <xdr:sp macro="" textlink="">
      <xdr:nvSpPr>
        <xdr:cNvPr id="163" name="n_3mainValue債務償還比率">
          <a:extLst>
            <a:ext uri="{FF2B5EF4-FFF2-40B4-BE49-F238E27FC236}">
              <a16:creationId xmlns:a16="http://schemas.microsoft.com/office/drawing/2014/main" id="{2B1C3494-5BED-404D-B047-0153D4750C3D}"/>
            </a:ext>
          </a:extLst>
        </xdr:cNvPr>
        <xdr:cNvSpPr txBox="1"/>
      </xdr:nvSpPr>
      <xdr:spPr>
        <a:xfrm>
          <a:off x="12325427" y="5797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78870</xdr:rowOff>
    </xdr:from>
    <xdr:ext cx="469744" cy="259045"/>
    <xdr:sp macro="" textlink="">
      <xdr:nvSpPr>
        <xdr:cNvPr id="164" name="n_4mainValue債務償還比率">
          <a:extLst>
            <a:ext uri="{FF2B5EF4-FFF2-40B4-BE49-F238E27FC236}">
              <a16:creationId xmlns:a16="http://schemas.microsoft.com/office/drawing/2014/main" id="{6798D8A6-ABC6-420A-B359-2CCAF278FA08}"/>
            </a:ext>
          </a:extLst>
        </xdr:cNvPr>
        <xdr:cNvSpPr txBox="1"/>
      </xdr:nvSpPr>
      <xdr:spPr>
        <a:xfrm>
          <a:off x="11563427" y="6165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5" name="正方形/長方形 164">
          <a:extLst>
            <a:ext uri="{FF2B5EF4-FFF2-40B4-BE49-F238E27FC236}">
              <a16:creationId xmlns:a16="http://schemas.microsoft.com/office/drawing/2014/main" id="{73545525-2AC2-4E1B-B8A4-2BD358E62569}"/>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6" name="正方形/長方形 165">
          <a:extLst>
            <a:ext uri="{FF2B5EF4-FFF2-40B4-BE49-F238E27FC236}">
              <a16:creationId xmlns:a16="http://schemas.microsoft.com/office/drawing/2014/main" id="{A1594138-AD5A-4CC9-9D52-C88EB1652EB5}"/>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7" name="テキスト ボックス 166">
          <a:extLst>
            <a:ext uri="{FF2B5EF4-FFF2-40B4-BE49-F238E27FC236}">
              <a16:creationId xmlns:a16="http://schemas.microsoft.com/office/drawing/2014/main" id="{31EF7084-DF2B-47A1-9550-E28790767ED8}"/>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8" name="テキスト ボックス 167">
          <a:extLst>
            <a:ext uri="{FF2B5EF4-FFF2-40B4-BE49-F238E27FC236}">
              <a16:creationId xmlns:a16="http://schemas.microsoft.com/office/drawing/2014/main" id="{43919802-0BDB-41A8-AD0F-7EE87B8E7CDA}"/>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9" name="テキスト ボックス 168">
          <a:extLst>
            <a:ext uri="{FF2B5EF4-FFF2-40B4-BE49-F238E27FC236}">
              <a16:creationId xmlns:a16="http://schemas.microsoft.com/office/drawing/2014/main" id="{F4A7924B-B001-457B-A8BA-C2940066186F}"/>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0" name="テキスト ボックス 169">
          <a:extLst>
            <a:ext uri="{FF2B5EF4-FFF2-40B4-BE49-F238E27FC236}">
              <a16:creationId xmlns:a16="http://schemas.microsoft.com/office/drawing/2014/main" id="{5D7FDD4E-0D91-48D8-950F-439DEA001829}"/>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7AB2E4F-A559-4911-A21F-EA401B306F77}"/>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18A7A89-AD09-4204-9DCA-B713936B256C}"/>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7F4B6307-DCC1-4162-A684-A99EC98ADA42}"/>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805B9670-F576-4B90-B332-59145EA19551}"/>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F0A3A60F-62F6-42AD-B7FD-505AD57A0F93}"/>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6A68D5A-CF06-4276-938B-10D576F3B0B3}"/>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D300728-441C-4B1F-9C08-0BC3C3ECBDFC}"/>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3CCFB295-71D9-4392-9E54-E080CDFAC0BB}"/>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1A677C41-1B8B-4608-AEA8-4D0AEC765913}"/>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728E1A5A-98C1-499B-A5DC-05D58565F9FD}"/>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344,218
339,723
464.51
167,653,812
164,110,000
3,286,305
71,420,301
122,827,471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7A6178FB-EF6E-4FAA-ADFE-B7A032D0E375}"/>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5E84BF4B-B340-4DED-82FA-D9DF274E935D}"/>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CF4AF4DA-CFB6-41AC-89E7-033B0384F9EC}"/>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D4D3C609-8EC0-4194-A308-B7FC3BE5FEB7}"/>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23DDA04-209B-4F5A-BB9B-F7D79F741675}"/>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7D142F66-A6AA-406A-9205-54B92C4AD621}"/>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32B587FF-9B88-49EB-B54F-184F4A2F79A7}"/>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52AF79F6-4A32-4CC8-8360-92C5088D9A19}"/>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50AE260B-8712-4C0F-8235-9D2DDEC40DA8}"/>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5AA8EC91-1818-4F36-9A1A-8F59C74FF236}"/>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4E19DFFD-6C47-4891-978F-A7DD2F37C9EE}"/>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8501F9DB-C693-4EF5-9C19-E3E4AA6A6034}"/>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EBD83758-3F92-4F9D-98F8-56D96D92DF73}"/>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97916373-D9E3-4944-AF34-A0C82DE0955C}"/>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87ED2F96-C31C-422D-8139-A27BE09CFE7E}"/>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416F6354-2B58-467D-99E1-0E7D6F315CC2}"/>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EF8E6438-FC15-4B06-B593-3AE8DA4F14CE}"/>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7D901FBD-E422-4D80-B1F6-4820B6DA790E}"/>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94BBDADE-62B0-43FA-8941-929F34AB0028}"/>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615486A9-6A8C-4309-82AD-94209487D783}"/>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936F9995-72AB-4CAC-A31F-C668787FBF8C}"/>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B660AE9-F607-45DE-8E92-4AE35A0E373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1F014376-A724-4EF4-AD2F-D396EDB8226E}"/>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C24E431C-B304-44AB-B5A1-D6A2A134C1FE}"/>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EAE7C9EF-B245-4C56-A824-D9B31D35A0B5}"/>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9952695-A753-47BF-9300-0B3AE17041E2}"/>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FE787FF8-2039-4299-A282-0913B4D884D3}"/>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9ACAEA0B-C76D-4827-B5D8-5D442D3F97DB}"/>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C3215648-5CBF-4200-81D4-7D3EFE74EC4D}"/>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448D8449-C398-4E15-8D42-F2919AECE0D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567C18E-49E1-4562-8F24-FA609204CFFA}"/>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68ADF2D2-5097-4B1F-8D3D-4813F1F7512D}"/>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B63DFCE3-CD21-4296-B086-A0DFADE6821D}"/>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EFF41E40-8EB3-40AF-9CDE-139A29BF3E72}"/>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8AE70EBF-3245-47DD-80FF-47F1F4BA75C2}"/>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FE3F7A16-8213-4CF5-90BF-B17395C95828}"/>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D5E4619A-C4DF-4AEA-89C2-406F0A7F2A3D}"/>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A1FA4198-ED72-4777-9E16-0777F46D0A9C}"/>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96E7F4FB-BF39-42C3-BFC9-642D794D2692}"/>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7C13EE1B-3878-4EF2-89EC-6D4F4236582E}"/>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8DD2EB5C-23CC-460B-89C6-525D7869296F}"/>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44DB2020-3D19-4F8A-94C0-9DA1E327739A}"/>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2A1540AA-7942-4105-B0E8-591C73845224}"/>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6D654EAE-0D94-435B-B8DA-6FD45A6793B2}"/>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740F3F4B-84CD-4678-9368-D448252885EC}"/>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137160</xdr:rowOff>
    </xdr:from>
    <xdr:to>
      <xdr:col>24</xdr:col>
      <xdr:colOff>62865</xdr:colOff>
      <xdr:row>41</xdr:row>
      <xdr:rowOff>167640</xdr:rowOff>
    </xdr:to>
    <xdr:cxnSp macro="">
      <xdr:nvCxnSpPr>
        <xdr:cNvPr id="57" name="直線コネクタ 56">
          <a:extLst>
            <a:ext uri="{FF2B5EF4-FFF2-40B4-BE49-F238E27FC236}">
              <a16:creationId xmlns:a16="http://schemas.microsoft.com/office/drawing/2014/main" id="{426B5B47-3C41-44B7-BAD9-BC25642F509B}"/>
            </a:ext>
          </a:extLst>
        </xdr:cNvPr>
        <xdr:cNvCxnSpPr/>
      </xdr:nvCxnSpPr>
      <xdr:spPr>
        <a:xfrm flipV="1">
          <a:off x="4634865" y="5966460"/>
          <a:ext cx="0" cy="1230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17</xdr:rowOff>
    </xdr:from>
    <xdr:ext cx="405111" cy="259045"/>
    <xdr:sp macro="" textlink="">
      <xdr:nvSpPr>
        <xdr:cNvPr id="58" name="【道路】&#10;有形固定資産減価償却率最小値テキスト">
          <a:extLst>
            <a:ext uri="{FF2B5EF4-FFF2-40B4-BE49-F238E27FC236}">
              <a16:creationId xmlns:a16="http://schemas.microsoft.com/office/drawing/2014/main" id="{B8807C80-3F46-4590-8D8D-628906A7C6DD}"/>
            </a:ext>
          </a:extLst>
        </xdr:cNvPr>
        <xdr:cNvSpPr txBox="1"/>
      </xdr:nvSpPr>
      <xdr:spPr>
        <a:xfrm>
          <a:off x="4673600" y="7200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167640</xdr:rowOff>
    </xdr:from>
    <xdr:to>
      <xdr:col>24</xdr:col>
      <xdr:colOff>152400</xdr:colOff>
      <xdr:row>41</xdr:row>
      <xdr:rowOff>167640</xdr:rowOff>
    </xdr:to>
    <xdr:cxnSp macro="">
      <xdr:nvCxnSpPr>
        <xdr:cNvPr id="59" name="直線コネクタ 58">
          <a:extLst>
            <a:ext uri="{FF2B5EF4-FFF2-40B4-BE49-F238E27FC236}">
              <a16:creationId xmlns:a16="http://schemas.microsoft.com/office/drawing/2014/main" id="{CAE34C8F-DF67-4D91-AF8C-F1BC7D7D7115}"/>
            </a:ext>
          </a:extLst>
        </xdr:cNvPr>
        <xdr:cNvCxnSpPr/>
      </xdr:nvCxnSpPr>
      <xdr:spPr>
        <a:xfrm>
          <a:off x="4546600" y="7197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83837</xdr:rowOff>
    </xdr:from>
    <xdr:ext cx="405111" cy="259045"/>
    <xdr:sp macro="" textlink="">
      <xdr:nvSpPr>
        <xdr:cNvPr id="60" name="【道路】&#10;有形固定資産減価償却率最大値テキスト">
          <a:extLst>
            <a:ext uri="{FF2B5EF4-FFF2-40B4-BE49-F238E27FC236}">
              <a16:creationId xmlns:a16="http://schemas.microsoft.com/office/drawing/2014/main" id="{11127879-4262-4992-B06D-76394377D52D}"/>
            </a:ext>
          </a:extLst>
        </xdr:cNvPr>
        <xdr:cNvSpPr txBox="1"/>
      </xdr:nvSpPr>
      <xdr:spPr>
        <a:xfrm>
          <a:off x="4673600" y="5741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137160</xdr:rowOff>
    </xdr:from>
    <xdr:to>
      <xdr:col>24</xdr:col>
      <xdr:colOff>152400</xdr:colOff>
      <xdr:row>34</xdr:row>
      <xdr:rowOff>137160</xdr:rowOff>
    </xdr:to>
    <xdr:cxnSp macro="">
      <xdr:nvCxnSpPr>
        <xdr:cNvPr id="61" name="直線コネクタ 60">
          <a:extLst>
            <a:ext uri="{FF2B5EF4-FFF2-40B4-BE49-F238E27FC236}">
              <a16:creationId xmlns:a16="http://schemas.microsoft.com/office/drawing/2014/main" id="{AC40D766-3E63-4DF2-8503-C5E4382485D8}"/>
            </a:ext>
          </a:extLst>
        </xdr:cNvPr>
        <xdr:cNvCxnSpPr/>
      </xdr:nvCxnSpPr>
      <xdr:spPr>
        <a:xfrm>
          <a:off x="4546600" y="5966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150512</xdr:rowOff>
    </xdr:from>
    <xdr:ext cx="405111" cy="259045"/>
    <xdr:sp macro="" textlink="">
      <xdr:nvSpPr>
        <xdr:cNvPr id="62" name="【道路】&#10;有形固定資産減価償却率平均値テキスト">
          <a:extLst>
            <a:ext uri="{FF2B5EF4-FFF2-40B4-BE49-F238E27FC236}">
              <a16:creationId xmlns:a16="http://schemas.microsoft.com/office/drawing/2014/main" id="{21C791B7-50DB-4F9B-B746-4502597F8063}"/>
            </a:ext>
          </a:extLst>
        </xdr:cNvPr>
        <xdr:cNvSpPr txBox="1"/>
      </xdr:nvSpPr>
      <xdr:spPr>
        <a:xfrm>
          <a:off x="4673600" y="64941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635</xdr:rowOff>
    </xdr:from>
    <xdr:to>
      <xdr:col>24</xdr:col>
      <xdr:colOff>114300</xdr:colOff>
      <xdr:row>38</xdr:row>
      <xdr:rowOff>102235</xdr:rowOff>
    </xdr:to>
    <xdr:sp macro="" textlink="">
      <xdr:nvSpPr>
        <xdr:cNvPr id="63" name="フローチャート: 判断 62">
          <a:extLst>
            <a:ext uri="{FF2B5EF4-FFF2-40B4-BE49-F238E27FC236}">
              <a16:creationId xmlns:a16="http://schemas.microsoft.com/office/drawing/2014/main" id="{D2454CA7-1852-4989-8143-8C164501026A}"/>
            </a:ext>
          </a:extLst>
        </xdr:cNvPr>
        <xdr:cNvSpPr/>
      </xdr:nvSpPr>
      <xdr:spPr>
        <a:xfrm>
          <a:off x="4584700" y="651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143510</xdr:rowOff>
    </xdr:from>
    <xdr:to>
      <xdr:col>20</xdr:col>
      <xdr:colOff>38100</xdr:colOff>
      <xdr:row>38</xdr:row>
      <xdr:rowOff>73660</xdr:rowOff>
    </xdr:to>
    <xdr:sp macro="" textlink="">
      <xdr:nvSpPr>
        <xdr:cNvPr id="64" name="フローチャート: 判断 63">
          <a:extLst>
            <a:ext uri="{FF2B5EF4-FFF2-40B4-BE49-F238E27FC236}">
              <a16:creationId xmlns:a16="http://schemas.microsoft.com/office/drawing/2014/main" id="{0D5A66AE-9137-4ED3-B6D0-C161364393B1}"/>
            </a:ext>
          </a:extLst>
        </xdr:cNvPr>
        <xdr:cNvSpPr/>
      </xdr:nvSpPr>
      <xdr:spPr>
        <a:xfrm>
          <a:off x="3746500" y="648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111125</xdr:rowOff>
    </xdr:from>
    <xdr:to>
      <xdr:col>15</xdr:col>
      <xdr:colOff>101600</xdr:colOff>
      <xdr:row>38</xdr:row>
      <xdr:rowOff>41275</xdr:rowOff>
    </xdr:to>
    <xdr:sp macro="" textlink="">
      <xdr:nvSpPr>
        <xdr:cNvPr id="65" name="フローチャート: 判断 64">
          <a:extLst>
            <a:ext uri="{FF2B5EF4-FFF2-40B4-BE49-F238E27FC236}">
              <a16:creationId xmlns:a16="http://schemas.microsoft.com/office/drawing/2014/main" id="{728ABAB1-05E0-47CE-BE73-23CA9A61C4D5}"/>
            </a:ext>
          </a:extLst>
        </xdr:cNvPr>
        <xdr:cNvSpPr/>
      </xdr:nvSpPr>
      <xdr:spPr>
        <a:xfrm>
          <a:off x="2857500" y="645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82550</xdr:rowOff>
    </xdr:from>
    <xdr:to>
      <xdr:col>10</xdr:col>
      <xdr:colOff>165100</xdr:colOff>
      <xdr:row>38</xdr:row>
      <xdr:rowOff>12700</xdr:rowOff>
    </xdr:to>
    <xdr:sp macro="" textlink="">
      <xdr:nvSpPr>
        <xdr:cNvPr id="66" name="フローチャート: 判断 65">
          <a:extLst>
            <a:ext uri="{FF2B5EF4-FFF2-40B4-BE49-F238E27FC236}">
              <a16:creationId xmlns:a16="http://schemas.microsoft.com/office/drawing/2014/main" id="{2A0CDB4B-D8DE-4E18-B637-CBC3F740FEEF}"/>
            </a:ext>
          </a:extLst>
        </xdr:cNvPr>
        <xdr:cNvSpPr/>
      </xdr:nvSpPr>
      <xdr:spPr>
        <a:xfrm>
          <a:off x="1968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59690</xdr:rowOff>
    </xdr:from>
    <xdr:to>
      <xdr:col>6</xdr:col>
      <xdr:colOff>38100</xdr:colOff>
      <xdr:row>37</xdr:row>
      <xdr:rowOff>161290</xdr:rowOff>
    </xdr:to>
    <xdr:sp macro="" textlink="">
      <xdr:nvSpPr>
        <xdr:cNvPr id="67" name="フローチャート: 判断 66">
          <a:extLst>
            <a:ext uri="{FF2B5EF4-FFF2-40B4-BE49-F238E27FC236}">
              <a16:creationId xmlns:a16="http://schemas.microsoft.com/office/drawing/2014/main" id="{F4FBA532-EC6B-4000-805D-90DD548D1DAA}"/>
            </a:ext>
          </a:extLst>
        </xdr:cNvPr>
        <xdr:cNvSpPr/>
      </xdr:nvSpPr>
      <xdr:spPr>
        <a:xfrm>
          <a:off x="1079500" y="640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FD6C3CC8-B73B-44A1-8710-15EFB0DCF239}"/>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E4B2C0CF-A62B-4DE5-8259-A561151BCD89}"/>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AEF045D2-8E5A-47EF-A360-1837BBE36C7C}"/>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6BFE14C1-FD21-4F22-8D19-3EE4EC53BC83}"/>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F7CFF804-C9E9-43F3-8D4E-FBBC852901FD}"/>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69215</xdr:rowOff>
    </xdr:from>
    <xdr:to>
      <xdr:col>24</xdr:col>
      <xdr:colOff>114300</xdr:colOff>
      <xdr:row>37</xdr:row>
      <xdr:rowOff>170815</xdr:rowOff>
    </xdr:to>
    <xdr:sp macro="" textlink="">
      <xdr:nvSpPr>
        <xdr:cNvPr id="73" name="楕円 72">
          <a:extLst>
            <a:ext uri="{FF2B5EF4-FFF2-40B4-BE49-F238E27FC236}">
              <a16:creationId xmlns:a16="http://schemas.microsoft.com/office/drawing/2014/main" id="{14F614C9-BDDD-43E6-8A27-0983AAD01365}"/>
            </a:ext>
          </a:extLst>
        </xdr:cNvPr>
        <xdr:cNvSpPr/>
      </xdr:nvSpPr>
      <xdr:spPr>
        <a:xfrm>
          <a:off x="4584700" y="6412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92092</xdr:rowOff>
    </xdr:from>
    <xdr:ext cx="405111" cy="259045"/>
    <xdr:sp macro="" textlink="">
      <xdr:nvSpPr>
        <xdr:cNvPr id="74" name="【道路】&#10;有形固定資産減価償却率該当値テキスト">
          <a:extLst>
            <a:ext uri="{FF2B5EF4-FFF2-40B4-BE49-F238E27FC236}">
              <a16:creationId xmlns:a16="http://schemas.microsoft.com/office/drawing/2014/main" id="{09EB3C80-AC0C-48D1-8C73-0C4A6778E75E}"/>
            </a:ext>
          </a:extLst>
        </xdr:cNvPr>
        <xdr:cNvSpPr txBox="1"/>
      </xdr:nvSpPr>
      <xdr:spPr>
        <a:xfrm>
          <a:off x="4673600" y="626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44450</xdr:rowOff>
    </xdr:from>
    <xdr:to>
      <xdr:col>20</xdr:col>
      <xdr:colOff>38100</xdr:colOff>
      <xdr:row>37</xdr:row>
      <xdr:rowOff>146050</xdr:rowOff>
    </xdr:to>
    <xdr:sp macro="" textlink="">
      <xdr:nvSpPr>
        <xdr:cNvPr id="75" name="楕円 74">
          <a:extLst>
            <a:ext uri="{FF2B5EF4-FFF2-40B4-BE49-F238E27FC236}">
              <a16:creationId xmlns:a16="http://schemas.microsoft.com/office/drawing/2014/main" id="{64992CB3-A7AC-41F0-8C70-14D19DDA8ACB}"/>
            </a:ext>
          </a:extLst>
        </xdr:cNvPr>
        <xdr:cNvSpPr/>
      </xdr:nvSpPr>
      <xdr:spPr>
        <a:xfrm>
          <a:off x="3746500" y="638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95250</xdr:rowOff>
    </xdr:from>
    <xdr:to>
      <xdr:col>24</xdr:col>
      <xdr:colOff>63500</xdr:colOff>
      <xdr:row>37</xdr:row>
      <xdr:rowOff>120015</xdr:rowOff>
    </xdr:to>
    <xdr:cxnSp macro="">
      <xdr:nvCxnSpPr>
        <xdr:cNvPr id="76" name="直線コネクタ 75">
          <a:extLst>
            <a:ext uri="{FF2B5EF4-FFF2-40B4-BE49-F238E27FC236}">
              <a16:creationId xmlns:a16="http://schemas.microsoft.com/office/drawing/2014/main" id="{D15D1F20-03A9-4E7A-8A2C-55720A75B0C9}"/>
            </a:ext>
          </a:extLst>
        </xdr:cNvPr>
        <xdr:cNvCxnSpPr/>
      </xdr:nvCxnSpPr>
      <xdr:spPr>
        <a:xfrm>
          <a:off x="3797300" y="6438900"/>
          <a:ext cx="8382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17780</xdr:rowOff>
    </xdr:from>
    <xdr:to>
      <xdr:col>15</xdr:col>
      <xdr:colOff>101600</xdr:colOff>
      <xdr:row>37</xdr:row>
      <xdr:rowOff>119380</xdr:rowOff>
    </xdr:to>
    <xdr:sp macro="" textlink="">
      <xdr:nvSpPr>
        <xdr:cNvPr id="77" name="楕円 76">
          <a:extLst>
            <a:ext uri="{FF2B5EF4-FFF2-40B4-BE49-F238E27FC236}">
              <a16:creationId xmlns:a16="http://schemas.microsoft.com/office/drawing/2014/main" id="{50F82F44-5DE5-401B-AFDA-195A23478E67}"/>
            </a:ext>
          </a:extLst>
        </xdr:cNvPr>
        <xdr:cNvSpPr/>
      </xdr:nvSpPr>
      <xdr:spPr>
        <a:xfrm>
          <a:off x="2857500" y="636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68580</xdr:rowOff>
    </xdr:from>
    <xdr:to>
      <xdr:col>19</xdr:col>
      <xdr:colOff>177800</xdr:colOff>
      <xdr:row>37</xdr:row>
      <xdr:rowOff>95250</xdr:rowOff>
    </xdr:to>
    <xdr:cxnSp macro="">
      <xdr:nvCxnSpPr>
        <xdr:cNvPr id="78" name="直線コネクタ 77">
          <a:extLst>
            <a:ext uri="{FF2B5EF4-FFF2-40B4-BE49-F238E27FC236}">
              <a16:creationId xmlns:a16="http://schemas.microsoft.com/office/drawing/2014/main" id="{79FB0722-2FB7-42C9-8204-1E8145F0FAD8}"/>
            </a:ext>
          </a:extLst>
        </xdr:cNvPr>
        <xdr:cNvCxnSpPr/>
      </xdr:nvCxnSpPr>
      <xdr:spPr>
        <a:xfrm>
          <a:off x="2908300" y="641223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164465</xdr:rowOff>
    </xdr:from>
    <xdr:to>
      <xdr:col>10</xdr:col>
      <xdr:colOff>165100</xdr:colOff>
      <xdr:row>37</xdr:row>
      <xdr:rowOff>94615</xdr:rowOff>
    </xdr:to>
    <xdr:sp macro="" textlink="">
      <xdr:nvSpPr>
        <xdr:cNvPr id="79" name="楕円 78">
          <a:extLst>
            <a:ext uri="{FF2B5EF4-FFF2-40B4-BE49-F238E27FC236}">
              <a16:creationId xmlns:a16="http://schemas.microsoft.com/office/drawing/2014/main" id="{111F6FCB-B6F7-46E2-A5D3-7BE77DA48392}"/>
            </a:ext>
          </a:extLst>
        </xdr:cNvPr>
        <xdr:cNvSpPr/>
      </xdr:nvSpPr>
      <xdr:spPr>
        <a:xfrm>
          <a:off x="1968500" y="633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43815</xdr:rowOff>
    </xdr:from>
    <xdr:to>
      <xdr:col>15</xdr:col>
      <xdr:colOff>50800</xdr:colOff>
      <xdr:row>37</xdr:row>
      <xdr:rowOff>68580</xdr:rowOff>
    </xdr:to>
    <xdr:cxnSp macro="">
      <xdr:nvCxnSpPr>
        <xdr:cNvPr id="80" name="直線コネクタ 79">
          <a:extLst>
            <a:ext uri="{FF2B5EF4-FFF2-40B4-BE49-F238E27FC236}">
              <a16:creationId xmlns:a16="http://schemas.microsoft.com/office/drawing/2014/main" id="{C23D1868-075C-4736-BF40-87F2FE1962A5}"/>
            </a:ext>
          </a:extLst>
        </xdr:cNvPr>
        <xdr:cNvCxnSpPr/>
      </xdr:nvCxnSpPr>
      <xdr:spPr>
        <a:xfrm>
          <a:off x="2019300" y="6387465"/>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135890</xdr:rowOff>
    </xdr:from>
    <xdr:to>
      <xdr:col>6</xdr:col>
      <xdr:colOff>38100</xdr:colOff>
      <xdr:row>37</xdr:row>
      <xdr:rowOff>66040</xdr:rowOff>
    </xdr:to>
    <xdr:sp macro="" textlink="">
      <xdr:nvSpPr>
        <xdr:cNvPr id="81" name="楕円 80">
          <a:extLst>
            <a:ext uri="{FF2B5EF4-FFF2-40B4-BE49-F238E27FC236}">
              <a16:creationId xmlns:a16="http://schemas.microsoft.com/office/drawing/2014/main" id="{879DB350-AC8A-456F-AA0B-E801A21DB844}"/>
            </a:ext>
          </a:extLst>
        </xdr:cNvPr>
        <xdr:cNvSpPr/>
      </xdr:nvSpPr>
      <xdr:spPr>
        <a:xfrm>
          <a:off x="1079500" y="6308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15240</xdr:rowOff>
    </xdr:from>
    <xdr:to>
      <xdr:col>10</xdr:col>
      <xdr:colOff>114300</xdr:colOff>
      <xdr:row>37</xdr:row>
      <xdr:rowOff>43815</xdr:rowOff>
    </xdr:to>
    <xdr:cxnSp macro="">
      <xdr:nvCxnSpPr>
        <xdr:cNvPr id="82" name="直線コネクタ 81">
          <a:extLst>
            <a:ext uri="{FF2B5EF4-FFF2-40B4-BE49-F238E27FC236}">
              <a16:creationId xmlns:a16="http://schemas.microsoft.com/office/drawing/2014/main" id="{30B26E36-4C1D-4CE8-804C-70E40447030A}"/>
            </a:ext>
          </a:extLst>
        </xdr:cNvPr>
        <xdr:cNvCxnSpPr/>
      </xdr:nvCxnSpPr>
      <xdr:spPr>
        <a:xfrm>
          <a:off x="1130300" y="635889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64787</xdr:rowOff>
    </xdr:from>
    <xdr:ext cx="405111" cy="259045"/>
    <xdr:sp macro="" textlink="">
      <xdr:nvSpPr>
        <xdr:cNvPr id="83" name="n_1aveValue【道路】&#10;有形固定資産減価償却率">
          <a:extLst>
            <a:ext uri="{FF2B5EF4-FFF2-40B4-BE49-F238E27FC236}">
              <a16:creationId xmlns:a16="http://schemas.microsoft.com/office/drawing/2014/main" id="{79B314CD-5D8B-4C31-983C-ACB5B792E379}"/>
            </a:ext>
          </a:extLst>
        </xdr:cNvPr>
        <xdr:cNvSpPr txBox="1"/>
      </xdr:nvSpPr>
      <xdr:spPr>
        <a:xfrm>
          <a:off x="3582044" y="657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32402</xdr:rowOff>
    </xdr:from>
    <xdr:ext cx="405111" cy="259045"/>
    <xdr:sp macro="" textlink="">
      <xdr:nvSpPr>
        <xdr:cNvPr id="84" name="n_2aveValue【道路】&#10;有形固定資産減価償却率">
          <a:extLst>
            <a:ext uri="{FF2B5EF4-FFF2-40B4-BE49-F238E27FC236}">
              <a16:creationId xmlns:a16="http://schemas.microsoft.com/office/drawing/2014/main" id="{D48E9518-BB95-43E4-B152-59F29E939320}"/>
            </a:ext>
          </a:extLst>
        </xdr:cNvPr>
        <xdr:cNvSpPr txBox="1"/>
      </xdr:nvSpPr>
      <xdr:spPr>
        <a:xfrm>
          <a:off x="2705744" y="654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3827</xdr:rowOff>
    </xdr:from>
    <xdr:ext cx="405111" cy="259045"/>
    <xdr:sp macro="" textlink="">
      <xdr:nvSpPr>
        <xdr:cNvPr id="85" name="n_3aveValue【道路】&#10;有形固定資産減価償却率">
          <a:extLst>
            <a:ext uri="{FF2B5EF4-FFF2-40B4-BE49-F238E27FC236}">
              <a16:creationId xmlns:a16="http://schemas.microsoft.com/office/drawing/2014/main" id="{8DAD2B49-B9E1-49E6-92D4-AB7CFAD242DE}"/>
            </a:ext>
          </a:extLst>
        </xdr:cNvPr>
        <xdr:cNvSpPr txBox="1"/>
      </xdr:nvSpPr>
      <xdr:spPr>
        <a:xfrm>
          <a:off x="1816744" y="651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152417</xdr:rowOff>
    </xdr:from>
    <xdr:ext cx="405111" cy="259045"/>
    <xdr:sp macro="" textlink="">
      <xdr:nvSpPr>
        <xdr:cNvPr id="86" name="n_4aveValue【道路】&#10;有形固定資産減価償却率">
          <a:extLst>
            <a:ext uri="{FF2B5EF4-FFF2-40B4-BE49-F238E27FC236}">
              <a16:creationId xmlns:a16="http://schemas.microsoft.com/office/drawing/2014/main" id="{CE6F9FB6-EA54-4865-B53E-6964F6C60159}"/>
            </a:ext>
          </a:extLst>
        </xdr:cNvPr>
        <xdr:cNvSpPr txBox="1"/>
      </xdr:nvSpPr>
      <xdr:spPr>
        <a:xfrm>
          <a:off x="927744" y="6496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162577</xdr:rowOff>
    </xdr:from>
    <xdr:ext cx="405111" cy="259045"/>
    <xdr:sp macro="" textlink="">
      <xdr:nvSpPr>
        <xdr:cNvPr id="87" name="n_1mainValue【道路】&#10;有形固定資産減価償却率">
          <a:extLst>
            <a:ext uri="{FF2B5EF4-FFF2-40B4-BE49-F238E27FC236}">
              <a16:creationId xmlns:a16="http://schemas.microsoft.com/office/drawing/2014/main" id="{10D35296-CB81-41CC-9205-BE8159AC625D}"/>
            </a:ext>
          </a:extLst>
        </xdr:cNvPr>
        <xdr:cNvSpPr txBox="1"/>
      </xdr:nvSpPr>
      <xdr:spPr>
        <a:xfrm>
          <a:off x="3582044" y="616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135907</xdr:rowOff>
    </xdr:from>
    <xdr:ext cx="405111" cy="259045"/>
    <xdr:sp macro="" textlink="">
      <xdr:nvSpPr>
        <xdr:cNvPr id="88" name="n_2mainValue【道路】&#10;有形固定資産減価償却率">
          <a:extLst>
            <a:ext uri="{FF2B5EF4-FFF2-40B4-BE49-F238E27FC236}">
              <a16:creationId xmlns:a16="http://schemas.microsoft.com/office/drawing/2014/main" id="{0C1FB1EE-B3A7-4ADD-AF81-0ECF6BF30F63}"/>
            </a:ext>
          </a:extLst>
        </xdr:cNvPr>
        <xdr:cNvSpPr txBox="1"/>
      </xdr:nvSpPr>
      <xdr:spPr>
        <a:xfrm>
          <a:off x="2705744" y="6136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111142</xdr:rowOff>
    </xdr:from>
    <xdr:ext cx="405111" cy="259045"/>
    <xdr:sp macro="" textlink="">
      <xdr:nvSpPr>
        <xdr:cNvPr id="89" name="n_3mainValue【道路】&#10;有形固定資産減価償却率">
          <a:extLst>
            <a:ext uri="{FF2B5EF4-FFF2-40B4-BE49-F238E27FC236}">
              <a16:creationId xmlns:a16="http://schemas.microsoft.com/office/drawing/2014/main" id="{390D987B-73B3-4185-B54D-25C19A30146F}"/>
            </a:ext>
          </a:extLst>
        </xdr:cNvPr>
        <xdr:cNvSpPr txBox="1"/>
      </xdr:nvSpPr>
      <xdr:spPr>
        <a:xfrm>
          <a:off x="1816744" y="6111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82567</xdr:rowOff>
    </xdr:from>
    <xdr:ext cx="405111" cy="259045"/>
    <xdr:sp macro="" textlink="">
      <xdr:nvSpPr>
        <xdr:cNvPr id="90" name="n_4mainValue【道路】&#10;有形固定資産減価償却率">
          <a:extLst>
            <a:ext uri="{FF2B5EF4-FFF2-40B4-BE49-F238E27FC236}">
              <a16:creationId xmlns:a16="http://schemas.microsoft.com/office/drawing/2014/main" id="{768BA67B-01FD-462B-8AEC-D56F46857F5D}"/>
            </a:ext>
          </a:extLst>
        </xdr:cNvPr>
        <xdr:cNvSpPr txBox="1"/>
      </xdr:nvSpPr>
      <xdr:spPr>
        <a:xfrm>
          <a:off x="927744" y="6083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FBABAA70-FE02-4231-B9AB-518DD40894A8}"/>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23701F7B-9E39-4FBB-BD61-5A23FF060F5B}"/>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7E1ECD53-A677-4CCC-94C2-36C24C17E99B}"/>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7AD941AD-22BC-40EE-B610-FF522BFC0191}"/>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8ADB94E6-8384-4B53-9392-FF7A95AD0C3D}"/>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5AE7D764-C67B-44DF-AA74-11AADE562C52}"/>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C8F7CE6A-E9FC-4D12-951A-11BC217F8CCF}"/>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1BF5A769-3B7E-433A-AB36-237F4DF29EB2}"/>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D9997E5C-60BC-4F92-A3F7-1E2F219D9CBB}"/>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F0674EC0-FCC1-46B4-8BEB-FC7164A45625}"/>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a:extLst>
            <a:ext uri="{FF2B5EF4-FFF2-40B4-BE49-F238E27FC236}">
              <a16:creationId xmlns:a16="http://schemas.microsoft.com/office/drawing/2014/main" id="{1EB917A2-1A05-423E-BDF6-FA0F23F0DB4E}"/>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a:extLst>
            <a:ext uri="{FF2B5EF4-FFF2-40B4-BE49-F238E27FC236}">
              <a16:creationId xmlns:a16="http://schemas.microsoft.com/office/drawing/2014/main" id="{7F851471-0414-4C35-9B8E-09CBC103B9FB}"/>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a:extLst>
            <a:ext uri="{FF2B5EF4-FFF2-40B4-BE49-F238E27FC236}">
              <a16:creationId xmlns:a16="http://schemas.microsoft.com/office/drawing/2014/main" id="{18FC8627-CB7C-4491-BA43-F34B2B5B8AAA}"/>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4" name="テキスト ボックス 103">
          <a:extLst>
            <a:ext uri="{FF2B5EF4-FFF2-40B4-BE49-F238E27FC236}">
              <a16:creationId xmlns:a16="http://schemas.microsoft.com/office/drawing/2014/main" id="{B42E05FD-820C-4FE0-A3C6-E98E92F18EE1}"/>
            </a:ext>
          </a:extLst>
        </xdr:cNvPr>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a:extLst>
            <a:ext uri="{FF2B5EF4-FFF2-40B4-BE49-F238E27FC236}">
              <a16:creationId xmlns:a16="http://schemas.microsoft.com/office/drawing/2014/main" id="{52959E52-81FD-4A3A-BDC4-FE4AB7996610}"/>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6" name="テキスト ボックス 105">
          <a:extLst>
            <a:ext uri="{FF2B5EF4-FFF2-40B4-BE49-F238E27FC236}">
              <a16:creationId xmlns:a16="http://schemas.microsoft.com/office/drawing/2014/main" id="{7A2C3926-A1FE-4E33-ABD5-F4B8C7F3CEC2}"/>
            </a:ext>
          </a:extLst>
        </xdr:cNvPr>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a:extLst>
            <a:ext uri="{FF2B5EF4-FFF2-40B4-BE49-F238E27FC236}">
              <a16:creationId xmlns:a16="http://schemas.microsoft.com/office/drawing/2014/main" id="{5A5F0B9B-9078-4B6A-AF9F-BCE7F8A29D00}"/>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8" name="テキスト ボックス 107">
          <a:extLst>
            <a:ext uri="{FF2B5EF4-FFF2-40B4-BE49-F238E27FC236}">
              <a16:creationId xmlns:a16="http://schemas.microsoft.com/office/drawing/2014/main" id="{547BA4FD-A89B-4A27-9424-D25CBF59FDED}"/>
            </a:ext>
          </a:extLst>
        </xdr:cNvPr>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a:extLst>
            <a:ext uri="{FF2B5EF4-FFF2-40B4-BE49-F238E27FC236}">
              <a16:creationId xmlns:a16="http://schemas.microsoft.com/office/drawing/2014/main" id="{2BB45987-186A-469C-8FB5-49BF304DA17B}"/>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10" name="テキスト ボックス 109">
          <a:extLst>
            <a:ext uri="{FF2B5EF4-FFF2-40B4-BE49-F238E27FC236}">
              <a16:creationId xmlns:a16="http://schemas.microsoft.com/office/drawing/2014/main" id="{B03F880C-1672-4287-85A6-43CD86657161}"/>
            </a:ext>
          </a:extLst>
        </xdr:cNvPr>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a:extLst>
            <a:ext uri="{FF2B5EF4-FFF2-40B4-BE49-F238E27FC236}">
              <a16:creationId xmlns:a16="http://schemas.microsoft.com/office/drawing/2014/main" id="{D2A71A20-04B0-402D-86B7-151E4F01995A}"/>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112" name="テキスト ボックス 111">
          <a:extLst>
            <a:ext uri="{FF2B5EF4-FFF2-40B4-BE49-F238E27FC236}">
              <a16:creationId xmlns:a16="http://schemas.microsoft.com/office/drawing/2014/main" id="{F54466EC-4E12-453C-A7E8-A8F1ACDA5142}"/>
            </a:ext>
          </a:extLst>
        </xdr:cNvPr>
        <xdr:cNvSpPr txBox="1"/>
      </xdr:nvSpPr>
      <xdr:spPr>
        <a:xfrm>
          <a:off x="6072701" y="551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a:extLst>
            <a:ext uri="{FF2B5EF4-FFF2-40B4-BE49-F238E27FC236}">
              <a16:creationId xmlns:a16="http://schemas.microsoft.com/office/drawing/2014/main" id="{954B3657-375C-42E8-92E7-A5CA10B1175E}"/>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4" name="テキスト ボックス 113">
          <a:extLst>
            <a:ext uri="{FF2B5EF4-FFF2-40B4-BE49-F238E27FC236}">
              <a16:creationId xmlns:a16="http://schemas.microsoft.com/office/drawing/2014/main" id="{C74B02E9-490A-43E3-9C34-282E56F25883}"/>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a:extLst>
            <a:ext uri="{FF2B5EF4-FFF2-40B4-BE49-F238E27FC236}">
              <a16:creationId xmlns:a16="http://schemas.microsoft.com/office/drawing/2014/main" id="{DF320671-93B7-468E-8415-FBA065E40937}"/>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51707</xdr:rowOff>
    </xdr:from>
    <xdr:to>
      <xdr:col>54</xdr:col>
      <xdr:colOff>189865</xdr:colOff>
      <xdr:row>42</xdr:row>
      <xdr:rowOff>26779</xdr:rowOff>
    </xdr:to>
    <xdr:cxnSp macro="">
      <xdr:nvCxnSpPr>
        <xdr:cNvPr id="116" name="直線コネクタ 115">
          <a:extLst>
            <a:ext uri="{FF2B5EF4-FFF2-40B4-BE49-F238E27FC236}">
              <a16:creationId xmlns:a16="http://schemas.microsoft.com/office/drawing/2014/main" id="{1598F06A-811B-46C1-AC1C-21096CBA332C}"/>
            </a:ext>
          </a:extLst>
        </xdr:cNvPr>
        <xdr:cNvCxnSpPr/>
      </xdr:nvCxnSpPr>
      <xdr:spPr>
        <a:xfrm flipV="1">
          <a:off x="10476865" y="5709557"/>
          <a:ext cx="0" cy="1518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30606</xdr:rowOff>
    </xdr:from>
    <xdr:ext cx="469744" cy="259045"/>
    <xdr:sp macro="" textlink="">
      <xdr:nvSpPr>
        <xdr:cNvPr id="117" name="【道路】&#10;一人当たり延長最小値テキスト">
          <a:extLst>
            <a:ext uri="{FF2B5EF4-FFF2-40B4-BE49-F238E27FC236}">
              <a16:creationId xmlns:a16="http://schemas.microsoft.com/office/drawing/2014/main" id="{6C906FCB-7689-4AF0-9A83-B025DC0EEA41}"/>
            </a:ext>
          </a:extLst>
        </xdr:cNvPr>
        <xdr:cNvSpPr txBox="1"/>
      </xdr:nvSpPr>
      <xdr:spPr>
        <a:xfrm>
          <a:off x="10515600" y="7231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26779</xdr:rowOff>
    </xdr:from>
    <xdr:to>
      <xdr:col>55</xdr:col>
      <xdr:colOff>88900</xdr:colOff>
      <xdr:row>42</xdr:row>
      <xdr:rowOff>26779</xdr:rowOff>
    </xdr:to>
    <xdr:cxnSp macro="">
      <xdr:nvCxnSpPr>
        <xdr:cNvPr id="118" name="直線コネクタ 117">
          <a:extLst>
            <a:ext uri="{FF2B5EF4-FFF2-40B4-BE49-F238E27FC236}">
              <a16:creationId xmlns:a16="http://schemas.microsoft.com/office/drawing/2014/main" id="{414FF0B3-8CA7-4178-BFE8-4B59FE80C29A}"/>
            </a:ext>
          </a:extLst>
        </xdr:cNvPr>
        <xdr:cNvCxnSpPr/>
      </xdr:nvCxnSpPr>
      <xdr:spPr>
        <a:xfrm>
          <a:off x="10388600" y="7227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169834</xdr:rowOff>
    </xdr:from>
    <xdr:ext cx="534377" cy="259045"/>
    <xdr:sp macro="" textlink="">
      <xdr:nvSpPr>
        <xdr:cNvPr id="119" name="【道路】&#10;一人当たり延長最大値テキスト">
          <a:extLst>
            <a:ext uri="{FF2B5EF4-FFF2-40B4-BE49-F238E27FC236}">
              <a16:creationId xmlns:a16="http://schemas.microsoft.com/office/drawing/2014/main" id="{6AEF6C55-3EFE-4382-915C-F8E4C3337C74}"/>
            </a:ext>
          </a:extLst>
        </xdr:cNvPr>
        <xdr:cNvSpPr txBox="1"/>
      </xdr:nvSpPr>
      <xdr:spPr>
        <a:xfrm>
          <a:off x="10515600" y="5484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51707</xdr:rowOff>
    </xdr:from>
    <xdr:to>
      <xdr:col>55</xdr:col>
      <xdr:colOff>88900</xdr:colOff>
      <xdr:row>33</xdr:row>
      <xdr:rowOff>51707</xdr:rowOff>
    </xdr:to>
    <xdr:cxnSp macro="">
      <xdr:nvCxnSpPr>
        <xdr:cNvPr id="120" name="直線コネクタ 119">
          <a:extLst>
            <a:ext uri="{FF2B5EF4-FFF2-40B4-BE49-F238E27FC236}">
              <a16:creationId xmlns:a16="http://schemas.microsoft.com/office/drawing/2014/main" id="{5F4CD346-F462-4746-8C34-697627F96EA3}"/>
            </a:ext>
          </a:extLst>
        </xdr:cNvPr>
        <xdr:cNvCxnSpPr/>
      </xdr:nvCxnSpPr>
      <xdr:spPr>
        <a:xfrm>
          <a:off x="10388600" y="5709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125021</xdr:rowOff>
    </xdr:from>
    <xdr:ext cx="469744" cy="259045"/>
    <xdr:sp macro="" textlink="">
      <xdr:nvSpPr>
        <xdr:cNvPr id="121" name="【道路】&#10;一人当たり延長平均値テキスト">
          <a:extLst>
            <a:ext uri="{FF2B5EF4-FFF2-40B4-BE49-F238E27FC236}">
              <a16:creationId xmlns:a16="http://schemas.microsoft.com/office/drawing/2014/main" id="{F1EBDC59-471C-438D-8B3C-BE4C7DF22995}"/>
            </a:ext>
          </a:extLst>
        </xdr:cNvPr>
        <xdr:cNvSpPr txBox="1"/>
      </xdr:nvSpPr>
      <xdr:spPr>
        <a:xfrm>
          <a:off x="10515600" y="64686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102144</xdr:rowOff>
    </xdr:from>
    <xdr:to>
      <xdr:col>55</xdr:col>
      <xdr:colOff>50800</xdr:colOff>
      <xdr:row>39</xdr:row>
      <xdr:rowOff>32294</xdr:rowOff>
    </xdr:to>
    <xdr:sp macro="" textlink="">
      <xdr:nvSpPr>
        <xdr:cNvPr id="122" name="フローチャート: 判断 121">
          <a:extLst>
            <a:ext uri="{FF2B5EF4-FFF2-40B4-BE49-F238E27FC236}">
              <a16:creationId xmlns:a16="http://schemas.microsoft.com/office/drawing/2014/main" id="{231F4774-41C2-4A0D-A608-4B812A55CD2A}"/>
            </a:ext>
          </a:extLst>
        </xdr:cNvPr>
        <xdr:cNvSpPr/>
      </xdr:nvSpPr>
      <xdr:spPr>
        <a:xfrm>
          <a:off x="10426700" y="661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101600</xdr:rowOff>
    </xdr:from>
    <xdr:to>
      <xdr:col>50</xdr:col>
      <xdr:colOff>165100</xdr:colOff>
      <xdr:row>39</xdr:row>
      <xdr:rowOff>31750</xdr:rowOff>
    </xdr:to>
    <xdr:sp macro="" textlink="">
      <xdr:nvSpPr>
        <xdr:cNvPr id="123" name="フローチャート: 判断 122">
          <a:extLst>
            <a:ext uri="{FF2B5EF4-FFF2-40B4-BE49-F238E27FC236}">
              <a16:creationId xmlns:a16="http://schemas.microsoft.com/office/drawing/2014/main" id="{415CEAC2-59DC-4FF0-B38C-8FEA0C06CBF4}"/>
            </a:ext>
          </a:extLst>
        </xdr:cNvPr>
        <xdr:cNvSpPr/>
      </xdr:nvSpPr>
      <xdr:spPr>
        <a:xfrm>
          <a:off x="9588500" y="661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105519</xdr:rowOff>
    </xdr:from>
    <xdr:to>
      <xdr:col>46</xdr:col>
      <xdr:colOff>38100</xdr:colOff>
      <xdr:row>39</xdr:row>
      <xdr:rowOff>35669</xdr:rowOff>
    </xdr:to>
    <xdr:sp macro="" textlink="">
      <xdr:nvSpPr>
        <xdr:cNvPr id="124" name="フローチャート: 判断 123">
          <a:extLst>
            <a:ext uri="{FF2B5EF4-FFF2-40B4-BE49-F238E27FC236}">
              <a16:creationId xmlns:a16="http://schemas.microsoft.com/office/drawing/2014/main" id="{8C099D48-ADC1-4FF9-BE0D-7AEAEDFC4FD4}"/>
            </a:ext>
          </a:extLst>
        </xdr:cNvPr>
        <xdr:cNvSpPr/>
      </xdr:nvSpPr>
      <xdr:spPr>
        <a:xfrm>
          <a:off x="8699500" y="662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87557</xdr:rowOff>
    </xdr:from>
    <xdr:to>
      <xdr:col>41</xdr:col>
      <xdr:colOff>101600</xdr:colOff>
      <xdr:row>39</xdr:row>
      <xdr:rowOff>17707</xdr:rowOff>
    </xdr:to>
    <xdr:sp macro="" textlink="">
      <xdr:nvSpPr>
        <xdr:cNvPr id="125" name="フローチャート: 判断 124">
          <a:extLst>
            <a:ext uri="{FF2B5EF4-FFF2-40B4-BE49-F238E27FC236}">
              <a16:creationId xmlns:a16="http://schemas.microsoft.com/office/drawing/2014/main" id="{C74BFE75-5BC6-48A4-B499-7499872ACFAE}"/>
            </a:ext>
          </a:extLst>
        </xdr:cNvPr>
        <xdr:cNvSpPr/>
      </xdr:nvSpPr>
      <xdr:spPr>
        <a:xfrm>
          <a:off x="7810500" y="660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124787</xdr:rowOff>
    </xdr:from>
    <xdr:to>
      <xdr:col>36</xdr:col>
      <xdr:colOff>165100</xdr:colOff>
      <xdr:row>39</xdr:row>
      <xdr:rowOff>54937</xdr:rowOff>
    </xdr:to>
    <xdr:sp macro="" textlink="">
      <xdr:nvSpPr>
        <xdr:cNvPr id="126" name="フローチャート: 判断 125">
          <a:extLst>
            <a:ext uri="{FF2B5EF4-FFF2-40B4-BE49-F238E27FC236}">
              <a16:creationId xmlns:a16="http://schemas.microsoft.com/office/drawing/2014/main" id="{520BF2BC-4054-4643-A986-1BE333726808}"/>
            </a:ext>
          </a:extLst>
        </xdr:cNvPr>
        <xdr:cNvSpPr/>
      </xdr:nvSpPr>
      <xdr:spPr>
        <a:xfrm>
          <a:off x="6921500" y="6639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22D397BC-CDFB-4828-8C93-2D306C1A377E}"/>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D0E35170-E6E1-4CAA-9AF8-A505CA4E8505}"/>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B4E2D6BB-6146-4CE0-AE6C-CA5DF743E01B}"/>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C5A47B0F-DDA8-4F9C-AF3C-3262068992D1}"/>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70541285-0B40-459E-91B2-A5898C77DBAF}"/>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85598</xdr:rowOff>
    </xdr:from>
    <xdr:to>
      <xdr:col>55</xdr:col>
      <xdr:colOff>50800</xdr:colOff>
      <xdr:row>40</xdr:row>
      <xdr:rowOff>15748</xdr:rowOff>
    </xdr:to>
    <xdr:sp macro="" textlink="">
      <xdr:nvSpPr>
        <xdr:cNvPr id="132" name="楕円 131">
          <a:extLst>
            <a:ext uri="{FF2B5EF4-FFF2-40B4-BE49-F238E27FC236}">
              <a16:creationId xmlns:a16="http://schemas.microsoft.com/office/drawing/2014/main" id="{F2A0F837-152B-46C0-B69C-E1FA2F1AF027}"/>
            </a:ext>
          </a:extLst>
        </xdr:cNvPr>
        <xdr:cNvSpPr/>
      </xdr:nvSpPr>
      <xdr:spPr>
        <a:xfrm>
          <a:off x="10426700" y="6772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64025</xdr:rowOff>
    </xdr:from>
    <xdr:ext cx="469744" cy="259045"/>
    <xdr:sp macro="" textlink="">
      <xdr:nvSpPr>
        <xdr:cNvPr id="133" name="【道路】&#10;一人当たり延長該当値テキスト">
          <a:extLst>
            <a:ext uri="{FF2B5EF4-FFF2-40B4-BE49-F238E27FC236}">
              <a16:creationId xmlns:a16="http://schemas.microsoft.com/office/drawing/2014/main" id="{D7E81AC0-33D4-4974-AAC7-9CB26FBA1275}"/>
            </a:ext>
          </a:extLst>
        </xdr:cNvPr>
        <xdr:cNvSpPr txBox="1"/>
      </xdr:nvSpPr>
      <xdr:spPr>
        <a:xfrm>
          <a:off x="10515600" y="6750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90061</xdr:rowOff>
    </xdr:from>
    <xdr:to>
      <xdr:col>50</xdr:col>
      <xdr:colOff>165100</xdr:colOff>
      <xdr:row>40</xdr:row>
      <xdr:rowOff>20211</xdr:rowOff>
    </xdr:to>
    <xdr:sp macro="" textlink="">
      <xdr:nvSpPr>
        <xdr:cNvPr id="134" name="楕円 133">
          <a:extLst>
            <a:ext uri="{FF2B5EF4-FFF2-40B4-BE49-F238E27FC236}">
              <a16:creationId xmlns:a16="http://schemas.microsoft.com/office/drawing/2014/main" id="{E871BAB8-1A4C-4EF6-B659-036FAA92EF49}"/>
            </a:ext>
          </a:extLst>
        </xdr:cNvPr>
        <xdr:cNvSpPr/>
      </xdr:nvSpPr>
      <xdr:spPr>
        <a:xfrm>
          <a:off x="9588500" y="6776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136398</xdr:rowOff>
    </xdr:from>
    <xdr:to>
      <xdr:col>55</xdr:col>
      <xdr:colOff>0</xdr:colOff>
      <xdr:row>39</xdr:row>
      <xdr:rowOff>140861</xdr:rowOff>
    </xdr:to>
    <xdr:cxnSp macro="">
      <xdr:nvCxnSpPr>
        <xdr:cNvPr id="135" name="直線コネクタ 134">
          <a:extLst>
            <a:ext uri="{FF2B5EF4-FFF2-40B4-BE49-F238E27FC236}">
              <a16:creationId xmlns:a16="http://schemas.microsoft.com/office/drawing/2014/main" id="{A4A201BC-FAA2-4D8A-9BCC-BB873193667C}"/>
            </a:ext>
          </a:extLst>
        </xdr:cNvPr>
        <xdr:cNvCxnSpPr/>
      </xdr:nvCxnSpPr>
      <xdr:spPr>
        <a:xfrm flipV="1">
          <a:off x="9639300" y="6822948"/>
          <a:ext cx="838200" cy="4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89626</xdr:rowOff>
    </xdr:from>
    <xdr:to>
      <xdr:col>46</xdr:col>
      <xdr:colOff>38100</xdr:colOff>
      <xdr:row>40</xdr:row>
      <xdr:rowOff>19776</xdr:rowOff>
    </xdr:to>
    <xdr:sp macro="" textlink="">
      <xdr:nvSpPr>
        <xdr:cNvPr id="136" name="楕円 135">
          <a:extLst>
            <a:ext uri="{FF2B5EF4-FFF2-40B4-BE49-F238E27FC236}">
              <a16:creationId xmlns:a16="http://schemas.microsoft.com/office/drawing/2014/main" id="{DC49ACD7-5825-4DB5-9F88-B80965DB7E12}"/>
            </a:ext>
          </a:extLst>
        </xdr:cNvPr>
        <xdr:cNvSpPr/>
      </xdr:nvSpPr>
      <xdr:spPr>
        <a:xfrm>
          <a:off x="8699500" y="677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140426</xdr:rowOff>
    </xdr:from>
    <xdr:to>
      <xdr:col>50</xdr:col>
      <xdr:colOff>114300</xdr:colOff>
      <xdr:row>39</xdr:row>
      <xdr:rowOff>140861</xdr:rowOff>
    </xdr:to>
    <xdr:cxnSp macro="">
      <xdr:nvCxnSpPr>
        <xdr:cNvPr id="137" name="直線コネクタ 136">
          <a:extLst>
            <a:ext uri="{FF2B5EF4-FFF2-40B4-BE49-F238E27FC236}">
              <a16:creationId xmlns:a16="http://schemas.microsoft.com/office/drawing/2014/main" id="{54B94049-D59B-4ABB-9CEF-4A8ADBBBB388}"/>
            </a:ext>
          </a:extLst>
        </xdr:cNvPr>
        <xdr:cNvCxnSpPr/>
      </xdr:nvCxnSpPr>
      <xdr:spPr>
        <a:xfrm>
          <a:off x="8750300" y="6826976"/>
          <a:ext cx="889000" cy="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75257</xdr:rowOff>
    </xdr:from>
    <xdr:to>
      <xdr:col>41</xdr:col>
      <xdr:colOff>101600</xdr:colOff>
      <xdr:row>40</xdr:row>
      <xdr:rowOff>5407</xdr:rowOff>
    </xdr:to>
    <xdr:sp macro="" textlink="">
      <xdr:nvSpPr>
        <xdr:cNvPr id="138" name="楕円 137">
          <a:extLst>
            <a:ext uri="{FF2B5EF4-FFF2-40B4-BE49-F238E27FC236}">
              <a16:creationId xmlns:a16="http://schemas.microsoft.com/office/drawing/2014/main" id="{4D563881-2BBA-41FA-8746-43662D925128}"/>
            </a:ext>
          </a:extLst>
        </xdr:cNvPr>
        <xdr:cNvSpPr/>
      </xdr:nvSpPr>
      <xdr:spPr>
        <a:xfrm>
          <a:off x="7810500" y="6761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126057</xdr:rowOff>
    </xdr:from>
    <xdr:to>
      <xdr:col>45</xdr:col>
      <xdr:colOff>177800</xdr:colOff>
      <xdr:row>39</xdr:row>
      <xdr:rowOff>140426</xdr:rowOff>
    </xdr:to>
    <xdr:cxnSp macro="">
      <xdr:nvCxnSpPr>
        <xdr:cNvPr id="139" name="直線コネクタ 138">
          <a:extLst>
            <a:ext uri="{FF2B5EF4-FFF2-40B4-BE49-F238E27FC236}">
              <a16:creationId xmlns:a16="http://schemas.microsoft.com/office/drawing/2014/main" id="{4565D58E-5794-4B37-A415-6E38C82375CF}"/>
            </a:ext>
          </a:extLst>
        </xdr:cNvPr>
        <xdr:cNvCxnSpPr/>
      </xdr:nvCxnSpPr>
      <xdr:spPr>
        <a:xfrm>
          <a:off x="7861300" y="6812607"/>
          <a:ext cx="889000" cy="14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77107</xdr:rowOff>
    </xdr:from>
    <xdr:to>
      <xdr:col>36</xdr:col>
      <xdr:colOff>165100</xdr:colOff>
      <xdr:row>40</xdr:row>
      <xdr:rowOff>7257</xdr:rowOff>
    </xdr:to>
    <xdr:sp macro="" textlink="">
      <xdr:nvSpPr>
        <xdr:cNvPr id="140" name="楕円 139">
          <a:extLst>
            <a:ext uri="{FF2B5EF4-FFF2-40B4-BE49-F238E27FC236}">
              <a16:creationId xmlns:a16="http://schemas.microsoft.com/office/drawing/2014/main" id="{E2019666-8A10-4526-B07B-9A0C92672F4E}"/>
            </a:ext>
          </a:extLst>
        </xdr:cNvPr>
        <xdr:cNvSpPr/>
      </xdr:nvSpPr>
      <xdr:spPr>
        <a:xfrm>
          <a:off x="6921500" y="6763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126057</xdr:rowOff>
    </xdr:from>
    <xdr:to>
      <xdr:col>41</xdr:col>
      <xdr:colOff>50800</xdr:colOff>
      <xdr:row>39</xdr:row>
      <xdr:rowOff>127907</xdr:rowOff>
    </xdr:to>
    <xdr:cxnSp macro="">
      <xdr:nvCxnSpPr>
        <xdr:cNvPr id="141" name="直線コネクタ 140">
          <a:extLst>
            <a:ext uri="{FF2B5EF4-FFF2-40B4-BE49-F238E27FC236}">
              <a16:creationId xmlns:a16="http://schemas.microsoft.com/office/drawing/2014/main" id="{85233A8A-9F64-42AE-98B7-065D4C349105}"/>
            </a:ext>
          </a:extLst>
        </xdr:cNvPr>
        <xdr:cNvCxnSpPr/>
      </xdr:nvCxnSpPr>
      <xdr:spPr>
        <a:xfrm flipV="1">
          <a:off x="6972300" y="6812607"/>
          <a:ext cx="889000" cy="1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48277</xdr:rowOff>
    </xdr:from>
    <xdr:ext cx="469744" cy="259045"/>
    <xdr:sp macro="" textlink="">
      <xdr:nvSpPr>
        <xdr:cNvPr id="142" name="n_1aveValue【道路】&#10;一人当たり延長">
          <a:extLst>
            <a:ext uri="{FF2B5EF4-FFF2-40B4-BE49-F238E27FC236}">
              <a16:creationId xmlns:a16="http://schemas.microsoft.com/office/drawing/2014/main" id="{398A9DC7-2F67-4B78-86D7-ED427BDDCF7C}"/>
            </a:ext>
          </a:extLst>
        </xdr:cNvPr>
        <xdr:cNvSpPr txBox="1"/>
      </xdr:nvSpPr>
      <xdr:spPr>
        <a:xfrm>
          <a:off x="9391727" y="639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52196</xdr:rowOff>
    </xdr:from>
    <xdr:ext cx="469744" cy="259045"/>
    <xdr:sp macro="" textlink="">
      <xdr:nvSpPr>
        <xdr:cNvPr id="143" name="n_2aveValue【道路】&#10;一人当たり延長">
          <a:extLst>
            <a:ext uri="{FF2B5EF4-FFF2-40B4-BE49-F238E27FC236}">
              <a16:creationId xmlns:a16="http://schemas.microsoft.com/office/drawing/2014/main" id="{EDFA34EA-7B34-41F1-B0D9-34E258415DEF}"/>
            </a:ext>
          </a:extLst>
        </xdr:cNvPr>
        <xdr:cNvSpPr txBox="1"/>
      </xdr:nvSpPr>
      <xdr:spPr>
        <a:xfrm>
          <a:off x="8515427" y="6395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34234</xdr:rowOff>
    </xdr:from>
    <xdr:ext cx="469744" cy="259045"/>
    <xdr:sp macro="" textlink="">
      <xdr:nvSpPr>
        <xdr:cNvPr id="144" name="n_3aveValue【道路】&#10;一人当たり延長">
          <a:extLst>
            <a:ext uri="{FF2B5EF4-FFF2-40B4-BE49-F238E27FC236}">
              <a16:creationId xmlns:a16="http://schemas.microsoft.com/office/drawing/2014/main" id="{15159307-4825-4412-9F99-F7EACC1DE163}"/>
            </a:ext>
          </a:extLst>
        </xdr:cNvPr>
        <xdr:cNvSpPr txBox="1"/>
      </xdr:nvSpPr>
      <xdr:spPr>
        <a:xfrm>
          <a:off x="7626427" y="637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71464</xdr:rowOff>
    </xdr:from>
    <xdr:ext cx="469744" cy="259045"/>
    <xdr:sp macro="" textlink="">
      <xdr:nvSpPr>
        <xdr:cNvPr id="145" name="n_4aveValue【道路】&#10;一人当たり延長">
          <a:extLst>
            <a:ext uri="{FF2B5EF4-FFF2-40B4-BE49-F238E27FC236}">
              <a16:creationId xmlns:a16="http://schemas.microsoft.com/office/drawing/2014/main" id="{5F6B2B0B-051B-4E34-9E02-D4F50301A55F}"/>
            </a:ext>
          </a:extLst>
        </xdr:cNvPr>
        <xdr:cNvSpPr txBox="1"/>
      </xdr:nvSpPr>
      <xdr:spPr>
        <a:xfrm>
          <a:off x="6737427" y="6415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11338</xdr:rowOff>
    </xdr:from>
    <xdr:ext cx="469744" cy="259045"/>
    <xdr:sp macro="" textlink="">
      <xdr:nvSpPr>
        <xdr:cNvPr id="146" name="n_1mainValue【道路】&#10;一人当たり延長">
          <a:extLst>
            <a:ext uri="{FF2B5EF4-FFF2-40B4-BE49-F238E27FC236}">
              <a16:creationId xmlns:a16="http://schemas.microsoft.com/office/drawing/2014/main" id="{BC36263D-E7AC-40A8-9C39-1EBBF621FEEC}"/>
            </a:ext>
          </a:extLst>
        </xdr:cNvPr>
        <xdr:cNvSpPr txBox="1"/>
      </xdr:nvSpPr>
      <xdr:spPr>
        <a:xfrm>
          <a:off x="9391727" y="6869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10903</xdr:rowOff>
    </xdr:from>
    <xdr:ext cx="469744" cy="259045"/>
    <xdr:sp macro="" textlink="">
      <xdr:nvSpPr>
        <xdr:cNvPr id="147" name="n_2mainValue【道路】&#10;一人当たり延長">
          <a:extLst>
            <a:ext uri="{FF2B5EF4-FFF2-40B4-BE49-F238E27FC236}">
              <a16:creationId xmlns:a16="http://schemas.microsoft.com/office/drawing/2014/main" id="{06229AA2-988C-4F7A-A8A4-E4ACF53E70F3}"/>
            </a:ext>
          </a:extLst>
        </xdr:cNvPr>
        <xdr:cNvSpPr txBox="1"/>
      </xdr:nvSpPr>
      <xdr:spPr>
        <a:xfrm>
          <a:off x="8515427" y="6868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167984</xdr:rowOff>
    </xdr:from>
    <xdr:ext cx="469744" cy="259045"/>
    <xdr:sp macro="" textlink="">
      <xdr:nvSpPr>
        <xdr:cNvPr id="148" name="n_3mainValue【道路】&#10;一人当たり延長">
          <a:extLst>
            <a:ext uri="{FF2B5EF4-FFF2-40B4-BE49-F238E27FC236}">
              <a16:creationId xmlns:a16="http://schemas.microsoft.com/office/drawing/2014/main" id="{1220933B-950C-44AE-86DD-2EC19AEF4260}"/>
            </a:ext>
          </a:extLst>
        </xdr:cNvPr>
        <xdr:cNvSpPr txBox="1"/>
      </xdr:nvSpPr>
      <xdr:spPr>
        <a:xfrm>
          <a:off x="7626427" y="6854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169834</xdr:rowOff>
    </xdr:from>
    <xdr:ext cx="469744" cy="259045"/>
    <xdr:sp macro="" textlink="">
      <xdr:nvSpPr>
        <xdr:cNvPr id="149" name="n_4mainValue【道路】&#10;一人当たり延長">
          <a:extLst>
            <a:ext uri="{FF2B5EF4-FFF2-40B4-BE49-F238E27FC236}">
              <a16:creationId xmlns:a16="http://schemas.microsoft.com/office/drawing/2014/main" id="{6D61D15C-1142-4CCC-A8A3-0F49885679DD}"/>
            </a:ext>
          </a:extLst>
        </xdr:cNvPr>
        <xdr:cNvSpPr txBox="1"/>
      </xdr:nvSpPr>
      <xdr:spPr>
        <a:xfrm>
          <a:off x="6737427" y="6856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a:extLst>
            <a:ext uri="{FF2B5EF4-FFF2-40B4-BE49-F238E27FC236}">
              <a16:creationId xmlns:a16="http://schemas.microsoft.com/office/drawing/2014/main" id="{5DCA6088-747C-448A-AB46-039C536D3931}"/>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a:extLst>
            <a:ext uri="{FF2B5EF4-FFF2-40B4-BE49-F238E27FC236}">
              <a16:creationId xmlns:a16="http://schemas.microsoft.com/office/drawing/2014/main" id="{63767A78-B1C1-4D3D-9CA2-C56D2FB9ABD4}"/>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a:extLst>
            <a:ext uri="{FF2B5EF4-FFF2-40B4-BE49-F238E27FC236}">
              <a16:creationId xmlns:a16="http://schemas.microsoft.com/office/drawing/2014/main" id="{6EEEBB01-372D-4ABF-94A8-3CFB0F942BCD}"/>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a:extLst>
            <a:ext uri="{FF2B5EF4-FFF2-40B4-BE49-F238E27FC236}">
              <a16:creationId xmlns:a16="http://schemas.microsoft.com/office/drawing/2014/main" id="{5679B75E-F9B2-49A8-9955-5820B64FFD54}"/>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a:extLst>
            <a:ext uri="{FF2B5EF4-FFF2-40B4-BE49-F238E27FC236}">
              <a16:creationId xmlns:a16="http://schemas.microsoft.com/office/drawing/2014/main" id="{3762F25B-C528-4000-ADC7-75FF1692271E}"/>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a:extLst>
            <a:ext uri="{FF2B5EF4-FFF2-40B4-BE49-F238E27FC236}">
              <a16:creationId xmlns:a16="http://schemas.microsoft.com/office/drawing/2014/main" id="{31ED0117-313A-467A-A2A8-59AE27C33D0A}"/>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a:extLst>
            <a:ext uri="{FF2B5EF4-FFF2-40B4-BE49-F238E27FC236}">
              <a16:creationId xmlns:a16="http://schemas.microsoft.com/office/drawing/2014/main" id="{2850E120-7AAE-4EE9-96DC-B330A1D5FA8C}"/>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a:extLst>
            <a:ext uri="{FF2B5EF4-FFF2-40B4-BE49-F238E27FC236}">
              <a16:creationId xmlns:a16="http://schemas.microsoft.com/office/drawing/2014/main" id="{B4D8512B-C1D5-495B-AF86-39900066164D}"/>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a:extLst>
            <a:ext uri="{FF2B5EF4-FFF2-40B4-BE49-F238E27FC236}">
              <a16:creationId xmlns:a16="http://schemas.microsoft.com/office/drawing/2014/main" id="{4588BB1A-A69B-4B7C-BB45-4EF947D032C5}"/>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a:extLst>
            <a:ext uri="{FF2B5EF4-FFF2-40B4-BE49-F238E27FC236}">
              <a16:creationId xmlns:a16="http://schemas.microsoft.com/office/drawing/2014/main" id="{AF7C9418-0A20-4089-BEED-592BB04A2FB7}"/>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a:extLst>
            <a:ext uri="{FF2B5EF4-FFF2-40B4-BE49-F238E27FC236}">
              <a16:creationId xmlns:a16="http://schemas.microsoft.com/office/drawing/2014/main" id="{21566742-5C13-465F-882F-A069730240F1}"/>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1" name="直線コネクタ 160">
          <a:extLst>
            <a:ext uri="{FF2B5EF4-FFF2-40B4-BE49-F238E27FC236}">
              <a16:creationId xmlns:a16="http://schemas.microsoft.com/office/drawing/2014/main" id="{26D49DEB-A8AF-46CE-BCE0-4CC137D8D6E8}"/>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2" name="テキスト ボックス 161">
          <a:extLst>
            <a:ext uri="{FF2B5EF4-FFF2-40B4-BE49-F238E27FC236}">
              <a16:creationId xmlns:a16="http://schemas.microsoft.com/office/drawing/2014/main" id="{9E01A987-8685-4624-AD0E-70DA390BDD49}"/>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3" name="直線コネクタ 162">
          <a:extLst>
            <a:ext uri="{FF2B5EF4-FFF2-40B4-BE49-F238E27FC236}">
              <a16:creationId xmlns:a16="http://schemas.microsoft.com/office/drawing/2014/main" id="{7943D610-52A1-488A-B188-32C3394AA9E8}"/>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4" name="テキスト ボックス 163">
          <a:extLst>
            <a:ext uri="{FF2B5EF4-FFF2-40B4-BE49-F238E27FC236}">
              <a16:creationId xmlns:a16="http://schemas.microsoft.com/office/drawing/2014/main" id="{E5FDF267-D847-426E-8C2D-B610EB228C54}"/>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5" name="直線コネクタ 164">
          <a:extLst>
            <a:ext uri="{FF2B5EF4-FFF2-40B4-BE49-F238E27FC236}">
              <a16:creationId xmlns:a16="http://schemas.microsoft.com/office/drawing/2014/main" id="{3833D460-3B83-4FF9-BD56-7C12855BEB7D}"/>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6" name="テキスト ボックス 165">
          <a:extLst>
            <a:ext uri="{FF2B5EF4-FFF2-40B4-BE49-F238E27FC236}">
              <a16:creationId xmlns:a16="http://schemas.microsoft.com/office/drawing/2014/main" id="{5A9CF507-7B3B-4BFE-9867-000184ED2393}"/>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7" name="直線コネクタ 166">
          <a:extLst>
            <a:ext uri="{FF2B5EF4-FFF2-40B4-BE49-F238E27FC236}">
              <a16:creationId xmlns:a16="http://schemas.microsoft.com/office/drawing/2014/main" id="{47EED165-8337-47AD-AA95-6361742DD566}"/>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8" name="テキスト ボックス 167">
          <a:extLst>
            <a:ext uri="{FF2B5EF4-FFF2-40B4-BE49-F238E27FC236}">
              <a16:creationId xmlns:a16="http://schemas.microsoft.com/office/drawing/2014/main" id="{E6DB8059-3B29-4E97-8E01-6B55E40CB6DA}"/>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9" name="直線コネクタ 168">
          <a:extLst>
            <a:ext uri="{FF2B5EF4-FFF2-40B4-BE49-F238E27FC236}">
              <a16:creationId xmlns:a16="http://schemas.microsoft.com/office/drawing/2014/main" id="{D73D7E2E-178A-49E7-B65A-132A2E1CA9D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70" name="テキスト ボックス 169">
          <a:extLst>
            <a:ext uri="{FF2B5EF4-FFF2-40B4-BE49-F238E27FC236}">
              <a16:creationId xmlns:a16="http://schemas.microsoft.com/office/drawing/2014/main" id="{8D02BBEA-2E05-4949-9CF4-CDAD4F161CDC}"/>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1" name="直線コネクタ 170">
          <a:extLst>
            <a:ext uri="{FF2B5EF4-FFF2-40B4-BE49-F238E27FC236}">
              <a16:creationId xmlns:a16="http://schemas.microsoft.com/office/drawing/2014/main" id="{676978D3-D5FC-47DD-B392-C09379D6B1BB}"/>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2" name="テキスト ボックス 171">
          <a:extLst>
            <a:ext uri="{FF2B5EF4-FFF2-40B4-BE49-F238E27FC236}">
              <a16:creationId xmlns:a16="http://schemas.microsoft.com/office/drawing/2014/main" id="{922DF17C-3385-403C-AD47-6609E7386B6F}"/>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3" name="直線コネクタ 172">
          <a:extLst>
            <a:ext uri="{FF2B5EF4-FFF2-40B4-BE49-F238E27FC236}">
              <a16:creationId xmlns:a16="http://schemas.microsoft.com/office/drawing/2014/main" id="{F4BEEB4B-E1DC-43CA-89BC-09A5478DE86F}"/>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a:extLst>
            <a:ext uri="{FF2B5EF4-FFF2-40B4-BE49-F238E27FC236}">
              <a16:creationId xmlns:a16="http://schemas.microsoft.com/office/drawing/2014/main" id="{A16E9B6A-9982-4E7E-8324-8807B1C4924D}"/>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75112</xdr:rowOff>
    </xdr:from>
    <xdr:to>
      <xdr:col>24</xdr:col>
      <xdr:colOff>62865</xdr:colOff>
      <xdr:row>63</xdr:row>
      <xdr:rowOff>63681</xdr:rowOff>
    </xdr:to>
    <xdr:cxnSp macro="">
      <xdr:nvCxnSpPr>
        <xdr:cNvPr id="175" name="直線コネクタ 174">
          <a:extLst>
            <a:ext uri="{FF2B5EF4-FFF2-40B4-BE49-F238E27FC236}">
              <a16:creationId xmlns:a16="http://schemas.microsoft.com/office/drawing/2014/main" id="{EF54DCE3-EF54-4B93-8324-239C9814FE71}"/>
            </a:ext>
          </a:extLst>
        </xdr:cNvPr>
        <xdr:cNvCxnSpPr/>
      </xdr:nvCxnSpPr>
      <xdr:spPr>
        <a:xfrm flipV="1">
          <a:off x="4634865" y="9676312"/>
          <a:ext cx="0" cy="11887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67508</xdr:rowOff>
    </xdr:from>
    <xdr:ext cx="405111" cy="259045"/>
    <xdr:sp macro="" textlink="">
      <xdr:nvSpPr>
        <xdr:cNvPr id="176" name="【橋りょう・トンネル】&#10;有形固定資産減価償却率最小値テキスト">
          <a:extLst>
            <a:ext uri="{FF2B5EF4-FFF2-40B4-BE49-F238E27FC236}">
              <a16:creationId xmlns:a16="http://schemas.microsoft.com/office/drawing/2014/main" id="{70B9B76C-E081-4D39-AC33-2334A0454D25}"/>
            </a:ext>
          </a:extLst>
        </xdr:cNvPr>
        <xdr:cNvSpPr txBox="1"/>
      </xdr:nvSpPr>
      <xdr:spPr>
        <a:xfrm>
          <a:off x="4673600" y="10868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63681</xdr:rowOff>
    </xdr:from>
    <xdr:to>
      <xdr:col>24</xdr:col>
      <xdr:colOff>152400</xdr:colOff>
      <xdr:row>63</xdr:row>
      <xdr:rowOff>63681</xdr:rowOff>
    </xdr:to>
    <xdr:cxnSp macro="">
      <xdr:nvCxnSpPr>
        <xdr:cNvPr id="177" name="直線コネクタ 176">
          <a:extLst>
            <a:ext uri="{FF2B5EF4-FFF2-40B4-BE49-F238E27FC236}">
              <a16:creationId xmlns:a16="http://schemas.microsoft.com/office/drawing/2014/main" id="{CB362ADB-B7B1-4DE1-B87A-D6F210DCF724}"/>
            </a:ext>
          </a:extLst>
        </xdr:cNvPr>
        <xdr:cNvCxnSpPr/>
      </xdr:nvCxnSpPr>
      <xdr:spPr>
        <a:xfrm>
          <a:off x="4546600" y="10865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21789</xdr:rowOff>
    </xdr:from>
    <xdr:ext cx="405111" cy="259045"/>
    <xdr:sp macro="" textlink="">
      <xdr:nvSpPr>
        <xdr:cNvPr id="178" name="【橋りょう・トンネル】&#10;有形固定資産減価償却率最大値テキスト">
          <a:extLst>
            <a:ext uri="{FF2B5EF4-FFF2-40B4-BE49-F238E27FC236}">
              <a16:creationId xmlns:a16="http://schemas.microsoft.com/office/drawing/2014/main" id="{5F9A4677-8BE6-45B3-A954-4B86882477B5}"/>
            </a:ext>
          </a:extLst>
        </xdr:cNvPr>
        <xdr:cNvSpPr txBox="1"/>
      </xdr:nvSpPr>
      <xdr:spPr>
        <a:xfrm>
          <a:off x="4673600" y="9451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75112</xdr:rowOff>
    </xdr:from>
    <xdr:to>
      <xdr:col>24</xdr:col>
      <xdr:colOff>152400</xdr:colOff>
      <xdr:row>56</xdr:row>
      <xdr:rowOff>75112</xdr:rowOff>
    </xdr:to>
    <xdr:cxnSp macro="">
      <xdr:nvCxnSpPr>
        <xdr:cNvPr id="179" name="直線コネクタ 178">
          <a:extLst>
            <a:ext uri="{FF2B5EF4-FFF2-40B4-BE49-F238E27FC236}">
              <a16:creationId xmlns:a16="http://schemas.microsoft.com/office/drawing/2014/main" id="{02A08498-EB06-480D-9BBE-8FEED82AE9DB}"/>
            </a:ext>
          </a:extLst>
        </xdr:cNvPr>
        <xdr:cNvCxnSpPr/>
      </xdr:nvCxnSpPr>
      <xdr:spPr>
        <a:xfrm>
          <a:off x="4546600" y="9676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94178</xdr:rowOff>
    </xdr:from>
    <xdr:ext cx="405111" cy="259045"/>
    <xdr:sp macro="" textlink="">
      <xdr:nvSpPr>
        <xdr:cNvPr id="180" name="【橋りょう・トンネル】&#10;有形固定資産減価償却率平均値テキスト">
          <a:extLst>
            <a:ext uri="{FF2B5EF4-FFF2-40B4-BE49-F238E27FC236}">
              <a16:creationId xmlns:a16="http://schemas.microsoft.com/office/drawing/2014/main" id="{D3E4AA93-4DC2-441B-8E7E-E74C00479F07}"/>
            </a:ext>
          </a:extLst>
        </xdr:cNvPr>
        <xdr:cNvSpPr txBox="1"/>
      </xdr:nvSpPr>
      <xdr:spPr>
        <a:xfrm>
          <a:off x="4673600" y="103811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115751</xdr:rowOff>
    </xdr:from>
    <xdr:to>
      <xdr:col>24</xdr:col>
      <xdr:colOff>114300</xdr:colOff>
      <xdr:row>61</xdr:row>
      <xdr:rowOff>45901</xdr:rowOff>
    </xdr:to>
    <xdr:sp macro="" textlink="">
      <xdr:nvSpPr>
        <xdr:cNvPr id="181" name="フローチャート: 判断 180">
          <a:extLst>
            <a:ext uri="{FF2B5EF4-FFF2-40B4-BE49-F238E27FC236}">
              <a16:creationId xmlns:a16="http://schemas.microsoft.com/office/drawing/2014/main" id="{3AE52A89-3CAC-4DD6-B3FA-5BBE9E683A7D}"/>
            </a:ext>
          </a:extLst>
        </xdr:cNvPr>
        <xdr:cNvSpPr/>
      </xdr:nvSpPr>
      <xdr:spPr>
        <a:xfrm>
          <a:off x="4584700" y="1040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94524</xdr:rowOff>
    </xdr:from>
    <xdr:to>
      <xdr:col>20</xdr:col>
      <xdr:colOff>38100</xdr:colOff>
      <xdr:row>61</xdr:row>
      <xdr:rowOff>24674</xdr:rowOff>
    </xdr:to>
    <xdr:sp macro="" textlink="">
      <xdr:nvSpPr>
        <xdr:cNvPr id="182" name="フローチャート: 判断 181">
          <a:extLst>
            <a:ext uri="{FF2B5EF4-FFF2-40B4-BE49-F238E27FC236}">
              <a16:creationId xmlns:a16="http://schemas.microsoft.com/office/drawing/2014/main" id="{0D91D6CA-6BDF-4796-A323-917BBAE7D1E6}"/>
            </a:ext>
          </a:extLst>
        </xdr:cNvPr>
        <xdr:cNvSpPr/>
      </xdr:nvSpPr>
      <xdr:spPr>
        <a:xfrm>
          <a:off x="3746500" y="1038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84727</xdr:rowOff>
    </xdr:from>
    <xdr:to>
      <xdr:col>15</xdr:col>
      <xdr:colOff>101600</xdr:colOff>
      <xdr:row>61</xdr:row>
      <xdr:rowOff>14877</xdr:rowOff>
    </xdr:to>
    <xdr:sp macro="" textlink="">
      <xdr:nvSpPr>
        <xdr:cNvPr id="183" name="フローチャート: 判断 182">
          <a:extLst>
            <a:ext uri="{FF2B5EF4-FFF2-40B4-BE49-F238E27FC236}">
              <a16:creationId xmlns:a16="http://schemas.microsoft.com/office/drawing/2014/main" id="{2FEBD688-A6FB-423A-92CA-B322C786541F}"/>
            </a:ext>
          </a:extLst>
        </xdr:cNvPr>
        <xdr:cNvSpPr/>
      </xdr:nvSpPr>
      <xdr:spPr>
        <a:xfrm>
          <a:off x="2857500" y="1037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50437</xdr:rowOff>
    </xdr:from>
    <xdr:to>
      <xdr:col>10</xdr:col>
      <xdr:colOff>165100</xdr:colOff>
      <xdr:row>60</xdr:row>
      <xdr:rowOff>152037</xdr:rowOff>
    </xdr:to>
    <xdr:sp macro="" textlink="">
      <xdr:nvSpPr>
        <xdr:cNvPr id="184" name="フローチャート: 判断 183">
          <a:extLst>
            <a:ext uri="{FF2B5EF4-FFF2-40B4-BE49-F238E27FC236}">
              <a16:creationId xmlns:a16="http://schemas.microsoft.com/office/drawing/2014/main" id="{5CAE271D-F3C5-432B-83C4-3D8DE851F85B}"/>
            </a:ext>
          </a:extLst>
        </xdr:cNvPr>
        <xdr:cNvSpPr/>
      </xdr:nvSpPr>
      <xdr:spPr>
        <a:xfrm>
          <a:off x="1968500" y="1033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45538</xdr:rowOff>
    </xdr:from>
    <xdr:to>
      <xdr:col>6</xdr:col>
      <xdr:colOff>38100</xdr:colOff>
      <xdr:row>60</xdr:row>
      <xdr:rowOff>147138</xdr:rowOff>
    </xdr:to>
    <xdr:sp macro="" textlink="">
      <xdr:nvSpPr>
        <xdr:cNvPr id="185" name="フローチャート: 判断 184">
          <a:extLst>
            <a:ext uri="{FF2B5EF4-FFF2-40B4-BE49-F238E27FC236}">
              <a16:creationId xmlns:a16="http://schemas.microsoft.com/office/drawing/2014/main" id="{20E299E5-1B7B-4831-9F20-626C3AAB759F}"/>
            </a:ext>
          </a:extLst>
        </xdr:cNvPr>
        <xdr:cNvSpPr/>
      </xdr:nvSpPr>
      <xdr:spPr>
        <a:xfrm>
          <a:off x="1079500" y="1033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2A395714-C28C-40E6-AEB8-3DAE0223FE08}"/>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60A4D628-FB4D-41D1-B196-49CE2AFAC411}"/>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2812E107-4222-4A68-8608-6E6F2BD972A4}"/>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E349CFB5-63E2-459F-BB68-083277ECB264}"/>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69C047C5-0915-40A0-B6B7-32ACBEBBF19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89626</xdr:rowOff>
    </xdr:from>
    <xdr:to>
      <xdr:col>24</xdr:col>
      <xdr:colOff>114300</xdr:colOff>
      <xdr:row>60</xdr:row>
      <xdr:rowOff>19776</xdr:rowOff>
    </xdr:to>
    <xdr:sp macro="" textlink="">
      <xdr:nvSpPr>
        <xdr:cNvPr id="191" name="楕円 190">
          <a:extLst>
            <a:ext uri="{FF2B5EF4-FFF2-40B4-BE49-F238E27FC236}">
              <a16:creationId xmlns:a16="http://schemas.microsoft.com/office/drawing/2014/main" id="{FCA12DA9-58D2-4D42-B953-76CF7445D7B8}"/>
            </a:ext>
          </a:extLst>
        </xdr:cNvPr>
        <xdr:cNvSpPr/>
      </xdr:nvSpPr>
      <xdr:spPr>
        <a:xfrm>
          <a:off x="4584700" y="10205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112503</xdr:rowOff>
    </xdr:from>
    <xdr:ext cx="405111" cy="259045"/>
    <xdr:sp macro="" textlink="">
      <xdr:nvSpPr>
        <xdr:cNvPr id="192" name="【橋りょう・トンネル】&#10;有形固定資産減価償却率該当値テキスト">
          <a:extLst>
            <a:ext uri="{FF2B5EF4-FFF2-40B4-BE49-F238E27FC236}">
              <a16:creationId xmlns:a16="http://schemas.microsoft.com/office/drawing/2014/main" id="{312550D4-6B36-4BD7-B83B-B9AA741222C2}"/>
            </a:ext>
          </a:extLst>
        </xdr:cNvPr>
        <xdr:cNvSpPr txBox="1"/>
      </xdr:nvSpPr>
      <xdr:spPr>
        <a:xfrm>
          <a:off x="4673600" y="10056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61867</xdr:rowOff>
    </xdr:from>
    <xdr:to>
      <xdr:col>20</xdr:col>
      <xdr:colOff>38100</xdr:colOff>
      <xdr:row>59</xdr:row>
      <xdr:rowOff>163467</xdr:rowOff>
    </xdr:to>
    <xdr:sp macro="" textlink="">
      <xdr:nvSpPr>
        <xdr:cNvPr id="193" name="楕円 192">
          <a:extLst>
            <a:ext uri="{FF2B5EF4-FFF2-40B4-BE49-F238E27FC236}">
              <a16:creationId xmlns:a16="http://schemas.microsoft.com/office/drawing/2014/main" id="{32E53D16-C5A4-41A4-B143-7BED82138306}"/>
            </a:ext>
          </a:extLst>
        </xdr:cNvPr>
        <xdr:cNvSpPr/>
      </xdr:nvSpPr>
      <xdr:spPr>
        <a:xfrm>
          <a:off x="3746500" y="10177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112667</xdr:rowOff>
    </xdr:from>
    <xdr:to>
      <xdr:col>24</xdr:col>
      <xdr:colOff>63500</xdr:colOff>
      <xdr:row>59</xdr:row>
      <xdr:rowOff>140426</xdr:rowOff>
    </xdr:to>
    <xdr:cxnSp macro="">
      <xdr:nvCxnSpPr>
        <xdr:cNvPr id="194" name="直線コネクタ 193">
          <a:extLst>
            <a:ext uri="{FF2B5EF4-FFF2-40B4-BE49-F238E27FC236}">
              <a16:creationId xmlns:a16="http://schemas.microsoft.com/office/drawing/2014/main" id="{851D8811-5B72-4A2B-8F71-D20D383D5B63}"/>
            </a:ext>
          </a:extLst>
        </xdr:cNvPr>
        <xdr:cNvCxnSpPr/>
      </xdr:nvCxnSpPr>
      <xdr:spPr>
        <a:xfrm>
          <a:off x="3797300" y="10228217"/>
          <a:ext cx="8382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34109</xdr:rowOff>
    </xdr:from>
    <xdr:to>
      <xdr:col>15</xdr:col>
      <xdr:colOff>101600</xdr:colOff>
      <xdr:row>59</xdr:row>
      <xdr:rowOff>135709</xdr:rowOff>
    </xdr:to>
    <xdr:sp macro="" textlink="">
      <xdr:nvSpPr>
        <xdr:cNvPr id="195" name="楕円 194">
          <a:extLst>
            <a:ext uri="{FF2B5EF4-FFF2-40B4-BE49-F238E27FC236}">
              <a16:creationId xmlns:a16="http://schemas.microsoft.com/office/drawing/2014/main" id="{7F32B45F-3A33-41A3-AD3C-307AD40B330D}"/>
            </a:ext>
          </a:extLst>
        </xdr:cNvPr>
        <xdr:cNvSpPr/>
      </xdr:nvSpPr>
      <xdr:spPr>
        <a:xfrm>
          <a:off x="2857500" y="10149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84909</xdr:rowOff>
    </xdr:from>
    <xdr:to>
      <xdr:col>19</xdr:col>
      <xdr:colOff>177800</xdr:colOff>
      <xdr:row>59</xdr:row>
      <xdr:rowOff>112667</xdr:rowOff>
    </xdr:to>
    <xdr:cxnSp macro="">
      <xdr:nvCxnSpPr>
        <xdr:cNvPr id="196" name="直線コネクタ 195">
          <a:extLst>
            <a:ext uri="{FF2B5EF4-FFF2-40B4-BE49-F238E27FC236}">
              <a16:creationId xmlns:a16="http://schemas.microsoft.com/office/drawing/2014/main" id="{E6CB3A93-BB7F-4005-B534-8C09D83CE6F8}"/>
            </a:ext>
          </a:extLst>
        </xdr:cNvPr>
        <xdr:cNvCxnSpPr/>
      </xdr:nvCxnSpPr>
      <xdr:spPr>
        <a:xfrm>
          <a:off x="2908300" y="10200459"/>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4717</xdr:rowOff>
    </xdr:from>
    <xdr:to>
      <xdr:col>10</xdr:col>
      <xdr:colOff>165100</xdr:colOff>
      <xdr:row>59</xdr:row>
      <xdr:rowOff>106317</xdr:rowOff>
    </xdr:to>
    <xdr:sp macro="" textlink="">
      <xdr:nvSpPr>
        <xdr:cNvPr id="197" name="楕円 196">
          <a:extLst>
            <a:ext uri="{FF2B5EF4-FFF2-40B4-BE49-F238E27FC236}">
              <a16:creationId xmlns:a16="http://schemas.microsoft.com/office/drawing/2014/main" id="{0C5D06A5-992A-4C47-85E7-0FA614995044}"/>
            </a:ext>
          </a:extLst>
        </xdr:cNvPr>
        <xdr:cNvSpPr/>
      </xdr:nvSpPr>
      <xdr:spPr>
        <a:xfrm>
          <a:off x="1968500" y="10120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55517</xdr:rowOff>
    </xdr:from>
    <xdr:to>
      <xdr:col>15</xdr:col>
      <xdr:colOff>50800</xdr:colOff>
      <xdr:row>59</xdr:row>
      <xdr:rowOff>84909</xdr:rowOff>
    </xdr:to>
    <xdr:cxnSp macro="">
      <xdr:nvCxnSpPr>
        <xdr:cNvPr id="198" name="直線コネクタ 197">
          <a:extLst>
            <a:ext uri="{FF2B5EF4-FFF2-40B4-BE49-F238E27FC236}">
              <a16:creationId xmlns:a16="http://schemas.microsoft.com/office/drawing/2014/main" id="{066FD33A-2FB0-4096-8DAC-E36CE3D8DDFD}"/>
            </a:ext>
          </a:extLst>
        </xdr:cNvPr>
        <xdr:cNvCxnSpPr/>
      </xdr:nvCxnSpPr>
      <xdr:spPr>
        <a:xfrm>
          <a:off x="2019300" y="10171067"/>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148409</xdr:rowOff>
    </xdr:from>
    <xdr:to>
      <xdr:col>6</xdr:col>
      <xdr:colOff>38100</xdr:colOff>
      <xdr:row>59</xdr:row>
      <xdr:rowOff>78559</xdr:rowOff>
    </xdr:to>
    <xdr:sp macro="" textlink="">
      <xdr:nvSpPr>
        <xdr:cNvPr id="199" name="楕円 198">
          <a:extLst>
            <a:ext uri="{FF2B5EF4-FFF2-40B4-BE49-F238E27FC236}">
              <a16:creationId xmlns:a16="http://schemas.microsoft.com/office/drawing/2014/main" id="{A554A4C4-8CAE-4AAD-9DD0-D19B00ADD0D6}"/>
            </a:ext>
          </a:extLst>
        </xdr:cNvPr>
        <xdr:cNvSpPr/>
      </xdr:nvSpPr>
      <xdr:spPr>
        <a:xfrm>
          <a:off x="1079500" y="10092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27759</xdr:rowOff>
    </xdr:from>
    <xdr:to>
      <xdr:col>10</xdr:col>
      <xdr:colOff>114300</xdr:colOff>
      <xdr:row>59</xdr:row>
      <xdr:rowOff>55517</xdr:rowOff>
    </xdr:to>
    <xdr:cxnSp macro="">
      <xdr:nvCxnSpPr>
        <xdr:cNvPr id="200" name="直線コネクタ 199">
          <a:extLst>
            <a:ext uri="{FF2B5EF4-FFF2-40B4-BE49-F238E27FC236}">
              <a16:creationId xmlns:a16="http://schemas.microsoft.com/office/drawing/2014/main" id="{654BAEA0-18B3-41E5-9E2D-30D48B93641F}"/>
            </a:ext>
          </a:extLst>
        </xdr:cNvPr>
        <xdr:cNvCxnSpPr/>
      </xdr:nvCxnSpPr>
      <xdr:spPr>
        <a:xfrm>
          <a:off x="1130300" y="10143309"/>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15801</xdr:rowOff>
    </xdr:from>
    <xdr:ext cx="405111" cy="259045"/>
    <xdr:sp macro="" textlink="">
      <xdr:nvSpPr>
        <xdr:cNvPr id="201" name="n_1aveValue【橋りょう・トンネル】&#10;有形固定資産減価償却率">
          <a:extLst>
            <a:ext uri="{FF2B5EF4-FFF2-40B4-BE49-F238E27FC236}">
              <a16:creationId xmlns:a16="http://schemas.microsoft.com/office/drawing/2014/main" id="{818BBE8A-59F3-44F6-A8CE-F799E5B53AAA}"/>
            </a:ext>
          </a:extLst>
        </xdr:cNvPr>
        <xdr:cNvSpPr txBox="1"/>
      </xdr:nvSpPr>
      <xdr:spPr>
        <a:xfrm>
          <a:off x="3582044" y="10474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6004</xdr:rowOff>
    </xdr:from>
    <xdr:ext cx="405111" cy="259045"/>
    <xdr:sp macro="" textlink="">
      <xdr:nvSpPr>
        <xdr:cNvPr id="202" name="n_2aveValue【橋りょう・トンネル】&#10;有形固定資産減価償却率">
          <a:extLst>
            <a:ext uri="{FF2B5EF4-FFF2-40B4-BE49-F238E27FC236}">
              <a16:creationId xmlns:a16="http://schemas.microsoft.com/office/drawing/2014/main" id="{7EF23660-A4BB-4AD2-9BB9-381F2F188F6E}"/>
            </a:ext>
          </a:extLst>
        </xdr:cNvPr>
        <xdr:cNvSpPr txBox="1"/>
      </xdr:nvSpPr>
      <xdr:spPr>
        <a:xfrm>
          <a:off x="2705744" y="1046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143164</xdr:rowOff>
    </xdr:from>
    <xdr:ext cx="405111" cy="259045"/>
    <xdr:sp macro="" textlink="">
      <xdr:nvSpPr>
        <xdr:cNvPr id="203" name="n_3aveValue【橋りょう・トンネル】&#10;有形固定資産減価償却率">
          <a:extLst>
            <a:ext uri="{FF2B5EF4-FFF2-40B4-BE49-F238E27FC236}">
              <a16:creationId xmlns:a16="http://schemas.microsoft.com/office/drawing/2014/main" id="{C44F4A4A-5E72-41F9-ACE1-DBAD31F2E9A9}"/>
            </a:ext>
          </a:extLst>
        </xdr:cNvPr>
        <xdr:cNvSpPr txBox="1"/>
      </xdr:nvSpPr>
      <xdr:spPr>
        <a:xfrm>
          <a:off x="1816744" y="10430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138265</xdr:rowOff>
    </xdr:from>
    <xdr:ext cx="405111" cy="259045"/>
    <xdr:sp macro="" textlink="">
      <xdr:nvSpPr>
        <xdr:cNvPr id="204" name="n_4aveValue【橋りょう・トンネル】&#10;有形固定資産減価償却率">
          <a:extLst>
            <a:ext uri="{FF2B5EF4-FFF2-40B4-BE49-F238E27FC236}">
              <a16:creationId xmlns:a16="http://schemas.microsoft.com/office/drawing/2014/main" id="{AF5D6380-75ED-48EA-AD8D-5E991A69F7DD}"/>
            </a:ext>
          </a:extLst>
        </xdr:cNvPr>
        <xdr:cNvSpPr txBox="1"/>
      </xdr:nvSpPr>
      <xdr:spPr>
        <a:xfrm>
          <a:off x="927744" y="10425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8544</xdr:rowOff>
    </xdr:from>
    <xdr:ext cx="405111" cy="259045"/>
    <xdr:sp macro="" textlink="">
      <xdr:nvSpPr>
        <xdr:cNvPr id="205" name="n_1mainValue【橋りょう・トンネル】&#10;有形固定資産減価償却率">
          <a:extLst>
            <a:ext uri="{FF2B5EF4-FFF2-40B4-BE49-F238E27FC236}">
              <a16:creationId xmlns:a16="http://schemas.microsoft.com/office/drawing/2014/main" id="{45C0CF34-F7DD-48EE-901C-83C4F81B5231}"/>
            </a:ext>
          </a:extLst>
        </xdr:cNvPr>
        <xdr:cNvSpPr txBox="1"/>
      </xdr:nvSpPr>
      <xdr:spPr>
        <a:xfrm>
          <a:off x="3582044" y="9952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152236</xdr:rowOff>
    </xdr:from>
    <xdr:ext cx="405111" cy="259045"/>
    <xdr:sp macro="" textlink="">
      <xdr:nvSpPr>
        <xdr:cNvPr id="206" name="n_2mainValue【橋りょう・トンネル】&#10;有形固定資産減価償却率">
          <a:extLst>
            <a:ext uri="{FF2B5EF4-FFF2-40B4-BE49-F238E27FC236}">
              <a16:creationId xmlns:a16="http://schemas.microsoft.com/office/drawing/2014/main" id="{17551A47-BFE7-40E7-AEA2-814D0B121CC5}"/>
            </a:ext>
          </a:extLst>
        </xdr:cNvPr>
        <xdr:cNvSpPr txBox="1"/>
      </xdr:nvSpPr>
      <xdr:spPr>
        <a:xfrm>
          <a:off x="2705744" y="99248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122844</xdr:rowOff>
    </xdr:from>
    <xdr:ext cx="405111" cy="259045"/>
    <xdr:sp macro="" textlink="">
      <xdr:nvSpPr>
        <xdr:cNvPr id="207" name="n_3mainValue【橋りょう・トンネル】&#10;有形固定資産減価償却率">
          <a:extLst>
            <a:ext uri="{FF2B5EF4-FFF2-40B4-BE49-F238E27FC236}">
              <a16:creationId xmlns:a16="http://schemas.microsoft.com/office/drawing/2014/main" id="{216C4038-CECE-4585-BB54-4645934E2F40}"/>
            </a:ext>
          </a:extLst>
        </xdr:cNvPr>
        <xdr:cNvSpPr txBox="1"/>
      </xdr:nvSpPr>
      <xdr:spPr>
        <a:xfrm>
          <a:off x="1816744" y="9895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95086</xdr:rowOff>
    </xdr:from>
    <xdr:ext cx="405111" cy="259045"/>
    <xdr:sp macro="" textlink="">
      <xdr:nvSpPr>
        <xdr:cNvPr id="208" name="n_4mainValue【橋りょう・トンネル】&#10;有形固定資産減価償却率">
          <a:extLst>
            <a:ext uri="{FF2B5EF4-FFF2-40B4-BE49-F238E27FC236}">
              <a16:creationId xmlns:a16="http://schemas.microsoft.com/office/drawing/2014/main" id="{F48B51D4-90F4-429E-B1B1-E547CDBA6A32}"/>
            </a:ext>
          </a:extLst>
        </xdr:cNvPr>
        <xdr:cNvSpPr txBox="1"/>
      </xdr:nvSpPr>
      <xdr:spPr>
        <a:xfrm>
          <a:off x="927744" y="98677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2541DA13-9639-4758-B9F4-391B71EC8B92}"/>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7990EA67-9A79-4465-8EEC-81C5E5E12999}"/>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0051AFF5-6C1C-4E11-B710-379FB73796D8}"/>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FE072804-05F2-4DC0-833A-CE727DBC4AE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348D7C05-3CD7-444A-A90A-31F7DA6E5312}"/>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72F570D3-A5DC-434A-B954-7196A09EAE6B}"/>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B08445A4-1291-4ACB-B9E2-CA025824D6CB}"/>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E6569DB8-728E-4B2A-90CF-8247468A98F4}"/>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1D90631C-3AB5-41C7-827B-1990A20FE435}"/>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21EC082B-8525-4AE7-B243-5F174E4E6D51}"/>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5EB9EB58-A3DB-4774-A9BD-93450A75DF8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20" name="テキスト ボックス 219">
          <a:extLst>
            <a:ext uri="{FF2B5EF4-FFF2-40B4-BE49-F238E27FC236}">
              <a16:creationId xmlns:a16="http://schemas.microsoft.com/office/drawing/2014/main" id="{40777B8E-2CE8-4945-B381-F9FE07CC86EA}"/>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069514D3-E16F-4C50-8C45-6A603A9DD2F6}"/>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2" name="テキスト ボックス 221">
          <a:extLst>
            <a:ext uri="{FF2B5EF4-FFF2-40B4-BE49-F238E27FC236}">
              <a16:creationId xmlns:a16="http://schemas.microsoft.com/office/drawing/2014/main" id="{AC97785B-A5A0-46F2-AC01-199B12BF619A}"/>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B98C063C-2258-40ED-934B-7EE01AE46F0D}"/>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4" name="テキスト ボックス 223">
          <a:extLst>
            <a:ext uri="{FF2B5EF4-FFF2-40B4-BE49-F238E27FC236}">
              <a16:creationId xmlns:a16="http://schemas.microsoft.com/office/drawing/2014/main" id="{21E8BB2B-57CD-4C4B-9B28-FF948B738FD3}"/>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2C5DEEF4-0618-4BA5-BC91-A0213864690A}"/>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6" name="テキスト ボックス 225">
          <a:extLst>
            <a:ext uri="{FF2B5EF4-FFF2-40B4-BE49-F238E27FC236}">
              <a16:creationId xmlns:a16="http://schemas.microsoft.com/office/drawing/2014/main" id="{10580D48-D4E7-4D1C-B17F-6A61BBA795B9}"/>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0125CF1B-C8C8-469B-BC78-F35FFCB5D827}"/>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8" name="テキスト ボックス 227">
          <a:extLst>
            <a:ext uri="{FF2B5EF4-FFF2-40B4-BE49-F238E27FC236}">
              <a16:creationId xmlns:a16="http://schemas.microsoft.com/office/drawing/2014/main" id="{44E3125D-E29D-4710-A762-7A2A62008EE0}"/>
            </a:ext>
          </a:extLst>
        </xdr:cNvPr>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C842BFF5-85FC-4F48-B1D3-D51AF1224583}"/>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30" name="テキスト ボックス 229">
          <a:extLst>
            <a:ext uri="{FF2B5EF4-FFF2-40B4-BE49-F238E27FC236}">
              <a16:creationId xmlns:a16="http://schemas.microsoft.com/office/drawing/2014/main" id="{84F5679F-805F-4FBF-A381-C711CCC3F65E}"/>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a:extLst>
            <a:ext uri="{FF2B5EF4-FFF2-40B4-BE49-F238E27FC236}">
              <a16:creationId xmlns:a16="http://schemas.microsoft.com/office/drawing/2014/main" id="{D05D8041-181C-4644-994A-FD44748FDDA6}"/>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15518</xdr:rowOff>
    </xdr:from>
    <xdr:to>
      <xdr:col>54</xdr:col>
      <xdr:colOff>189865</xdr:colOff>
      <xdr:row>64</xdr:row>
      <xdr:rowOff>71837</xdr:rowOff>
    </xdr:to>
    <xdr:cxnSp macro="">
      <xdr:nvCxnSpPr>
        <xdr:cNvPr id="232" name="直線コネクタ 231">
          <a:extLst>
            <a:ext uri="{FF2B5EF4-FFF2-40B4-BE49-F238E27FC236}">
              <a16:creationId xmlns:a16="http://schemas.microsoft.com/office/drawing/2014/main" id="{BED77230-448D-42BF-B8D4-A5D4E2F7A07A}"/>
            </a:ext>
          </a:extLst>
        </xdr:cNvPr>
        <xdr:cNvCxnSpPr/>
      </xdr:nvCxnSpPr>
      <xdr:spPr>
        <a:xfrm flipV="1">
          <a:off x="10476865" y="9616718"/>
          <a:ext cx="0" cy="14279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75664</xdr:rowOff>
    </xdr:from>
    <xdr:ext cx="469744" cy="259045"/>
    <xdr:sp macro="" textlink="">
      <xdr:nvSpPr>
        <xdr:cNvPr id="233" name="【橋りょう・トンネル】&#10;一人当たり有形固定資産（償却資産）額最小値テキスト">
          <a:extLst>
            <a:ext uri="{FF2B5EF4-FFF2-40B4-BE49-F238E27FC236}">
              <a16:creationId xmlns:a16="http://schemas.microsoft.com/office/drawing/2014/main" id="{B0B8495C-5EAA-4A38-85D6-17CC2BA49AC6}"/>
            </a:ext>
          </a:extLst>
        </xdr:cNvPr>
        <xdr:cNvSpPr txBox="1"/>
      </xdr:nvSpPr>
      <xdr:spPr>
        <a:xfrm>
          <a:off x="10515600" y="11048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71837</xdr:rowOff>
    </xdr:from>
    <xdr:to>
      <xdr:col>55</xdr:col>
      <xdr:colOff>88900</xdr:colOff>
      <xdr:row>64</xdr:row>
      <xdr:rowOff>71837</xdr:rowOff>
    </xdr:to>
    <xdr:cxnSp macro="">
      <xdr:nvCxnSpPr>
        <xdr:cNvPr id="234" name="直線コネクタ 233">
          <a:extLst>
            <a:ext uri="{FF2B5EF4-FFF2-40B4-BE49-F238E27FC236}">
              <a16:creationId xmlns:a16="http://schemas.microsoft.com/office/drawing/2014/main" id="{F8476123-BEA8-4A7A-8679-8C26B76ADB7A}"/>
            </a:ext>
          </a:extLst>
        </xdr:cNvPr>
        <xdr:cNvCxnSpPr/>
      </xdr:nvCxnSpPr>
      <xdr:spPr>
        <a:xfrm>
          <a:off x="10388600" y="11044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133645</xdr:rowOff>
    </xdr:from>
    <xdr:ext cx="599010" cy="259045"/>
    <xdr:sp macro="" textlink="">
      <xdr:nvSpPr>
        <xdr:cNvPr id="235" name="【橋りょう・トンネル】&#10;一人当たり有形固定資産（償却資産）額最大値テキスト">
          <a:extLst>
            <a:ext uri="{FF2B5EF4-FFF2-40B4-BE49-F238E27FC236}">
              <a16:creationId xmlns:a16="http://schemas.microsoft.com/office/drawing/2014/main" id="{C63258FA-CB5C-421C-A884-235D70CB9FB9}"/>
            </a:ext>
          </a:extLst>
        </xdr:cNvPr>
        <xdr:cNvSpPr txBox="1"/>
      </xdr:nvSpPr>
      <xdr:spPr>
        <a:xfrm>
          <a:off x="10515600" y="9391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15518</xdr:rowOff>
    </xdr:from>
    <xdr:to>
      <xdr:col>55</xdr:col>
      <xdr:colOff>88900</xdr:colOff>
      <xdr:row>56</xdr:row>
      <xdr:rowOff>15518</xdr:rowOff>
    </xdr:to>
    <xdr:cxnSp macro="">
      <xdr:nvCxnSpPr>
        <xdr:cNvPr id="236" name="直線コネクタ 235">
          <a:extLst>
            <a:ext uri="{FF2B5EF4-FFF2-40B4-BE49-F238E27FC236}">
              <a16:creationId xmlns:a16="http://schemas.microsoft.com/office/drawing/2014/main" id="{545C3F1A-F82F-46B3-8727-D07C71A4B8E0}"/>
            </a:ext>
          </a:extLst>
        </xdr:cNvPr>
        <xdr:cNvCxnSpPr/>
      </xdr:nvCxnSpPr>
      <xdr:spPr>
        <a:xfrm>
          <a:off x="10388600" y="9616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24285</xdr:rowOff>
    </xdr:from>
    <xdr:ext cx="534377" cy="259045"/>
    <xdr:sp macro="" textlink="">
      <xdr:nvSpPr>
        <xdr:cNvPr id="237" name="【橋りょう・トンネル】&#10;一人当たり有形固定資産（償却資産）額平均値テキスト">
          <a:extLst>
            <a:ext uri="{FF2B5EF4-FFF2-40B4-BE49-F238E27FC236}">
              <a16:creationId xmlns:a16="http://schemas.microsoft.com/office/drawing/2014/main" id="{FA700EB3-04F7-4E6B-95CF-8BED81B581A9}"/>
            </a:ext>
          </a:extLst>
        </xdr:cNvPr>
        <xdr:cNvSpPr txBox="1"/>
      </xdr:nvSpPr>
      <xdr:spPr>
        <a:xfrm>
          <a:off x="10515600" y="104827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1408</xdr:rowOff>
    </xdr:from>
    <xdr:to>
      <xdr:col>55</xdr:col>
      <xdr:colOff>50800</xdr:colOff>
      <xdr:row>62</xdr:row>
      <xdr:rowOff>103008</xdr:rowOff>
    </xdr:to>
    <xdr:sp macro="" textlink="">
      <xdr:nvSpPr>
        <xdr:cNvPr id="238" name="フローチャート: 判断 237">
          <a:extLst>
            <a:ext uri="{FF2B5EF4-FFF2-40B4-BE49-F238E27FC236}">
              <a16:creationId xmlns:a16="http://schemas.microsoft.com/office/drawing/2014/main" id="{F049DB04-C80F-4EF2-8112-A63ED0CAE521}"/>
            </a:ext>
          </a:extLst>
        </xdr:cNvPr>
        <xdr:cNvSpPr/>
      </xdr:nvSpPr>
      <xdr:spPr>
        <a:xfrm>
          <a:off x="10426700" y="10631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168603</xdr:rowOff>
    </xdr:from>
    <xdr:to>
      <xdr:col>50</xdr:col>
      <xdr:colOff>165100</xdr:colOff>
      <xdr:row>62</xdr:row>
      <xdr:rowOff>98753</xdr:rowOff>
    </xdr:to>
    <xdr:sp macro="" textlink="">
      <xdr:nvSpPr>
        <xdr:cNvPr id="239" name="フローチャート: 判断 238">
          <a:extLst>
            <a:ext uri="{FF2B5EF4-FFF2-40B4-BE49-F238E27FC236}">
              <a16:creationId xmlns:a16="http://schemas.microsoft.com/office/drawing/2014/main" id="{58C11071-5AF3-47C1-848F-1A00BF5BB350}"/>
            </a:ext>
          </a:extLst>
        </xdr:cNvPr>
        <xdr:cNvSpPr/>
      </xdr:nvSpPr>
      <xdr:spPr>
        <a:xfrm>
          <a:off x="9588500" y="10627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5302</xdr:rowOff>
    </xdr:from>
    <xdr:to>
      <xdr:col>46</xdr:col>
      <xdr:colOff>38100</xdr:colOff>
      <xdr:row>62</xdr:row>
      <xdr:rowOff>106902</xdr:rowOff>
    </xdr:to>
    <xdr:sp macro="" textlink="">
      <xdr:nvSpPr>
        <xdr:cNvPr id="240" name="フローチャート: 判断 239">
          <a:extLst>
            <a:ext uri="{FF2B5EF4-FFF2-40B4-BE49-F238E27FC236}">
              <a16:creationId xmlns:a16="http://schemas.microsoft.com/office/drawing/2014/main" id="{DF513F3E-622C-4647-A710-D6A993D81E76}"/>
            </a:ext>
          </a:extLst>
        </xdr:cNvPr>
        <xdr:cNvSpPr/>
      </xdr:nvSpPr>
      <xdr:spPr>
        <a:xfrm>
          <a:off x="8699500" y="10635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23388</xdr:rowOff>
    </xdr:from>
    <xdr:to>
      <xdr:col>41</xdr:col>
      <xdr:colOff>101600</xdr:colOff>
      <xdr:row>62</xdr:row>
      <xdr:rowOff>124988</xdr:rowOff>
    </xdr:to>
    <xdr:sp macro="" textlink="">
      <xdr:nvSpPr>
        <xdr:cNvPr id="241" name="フローチャート: 判断 240">
          <a:extLst>
            <a:ext uri="{FF2B5EF4-FFF2-40B4-BE49-F238E27FC236}">
              <a16:creationId xmlns:a16="http://schemas.microsoft.com/office/drawing/2014/main" id="{EC20C0E1-CF26-4AD0-8157-D6A334FED692}"/>
            </a:ext>
          </a:extLst>
        </xdr:cNvPr>
        <xdr:cNvSpPr/>
      </xdr:nvSpPr>
      <xdr:spPr>
        <a:xfrm>
          <a:off x="7810500" y="10653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14111</xdr:rowOff>
    </xdr:from>
    <xdr:to>
      <xdr:col>36</xdr:col>
      <xdr:colOff>165100</xdr:colOff>
      <xdr:row>62</xdr:row>
      <xdr:rowOff>115711</xdr:rowOff>
    </xdr:to>
    <xdr:sp macro="" textlink="">
      <xdr:nvSpPr>
        <xdr:cNvPr id="242" name="フローチャート: 判断 241">
          <a:extLst>
            <a:ext uri="{FF2B5EF4-FFF2-40B4-BE49-F238E27FC236}">
              <a16:creationId xmlns:a16="http://schemas.microsoft.com/office/drawing/2014/main" id="{CDB24720-A4B4-4847-B101-C411364284D6}"/>
            </a:ext>
          </a:extLst>
        </xdr:cNvPr>
        <xdr:cNvSpPr/>
      </xdr:nvSpPr>
      <xdr:spPr>
        <a:xfrm>
          <a:off x="6921500" y="10644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2AEDCF6-9BEA-4251-88DB-371EE1A2AAC8}"/>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E849296D-93A5-42C8-B2CA-818A0F30ADA7}"/>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BD996046-C770-447B-80E3-9FA34BE82548}"/>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8FDEFEEB-3DDC-47A7-AD2F-F2870BC7BC27}"/>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CDC1D6FB-F201-4827-9269-6525175D0513}"/>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91442</xdr:rowOff>
    </xdr:from>
    <xdr:to>
      <xdr:col>55</xdr:col>
      <xdr:colOff>50800</xdr:colOff>
      <xdr:row>63</xdr:row>
      <xdr:rowOff>21592</xdr:rowOff>
    </xdr:to>
    <xdr:sp macro="" textlink="">
      <xdr:nvSpPr>
        <xdr:cNvPr id="248" name="楕円 247">
          <a:extLst>
            <a:ext uri="{FF2B5EF4-FFF2-40B4-BE49-F238E27FC236}">
              <a16:creationId xmlns:a16="http://schemas.microsoft.com/office/drawing/2014/main" id="{439AB55D-E73E-4A77-AD53-320EFDA5692C}"/>
            </a:ext>
          </a:extLst>
        </xdr:cNvPr>
        <xdr:cNvSpPr/>
      </xdr:nvSpPr>
      <xdr:spPr>
        <a:xfrm>
          <a:off x="10426700" y="10721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69869</xdr:rowOff>
    </xdr:from>
    <xdr:ext cx="534377" cy="259045"/>
    <xdr:sp macro="" textlink="">
      <xdr:nvSpPr>
        <xdr:cNvPr id="249" name="【橋りょう・トンネル】&#10;一人当たり有形固定資産（償却資産）額該当値テキスト">
          <a:extLst>
            <a:ext uri="{FF2B5EF4-FFF2-40B4-BE49-F238E27FC236}">
              <a16:creationId xmlns:a16="http://schemas.microsoft.com/office/drawing/2014/main" id="{EB023509-ECFA-4746-8FAF-6FAE59C09589}"/>
            </a:ext>
          </a:extLst>
        </xdr:cNvPr>
        <xdr:cNvSpPr txBox="1"/>
      </xdr:nvSpPr>
      <xdr:spPr>
        <a:xfrm>
          <a:off x="10515600" y="10699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91115</xdr:rowOff>
    </xdr:from>
    <xdr:to>
      <xdr:col>50</xdr:col>
      <xdr:colOff>165100</xdr:colOff>
      <xdr:row>63</xdr:row>
      <xdr:rowOff>21265</xdr:rowOff>
    </xdr:to>
    <xdr:sp macro="" textlink="">
      <xdr:nvSpPr>
        <xdr:cNvPr id="250" name="楕円 249">
          <a:extLst>
            <a:ext uri="{FF2B5EF4-FFF2-40B4-BE49-F238E27FC236}">
              <a16:creationId xmlns:a16="http://schemas.microsoft.com/office/drawing/2014/main" id="{0F743D66-02A6-4A65-B65F-75E5862AF9F9}"/>
            </a:ext>
          </a:extLst>
        </xdr:cNvPr>
        <xdr:cNvSpPr/>
      </xdr:nvSpPr>
      <xdr:spPr>
        <a:xfrm>
          <a:off x="9588500" y="10721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141915</xdr:rowOff>
    </xdr:from>
    <xdr:to>
      <xdr:col>55</xdr:col>
      <xdr:colOff>0</xdr:colOff>
      <xdr:row>62</xdr:row>
      <xdr:rowOff>142242</xdr:rowOff>
    </xdr:to>
    <xdr:cxnSp macro="">
      <xdr:nvCxnSpPr>
        <xdr:cNvPr id="251" name="直線コネクタ 250">
          <a:extLst>
            <a:ext uri="{FF2B5EF4-FFF2-40B4-BE49-F238E27FC236}">
              <a16:creationId xmlns:a16="http://schemas.microsoft.com/office/drawing/2014/main" id="{C5E12183-5B2F-4CC7-901D-8E8602603F95}"/>
            </a:ext>
          </a:extLst>
        </xdr:cNvPr>
        <xdr:cNvCxnSpPr/>
      </xdr:nvCxnSpPr>
      <xdr:spPr>
        <a:xfrm>
          <a:off x="9639300" y="10771815"/>
          <a:ext cx="838200" cy="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90418</xdr:rowOff>
    </xdr:from>
    <xdr:to>
      <xdr:col>46</xdr:col>
      <xdr:colOff>38100</xdr:colOff>
      <xdr:row>63</xdr:row>
      <xdr:rowOff>20568</xdr:rowOff>
    </xdr:to>
    <xdr:sp macro="" textlink="">
      <xdr:nvSpPr>
        <xdr:cNvPr id="252" name="楕円 251">
          <a:extLst>
            <a:ext uri="{FF2B5EF4-FFF2-40B4-BE49-F238E27FC236}">
              <a16:creationId xmlns:a16="http://schemas.microsoft.com/office/drawing/2014/main" id="{7358B8E1-6E94-48BB-B4C3-0A7C89B4F1CB}"/>
            </a:ext>
          </a:extLst>
        </xdr:cNvPr>
        <xdr:cNvSpPr/>
      </xdr:nvSpPr>
      <xdr:spPr>
        <a:xfrm>
          <a:off x="8699500" y="10720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141218</xdr:rowOff>
    </xdr:from>
    <xdr:to>
      <xdr:col>50</xdr:col>
      <xdr:colOff>114300</xdr:colOff>
      <xdr:row>62</xdr:row>
      <xdr:rowOff>141915</xdr:rowOff>
    </xdr:to>
    <xdr:cxnSp macro="">
      <xdr:nvCxnSpPr>
        <xdr:cNvPr id="253" name="直線コネクタ 252">
          <a:extLst>
            <a:ext uri="{FF2B5EF4-FFF2-40B4-BE49-F238E27FC236}">
              <a16:creationId xmlns:a16="http://schemas.microsoft.com/office/drawing/2014/main" id="{9174B2D3-68D9-4E96-B784-173170C419F3}"/>
            </a:ext>
          </a:extLst>
        </xdr:cNvPr>
        <xdr:cNvCxnSpPr/>
      </xdr:nvCxnSpPr>
      <xdr:spPr>
        <a:xfrm>
          <a:off x="8750300" y="10771118"/>
          <a:ext cx="889000" cy="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104560</xdr:rowOff>
    </xdr:from>
    <xdr:to>
      <xdr:col>41</xdr:col>
      <xdr:colOff>101600</xdr:colOff>
      <xdr:row>63</xdr:row>
      <xdr:rowOff>34710</xdr:rowOff>
    </xdr:to>
    <xdr:sp macro="" textlink="">
      <xdr:nvSpPr>
        <xdr:cNvPr id="254" name="楕円 253">
          <a:extLst>
            <a:ext uri="{FF2B5EF4-FFF2-40B4-BE49-F238E27FC236}">
              <a16:creationId xmlns:a16="http://schemas.microsoft.com/office/drawing/2014/main" id="{ACD472EC-7AF9-4F99-B8AC-733382402CB4}"/>
            </a:ext>
          </a:extLst>
        </xdr:cNvPr>
        <xdr:cNvSpPr/>
      </xdr:nvSpPr>
      <xdr:spPr>
        <a:xfrm>
          <a:off x="7810500" y="1073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141218</xdr:rowOff>
    </xdr:from>
    <xdr:to>
      <xdr:col>45</xdr:col>
      <xdr:colOff>177800</xdr:colOff>
      <xdr:row>62</xdr:row>
      <xdr:rowOff>155360</xdr:rowOff>
    </xdr:to>
    <xdr:cxnSp macro="">
      <xdr:nvCxnSpPr>
        <xdr:cNvPr id="255" name="直線コネクタ 254">
          <a:extLst>
            <a:ext uri="{FF2B5EF4-FFF2-40B4-BE49-F238E27FC236}">
              <a16:creationId xmlns:a16="http://schemas.microsoft.com/office/drawing/2014/main" id="{A6969A04-E25B-42CB-9C8F-42C0DBE2E216}"/>
            </a:ext>
          </a:extLst>
        </xdr:cNvPr>
        <xdr:cNvCxnSpPr/>
      </xdr:nvCxnSpPr>
      <xdr:spPr>
        <a:xfrm flipV="1">
          <a:off x="7861300" y="10771118"/>
          <a:ext cx="889000" cy="14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104614</xdr:rowOff>
    </xdr:from>
    <xdr:to>
      <xdr:col>36</xdr:col>
      <xdr:colOff>165100</xdr:colOff>
      <xdr:row>63</xdr:row>
      <xdr:rowOff>34764</xdr:rowOff>
    </xdr:to>
    <xdr:sp macro="" textlink="">
      <xdr:nvSpPr>
        <xdr:cNvPr id="256" name="楕円 255">
          <a:extLst>
            <a:ext uri="{FF2B5EF4-FFF2-40B4-BE49-F238E27FC236}">
              <a16:creationId xmlns:a16="http://schemas.microsoft.com/office/drawing/2014/main" id="{3FDDE71F-1701-44D5-B8E4-B2941AA70742}"/>
            </a:ext>
          </a:extLst>
        </xdr:cNvPr>
        <xdr:cNvSpPr/>
      </xdr:nvSpPr>
      <xdr:spPr>
        <a:xfrm>
          <a:off x="6921500" y="10734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155360</xdr:rowOff>
    </xdr:from>
    <xdr:to>
      <xdr:col>41</xdr:col>
      <xdr:colOff>50800</xdr:colOff>
      <xdr:row>62</xdr:row>
      <xdr:rowOff>155414</xdr:rowOff>
    </xdr:to>
    <xdr:cxnSp macro="">
      <xdr:nvCxnSpPr>
        <xdr:cNvPr id="257" name="直線コネクタ 256">
          <a:extLst>
            <a:ext uri="{FF2B5EF4-FFF2-40B4-BE49-F238E27FC236}">
              <a16:creationId xmlns:a16="http://schemas.microsoft.com/office/drawing/2014/main" id="{FD5A2B05-2FA9-418B-9BAF-5169CE498021}"/>
            </a:ext>
          </a:extLst>
        </xdr:cNvPr>
        <xdr:cNvCxnSpPr/>
      </xdr:nvCxnSpPr>
      <xdr:spPr>
        <a:xfrm flipV="1">
          <a:off x="6972300" y="10785260"/>
          <a:ext cx="889000" cy="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60</xdr:row>
      <xdr:rowOff>115280</xdr:rowOff>
    </xdr:from>
    <xdr:ext cx="534377" cy="259045"/>
    <xdr:sp macro="" textlink="">
      <xdr:nvSpPr>
        <xdr:cNvPr id="258" name="n_1aveValue【橋りょう・トンネル】&#10;一人当たり有形固定資産（償却資産）額">
          <a:extLst>
            <a:ext uri="{FF2B5EF4-FFF2-40B4-BE49-F238E27FC236}">
              <a16:creationId xmlns:a16="http://schemas.microsoft.com/office/drawing/2014/main" id="{FF74D54A-1284-4831-986C-FA7741A2001C}"/>
            </a:ext>
          </a:extLst>
        </xdr:cNvPr>
        <xdr:cNvSpPr txBox="1"/>
      </xdr:nvSpPr>
      <xdr:spPr>
        <a:xfrm>
          <a:off x="9359411" y="10402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123429</xdr:rowOff>
    </xdr:from>
    <xdr:ext cx="534377" cy="259045"/>
    <xdr:sp macro="" textlink="">
      <xdr:nvSpPr>
        <xdr:cNvPr id="259" name="n_2aveValue【橋りょう・トンネル】&#10;一人当たり有形固定資産（償却資産）額">
          <a:extLst>
            <a:ext uri="{FF2B5EF4-FFF2-40B4-BE49-F238E27FC236}">
              <a16:creationId xmlns:a16="http://schemas.microsoft.com/office/drawing/2014/main" id="{98E165DC-F709-4772-BEC3-8A697E629140}"/>
            </a:ext>
          </a:extLst>
        </xdr:cNvPr>
        <xdr:cNvSpPr txBox="1"/>
      </xdr:nvSpPr>
      <xdr:spPr>
        <a:xfrm>
          <a:off x="8483111" y="1041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141515</xdr:rowOff>
    </xdr:from>
    <xdr:ext cx="534377" cy="259045"/>
    <xdr:sp macro="" textlink="">
      <xdr:nvSpPr>
        <xdr:cNvPr id="260" name="n_3aveValue【橋りょう・トンネル】&#10;一人当たり有形固定資産（償却資産）額">
          <a:extLst>
            <a:ext uri="{FF2B5EF4-FFF2-40B4-BE49-F238E27FC236}">
              <a16:creationId xmlns:a16="http://schemas.microsoft.com/office/drawing/2014/main" id="{58221457-A29A-44D8-832C-DCC53061F7FA}"/>
            </a:ext>
          </a:extLst>
        </xdr:cNvPr>
        <xdr:cNvSpPr txBox="1"/>
      </xdr:nvSpPr>
      <xdr:spPr>
        <a:xfrm>
          <a:off x="7594111" y="10428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132238</xdr:rowOff>
    </xdr:from>
    <xdr:ext cx="534377" cy="259045"/>
    <xdr:sp macro="" textlink="">
      <xdr:nvSpPr>
        <xdr:cNvPr id="261" name="n_4aveValue【橋りょう・トンネル】&#10;一人当たり有形固定資産（償却資産）額">
          <a:extLst>
            <a:ext uri="{FF2B5EF4-FFF2-40B4-BE49-F238E27FC236}">
              <a16:creationId xmlns:a16="http://schemas.microsoft.com/office/drawing/2014/main" id="{AA1E5A18-26FC-4A10-8C2B-B415A4AF36D7}"/>
            </a:ext>
          </a:extLst>
        </xdr:cNvPr>
        <xdr:cNvSpPr txBox="1"/>
      </xdr:nvSpPr>
      <xdr:spPr>
        <a:xfrm>
          <a:off x="6705111" y="10419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12392</xdr:rowOff>
    </xdr:from>
    <xdr:ext cx="534377" cy="259045"/>
    <xdr:sp macro="" textlink="">
      <xdr:nvSpPr>
        <xdr:cNvPr id="262" name="n_1mainValue【橋りょう・トンネル】&#10;一人当たり有形固定資産（償却資産）額">
          <a:extLst>
            <a:ext uri="{FF2B5EF4-FFF2-40B4-BE49-F238E27FC236}">
              <a16:creationId xmlns:a16="http://schemas.microsoft.com/office/drawing/2014/main" id="{8ED5BE47-EC04-448D-9378-90AEE3CCD764}"/>
            </a:ext>
          </a:extLst>
        </xdr:cNvPr>
        <xdr:cNvSpPr txBox="1"/>
      </xdr:nvSpPr>
      <xdr:spPr>
        <a:xfrm>
          <a:off x="9359411" y="10813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11695</xdr:rowOff>
    </xdr:from>
    <xdr:ext cx="534377" cy="259045"/>
    <xdr:sp macro="" textlink="">
      <xdr:nvSpPr>
        <xdr:cNvPr id="263" name="n_2mainValue【橋りょう・トンネル】&#10;一人当たり有形固定資産（償却資産）額">
          <a:extLst>
            <a:ext uri="{FF2B5EF4-FFF2-40B4-BE49-F238E27FC236}">
              <a16:creationId xmlns:a16="http://schemas.microsoft.com/office/drawing/2014/main" id="{E89795E9-EC1B-48EE-AE74-1D91293221C9}"/>
            </a:ext>
          </a:extLst>
        </xdr:cNvPr>
        <xdr:cNvSpPr txBox="1"/>
      </xdr:nvSpPr>
      <xdr:spPr>
        <a:xfrm>
          <a:off x="8483111" y="10813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25837</xdr:rowOff>
    </xdr:from>
    <xdr:ext cx="534377" cy="259045"/>
    <xdr:sp macro="" textlink="">
      <xdr:nvSpPr>
        <xdr:cNvPr id="264" name="n_3mainValue【橋りょう・トンネル】&#10;一人当たり有形固定資産（償却資産）額">
          <a:extLst>
            <a:ext uri="{FF2B5EF4-FFF2-40B4-BE49-F238E27FC236}">
              <a16:creationId xmlns:a16="http://schemas.microsoft.com/office/drawing/2014/main" id="{F7CA49A7-5F0C-4C3F-9FCE-3D6F45079F46}"/>
            </a:ext>
          </a:extLst>
        </xdr:cNvPr>
        <xdr:cNvSpPr txBox="1"/>
      </xdr:nvSpPr>
      <xdr:spPr>
        <a:xfrm>
          <a:off x="7594111" y="10827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25891</xdr:rowOff>
    </xdr:from>
    <xdr:ext cx="534377" cy="259045"/>
    <xdr:sp macro="" textlink="">
      <xdr:nvSpPr>
        <xdr:cNvPr id="265" name="n_4mainValue【橋りょう・トンネル】&#10;一人当たり有形固定資産（償却資産）額">
          <a:extLst>
            <a:ext uri="{FF2B5EF4-FFF2-40B4-BE49-F238E27FC236}">
              <a16:creationId xmlns:a16="http://schemas.microsoft.com/office/drawing/2014/main" id="{F6009688-505B-4C8D-A981-882A1947CE48}"/>
            </a:ext>
          </a:extLst>
        </xdr:cNvPr>
        <xdr:cNvSpPr txBox="1"/>
      </xdr:nvSpPr>
      <xdr:spPr>
        <a:xfrm>
          <a:off x="6705111" y="10827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9FF70407-F830-43AE-8265-1EE45F38F481}"/>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4A2FD014-DDD8-410C-B940-1269A415A566}"/>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05147093-89CD-4EF9-8CCC-FD4C1CAADD0F}"/>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5FA7A7CD-022B-4F48-82F9-F135038CA304}"/>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C1613661-FC18-4C6B-B01B-B0F2AA7EB8C9}"/>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B4B7F520-3F38-4E73-8012-F4139179612C}"/>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E14B668F-A984-47EF-85F0-C0035A7676EF}"/>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3267F0BA-02B7-4AD7-B270-65317E21FEA8}"/>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1C5E96F4-5541-4F14-B01E-0502A7F4D417}"/>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320CEA1F-1B46-4B8F-A15F-939CA74D7725}"/>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6" name="テキスト ボックス 275">
          <a:extLst>
            <a:ext uri="{FF2B5EF4-FFF2-40B4-BE49-F238E27FC236}">
              <a16:creationId xmlns:a16="http://schemas.microsoft.com/office/drawing/2014/main" id="{9FFFBBB9-85EB-4818-A039-049B2FBFECF4}"/>
            </a:ext>
          </a:extLst>
        </xdr:cNvPr>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7" name="直線コネクタ 276">
          <a:extLst>
            <a:ext uri="{FF2B5EF4-FFF2-40B4-BE49-F238E27FC236}">
              <a16:creationId xmlns:a16="http://schemas.microsoft.com/office/drawing/2014/main" id="{677A4134-BF7B-4160-8C5F-1219E1AB5E6C}"/>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78" name="テキスト ボックス 277">
          <a:extLst>
            <a:ext uri="{FF2B5EF4-FFF2-40B4-BE49-F238E27FC236}">
              <a16:creationId xmlns:a16="http://schemas.microsoft.com/office/drawing/2014/main" id="{E59CB5F3-31C2-440E-9EBF-04B8FE5A81CD}"/>
            </a:ext>
          </a:extLst>
        </xdr:cNvPr>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9" name="直線コネクタ 278">
          <a:extLst>
            <a:ext uri="{FF2B5EF4-FFF2-40B4-BE49-F238E27FC236}">
              <a16:creationId xmlns:a16="http://schemas.microsoft.com/office/drawing/2014/main" id="{31E9CF97-CA1E-4270-8EC4-3F263B433F5A}"/>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0" name="テキスト ボックス 279">
          <a:extLst>
            <a:ext uri="{FF2B5EF4-FFF2-40B4-BE49-F238E27FC236}">
              <a16:creationId xmlns:a16="http://schemas.microsoft.com/office/drawing/2014/main" id="{C0A4B905-71DB-4652-8D23-03BABACBE708}"/>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1" name="直線コネクタ 280">
          <a:extLst>
            <a:ext uri="{FF2B5EF4-FFF2-40B4-BE49-F238E27FC236}">
              <a16:creationId xmlns:a16="http://schemas.microsoft.com/office/drawing/2014/main" id="{F9DDB507-6483-43EE-8224-5DD4117C4083}"/>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2" name="テキスト ボックス 281">
          <a:extLst>
            <a:ext uri="{FF2B5EF4-FFF2-40B4-BE49-F238E27FC236}">
              <a16:creationId xmlns:a16="http://schemas.microsoft.com/office/drawing/2014/main" id="{004C488E-3785-4EDC-BB47-CEF5378D28C1}"/>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a:extLst>
            <a:ext uri="{FF2B5EF4-FFF2-40B4-BE49-F238E27FC236}">
              <a16:creationId xmlns:a16="http://schemas.microsoft.com/office/drawing/2014/main" id="{F6F6EAD0-A7EB-4323-A51E-C571FEA61C0C}"/>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4" name="テキスト ボックス 283">
          <a:extLst>
            <a:ext uri="{FF2B5EF4-FFF2-40B4-BE49-F238E27FC236}">
              <a16:creationId xmlns:a16="http://schemas.microsoft.com/office/drawing/2014/main" id="{493A008F-5D7B-4CB1-8BDD-782BE0BA0223}"/>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5" name="直線コネクタ 284">
          <a:extLst>
            <a:ext uri="{FF2B5EF4-FFF2-40B4-BE49-F238E27FC236}">
              <a16:creationId xmlns:a16="http://schemas.microsoft.com/office/drawing/2014/main" id="{B6D565BC-4661-47C8-AEAE-1652756140BC}"/>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6" name="テキスト ボックス 285">
          <a:extLst>
            <a:ext uri="{FF2B5EF4-FFF2-40B4-BE49-F238E27FC236}">
              <a16:creationId xmlns:a16="http://schemas.microsoft.com/office/drawing/2014/main" id="{4FCCF13C-CDAA-4647-BD1C-331EABDDC3F8}"/>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a:extLst>
            <a:ext uri="{FF2B5EF4-FFF2-40B4-BE49-F238E27FC236}">
              <a16:creationId xmlns:a16="http://schemas.microsoft.com/office/drawing/2014/main" id="{F4DEC102-758B-453D-A609-A99B5D904406}"/>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8" name="テキスト ボックス 287">
          <a:extLst>
            <a:ext uri="{FF2B5EF4-FFF2-40B4-BE49-F238E27FC236}">
              <a16:creationId xmlns:a16="http://schemas.microsoft.com/office/drawing/2014/main" id="{52756252-8046-47E7-9E82-8CF2C1435B3C}"/>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公営住宅】&#10;有形固定資産減価償却率グラフ枠">
          <a:extLst>
            <a:ext uri="{FF2B5EF4-FFF2-40B4-BE49-F238E27FC236}">
              <a16:creationId xmlns:a16="http://schemas.microsoft.com/office/drawing/2014/main" id="{FCEC1898-5AF1-4364-B503-48B1D572BB18}"/>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140970</xdr:rowOff>
    </xdr:from>
    <xdr:to>
      <xdr:col>24</xdr:col>
      <xdr:colOff>62865</xdr:colOff>
      <xdr:row>87</xdr:row>
      <xdr:rowOff>11430</xdr:rowOff>
    </xdr:to>
    <xdr:cxnSp macro="">
      <xdr:nvCxnSpPr>
        <xdr:cNvPr id="290" name="直線コネクタ 289">
          <a:extLst>
            <a:ext uri="{FF2B5EF4-FFF2-40B4-BE49-F238E27FC236}">
              <a16:creationId xmlns:a16="http://schemas.microsoft.com/office/drawing/2014/main" id="{B22966F8-7EEF-4D54-83A4-54AAFCFBEBD7}"/>
            </a:ext>
          </a:extLst>
        </xdr:cNvPr>
        <xdr:cNvCxnSpPr/>
      </xdr:nvCxnSpPr>
      <xdr:spPr>
        <a:xfrm flipV="1">
          <a:off x="4634865" y="13342620"/>
          <a:ext cx="0" cy="1584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15257</xdr:rowOff>
    </xdr:from>
    <xdr:ext cx="405111" cy="259045"/>
    <xdr:sp macro="" textlink="">
      <xdr:nvSpPr>
        <xdr:cNvPr id="291" name="【公営住宅】&#10;有形固定資産減価償却率最小値テキスト">
          <a:extLst>
            <a:ext uri="{FF2B5EF4-FFF2-40B4-BE49-F238E27FC236}">
              <a16:creationId xmlns:a16="http://schemas.microsoft.com/office/drawing/2014/main" id="{5D330FFA-1305-4FBA-9999-7F0A98B9F96B}"/>
            </a:ext>
          </a:extLst>
        </xdr:cNvPr>
        <xdr:cNvSpPr txBox="1"/>
      </xdr:nvSpPr>
      <xdr:spPr>
        <a:xfrm>
          <a:off x="4673600" y="1493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11430</xdr:rowOff>
    </xdr:from>
    <xdr:to>
      <xdr:col>24</xdr:col>
      <xdr:colOff>152400</xdr:colOff>
      <xdr:row>87</xdr:row>
      <xdr:rowOff>11430</xdr:rowOff>
    </xdr:to>
    <xdr:cxnSp macro="">
      <xdr:nvCxnSpPr>
        <xdr:cNvPr id="292" name="直線コネクタ 291">
          <a:extLst>
            <a:ext uri="{FF2B5EF4-FFF2-40B4-BE49-F238E27FC236}">
              <a16:creationId xmlns:a16="http://schemas.microsoft.com/office/drawing/2014/main" id="{E74C75A2-4BDE-42D0-8A58-83B454AEF481}"/>
            </a:ext>
          </a:extLst>
        </xdr:cNvPr>
        <xdr:cNvCxnSpPr/>
      </xdr:nvCxnSpPr>
      <xdr:spPr>
        <a:xfrm>
          <a:off x="4546600" y="14927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87647</xdr:rowOff>
    </xdr:from>
    <xdr:ext cx="405111" cy="259045"/>
    <xdr:sp macro="" textlink="">
      <xdr:nvSpPr>
        <xdr:cNvPr id="293" name="【公営住宅】&#10;有形固定資産減価償却率最大値テキスト">
          <a:extLst>
            <a:ext uri="{FF2B5EF4-FFF2-40B4-BE49-F238E27FC236}">
              <a16:creationId xmlns:a16="http://schemas.microsoft.com/office/drawing/2014/main" id="{0C78D5A8-181A-44F5-9627-6115D5D6650C}"/>
            </a:ext>
          </a:extLst>
        </xdr:cNvPr>
        <xdr:cNvSpPr txBox="1"/>
      </xdr:nvSpPr>
      <xdr:spPr>
        <a:xfrm>
          <a:off x="4673600" y="1311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140970</xdr:rowOff>
    </xdr:from>
    <xdr:to>
      <xdr:col>24</xdr:col>
      <xdr:colOff>152400</xdr:colOff>
      <xdr:row>77</xdr:row>
      <xdr:rowOff>140970</xdr:rowOff>
    </xdr:to>
    <xdr:cxnSp macro="">
      <xdr:nvCxnSpPr>
        <xdr:cNvPr id="294" name="直線コネクタ 293">
          <a:extLst>
            <a:ext uri="{FF2B5EF4-FFF2-40B4-BE49-F238E27FC236}">
              <a16:creationId xmlns:a16="http://schemas.microsoft.com/office/drawing/2014/main" id="{D183AAC4-1147-4209-B021-8B50B044B904}"/>
            </a:ext>
          </a:extLst>
        </xdr:cNvPr>
        <xdr:cNvCxnSpPr/>
      </xdr:nvCxnSpPr>
      <xdr:spPr>
        <a:xfrm>
          <a:off x="4546600" y="1334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52088</xdr:rowOff>
    </xdr:from>
    <xdr:ext cx="405111" cy="259045"/>
    <xdr:sp macro="" textlink="">
      <xdr:nvSpPr>
        <xdr:cNvPr id="295" name="【公営住宅】&#10;有形固定資産減価償却率平均値テキスト">
          <a:extLst>
            <a:ext uri="{FF2B5EF4-FFF2-40B4-BE49-F238E27FC236}">
              <a16:creationId xmlns:a16="http://schemas.microsoft.com/office/drawing/2014/main" id="{02A6218A-E9CC-4714-ACE3-DF9D266707A8}"/>
            </a:ext>
          </a:extLst>
        </xdr:cNvPr>
        <xdr:cNvSpPr txBox="1"/>
      </xdr:nvSpPr>
      <xdr:spPr>
        <a:xfrm>
          <a:off x="4673600" y="141109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29211</xdr:rowOff>
    </xdr:from>
    <xdr:to>
      <xdr:col>24</xdr:col>
      <xdr:colOff>114300</xdr:colOff>
      <xdr:row>83</xdr:row>
      <xdr:rowOff>130811</xdr:rowOff>
    </xdr:to>
    <xdr:sp macro="" textlink="">
      <xdr:nvSpPr>
        <xdr:cNvPr id="296" name="フローチャート: 判断 295">
          <a:extLst>
            <a:ext uri="{FF2B5EF4-FFF2-40B4-BE49-F238E27FC236}">
              <a16:creationId xmlns:a16="http://schemas.microsoft.com/office/drawing/2014/main" id="{0FB282CF-3D72-4FD0-B1F7-CE2DBFF72C80}"/>
            </a:ext>
          </a:extLst>
        </xdr:cNvPr>
        <xdr:cNvSpPr/>
      </xdr:nvSpPr>
      <xdr:spPr>
        <a:xfrm>
          <a:off x="4584700" y="1425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158750</xdr:rowOff>
    </xdr:from>
    <xdr:to>
      <xdr:col>20</xdr:col>
      <xdr:colOff>38100</xdr:colOff>
      <xdr:row>83</xdr:row>
      <xdr:rowOff>88900</xdr:rowOff>
    </xdr:to>
    <xdr:sp macro="" textlink="">
      <xdr:nvSpPr>
        <xdr:cNvPr id="297" name="フローチャート: 判断 296">
          <a:extLst>
            <a:ext uri="{FF2B5EF4-FFF2-40B4-BE49-F238E27FC236}">
              <a16:creationId xmlns:a16="http://schemas.microsoft.com/office/drawing/2014/main" id="{67121352-5A08-41D7-A9B2-AF06003164E0}"/>
            </a:ext>
          </a:extLst>
        </xdr:cNvPr>
        <xdr:cNvSpPr/>
      </xdr:nvSpPr>
      <xdr:spPr>
        <a:xfrm>
          <a:off x="3746500" y="1421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132080</xdr:rowOff>
    </xdr:from>
    <xdr:to>
      <xdr:col>15</xdr:col>
      <xdr:colOff>101600</xdr:colOff>
      <xdr:row>83</xdr:row>
      <xdr:rowOff>62230</xdr:rowOff>
    </xdr:to>
    <xdr:sp macro="" textlink="">
      <xdr:nvSpPr>
        <xdr:cNvPr id="298" name="フローチャート: 判断 297">
          <a:extLst>
            <a:ext uri="{FF2B5EF4-FFF2-40B4-BE49-F238E27FC236}">
              <a16:creationId xmlns:a16="http://schemas.microsoft.com/office/drawing/2014/main" id="{35E027AD-71A6-4726-BDBC-31703DC3E990}"/>
            </a:ext>
          </a:extLst>
        </xdr:cNvPr>
        <xdr:cNvSpPr/>
      </xdr:nvSpPr>
      <xdr:spPr>
        <a:xfrm>
          <a:off x="2857500" y="1419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78739</xdr:rowOff>
    </xdr:from>
    <xdr:to>
      <xdr:col>10</xdr:col>
      <xdr:colOff>165100</xdr:colOff>
      <xdr:row>83</xdr:row>
      <xdr:rowOff>8889</xdr:rowOff>
    </xdr:to>
    <xdr:sp macro="" textlink="">
      <xdr:nvSpPr>
        <xdr:cNvPr id="299" name="フローチャート: 判断 298">
          <a:extLst>
            <a:ext uri="{FF2B5EF4-FFF2-40B4-BE49-F238E27FC236}">
              <a16:creationId xmlns:a16="http://schemas.microsoft.com/office/drawing/2014/main" id="{ECBAA588-055F-4FF6-9A14-E37855D02F28}"/>
            </a:ext>
          </a:extLst>
        </xdr:cNvPr>
        <xdr:cNvSpPr/>
      </xdr:nvSpPr>
      <xdr:spPr>
        <a:xfrm>
          <a:off x="1968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40639</xdr:rowOff>
    </xdr:from>
    <xdr:to>
      <xdr:col>6</xdr:col>
      <xdr:colOff>38100</xdr:colOff>
      <xdr:row>82</xdr:row>
      <xdr:rowOff>142239</xdr:rowOff>
    </xdr:to>
    <xdr:sp macro="" textlink="">
      <xdr:nvSpPr>
        <xdr:cNvPr id="300" name="フローチャート: 判断 299">
          <a:extLst>
            <a:ext uri="{FF2B5EF4-FFF2-40B4-BE49-F238E27FC236}">
              <a16:creationId xmlns:a16="http://schemas.microsoft.com/office/drawing/2014/main" id="{1FE5366F-AC21-4BE5-BCE6-8958F625C359}"/>
            </a:ext>
          </a:extLst>
        </xdr:cNvPr>
        <xdr:cNvSpPr/>
      </xdr:nvSpPr>
      <xdr:spPr>
        <a:xfrm>
          <a:off x="1079500" y="1409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7CC09467-D08F-411B-8E27-DAEC6924A4DF}"/>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68FB61C0-78DC-4D48-A570-6D7E1E394AAE}"/>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E67BCC02-3715-43DC-80B3-D982BCA72D86}"/>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1D82CFA1-1FA0-444D-9BA3-9207D590FE2F}"/>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4CB1FCDD-94EA-4F35-971A-D59D5AA74B1E}"/>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90170</xdr:rowOff>
    </xdr:from>
    <xdr:to>
      <xdr:col>24</xdr:col>
      <xdr:colOff>114300</xdr:colOff>
      <xdr:row>86</xdr:row>
      <xdr:rowOff>20320</xdr:rowOff>
    </xdr:to>
    <xdr:sp macro="" textlink="">
      <xdr:nvSpPr>
        <xdr:cNvPr id="306" name="楕円 305">
          <a:extLst>
            <a:ext uri="{FF2B5EF4-FFF2-40B4-BE49-F238E27FC236}">
              <a16:creationId xmlns:a16="http://schemas.microsoft.com/office/drawing/2014/main" id="{1CAA2686-8A87-4D96-A3CF-5BEC5E3B6188}"/>
            </a:ext>
          </a:extLst>
        </xdr:cNvPr>
        <xdr:cNvSpPr/>
      </xdr:nvSpPr>
      <xdr:spPr>
        <a:xfrm>
          <a:off x="45847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68597</xdr:rowOff>
    </xdr:from>
    <xdr:ext cx="405111" cy="259045"/>
    <xdr:sp macro="" textlink="">
      <xdr:nvSpPr>
        <xdr:cNvPr id="307" name="【公営住宅】&#10;有形固定資産減価償却率該当値テキスト">
          <a:extLst>
            <a:ext uri="{FF2B5EF4-FFF2-40B4-BE49-F238E27FC236}">
              <a16:creationId xmlns:a16="http://schemas.microsoft.com/office/drawing/2014/main" id="{6AD70F9D-5BC7-44E5-9213-A2380F8C6BDE}"/>
            </a:ext>
          </a:extLst>
        </xdr:cNvPr>
        <xdr:cNvSpPr txBox="1"/>
      </xdr:nvSpPr>
      <xdr:spPr>
        <a:xfrm>
          <a:off x="4673600" y="1464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29211</xdr:rowOff>
    </xdr:from>
    <xdr:to>
      <xdr:col>20</xdr:col>
      <xdr:colOff>38100</xdr:colOff>
      <xdr:row>85</xdr:row>
      <xdr:rowOff>130811</xdr:rowOff>
    </xdr:to>
    <xdr:sp macro="" textlink="">
      <xdr:nvSpPr>
        <xdr:cNvPr id="308" name="楕円 307">
          <a:extLst>
            <a:ext uri="{FF2B5EF4-FFF2-40B4-BE49-F238E27FC236}">
              <a16:creationId xmlns:a16="http://schemas.microsoft.com/office/drawing/2014/main" id="{F4764521-BE33-4D11-B0B2-76B7C5859409}"/>
            </a:ext>
          </a:extLst>
        </xdr:cNvPr>
        <xdr:cNvSpPr/>
      </xdr:nvSpPr>
      <xdr:spPr>
        <a:xfrm>
          <a:off x="3746500" y="1460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80011</xdr:rowOff>
    </xdr:from>
    <xdr:to>
      <xdr:col>24</xdr:col>
      <xdr:colOff>63500</xdr:colOff>
      <xdr:row>85</xdr:row>
      <xdr:rowOff>140970</xdr:rowOff>
    </xdr:to>
    <xdr:cxnSp macro="">
      <xdr:nvCxnSpPr>
        <xdr:cNvPr id="309" name="直線コネクタ 308">
          <a:extLst>
            <a:ext uri="{FF2B5EF4-FFF2-40B4-BE49-F238E27FC236}">
              <a16:creationId xmlns:a16="http://schemas.microsoft.com/office/drawing/2014/main" id="{B934CBB2-F34F-4369-B772-9A993E7E5868}"/>
            </a:ext>
          </a:extLst>
        </xdr:cNvPr>
        <xdr:cNvCxnSpPr/>
      </xdr:nvCxnSpPr>
      <xdr:spPr>
        <a:xfrm>
          <a:off x="3797300" y="14653261"/>
          <a:ext cx="8382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139700</xdr:rowOff>
    </xdr:from>
    <xdr:to>
      <xdr:col>15</xdr:col>
      <xdr:colOff>101600</xdr:colOff>
      <xdr:row>85</xdr:row>
      <xdr:rowOff>69850</xdr:rowOff>
    </xdr:to>
    <xdr:sp macro="" textlink="">
      <xdr:nvSpPr>
        <xdr:cNvPr id="310" name="楕円 309">
          <a:extLst>
            <a:ext uri="{FF2B5EF4-FFF2-40B4-BE49-F238E27FC236}">
              <a16:creationId xmlns:a16="http://schemas.microsoft.com/office/drawing/2014/main" id="{9A0E2A0B-AACB-4218-A153-841CDD1E4702}"/>
            </a:ext>
          </a:extLst>
        </xdr:cNvPr>
        <xdr:cNvSpPr/>
      </xdr:nvSpPr>
      <xdr:spPr>
        <a:xfrm>
          <a:off x="2857500" y="1454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19050</xdr:rowOff>
    </xdr:from>
    <xdr:to>
      <xdr:col>19</xdr:col>
      <xdr:colOff>177800</xdr:colOff>
      <xdr:row>85</xdr:row>
      <xdr:rowOff>80011</xdr:rowOff>
    </xdr:to>
    <xdr:cxnSp macro="">
      <xdr:nvCxnSpPr>
        <xdr:cNvPr id="311" name="直線コネクタ 310">
          <a:extLst>
            <a:ext uri="{FF2B5EF4-FFF2-40B4-BE49-F238E27FC236}">
              <a16:creationId xmlns:a16="http://schemas.microsoft.com/office/drawing/2014/main" id="{8A1AC36C-2BF9-4FC5-8849-4A82FE4A31A2}"/>
            </a:ext>
          </a:extLst>
        </xdr:cNvPr>
        <xdr:cNvCxnSpPr/>
      </xdr:nvCxnSpPr>
      <xdr:spPr>
        <a:xfrm>
          <a:off x="2908300" y="14592300"/>
          <a:ext cx="8890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78739</xdr:rowOff>
    </xdr:from>
    <xdr:to>
      <xdr:col>10</xdr:col>
      <xdr:colOff>165100</xdr:colOff>
      <xdr:row>85</xdr:row>
      <xdr:rowOff>8889</xdr:rowOff>
    </xdr:to>
    <xdr:sp macro="" textlink="">
      <xdr:nvSpPr>
        <xdr:cNvPr id="312" name="楕円 311">
          <a:extLst>
            <a:ext uri="{FF2B5EF4-FFF2-40B4-BE49-F238E27FC236}">
              <a16:creationId xmlns:a16="http://schemas.microsoft.com/office/drawing/2014/main" id="{9989C4A6-F86A-4B6B-BFE9-3F7DF4B46FF8}"/>
            </a:ext>
          </a:extLst>
        </xdr:cNvPr>
        <xdr:cNvSpPr/>
      </xdr:nvSpPr>
      <xdr:spPr>
        <a:xfrm>
          <a:off x="1968500" y="1448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129539</xdr:rowOff>
    </xdr:from>
    <xdr:to>
      <xdr:col>15</xdr:col>
      <xdr:colOff>50800</xdr:colOff>
      <xdr:row>85</xdr:row>
      <xdr:rowOff>19050</xdr:rowOff>
    </xdr:to>
    <xdr:cxnSp macro="">
      <xdr:nvCxnSpPr>
        <xdr:cNvPr id="313" name="直線コネクタ 312">
          <a:extLst>
            <a:ext uri="{FF2B5EF4-FFF2-40B4-BE49-F238E27FC236}">
              <a16:creationId xmlns:a16="http://schemas.microsoft.com/office/drawing/2014/main" id="{C1765070-2DE4-45FF-9BF7-C4F82FED51FD}"/>
            </a:ext>
          </a:extLst>
        </xdr:cNvPr>
        <xdr:cNvCxnSpPr/>
      </xdr:nvCxnSpPr>
      <xdr:spPr>
        <a:xfrm>
          <a:off x="2019300" y="14531339"/>
          <a:ext cx="8890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13970</xdr:rowOff>
    </xdr:from>
    <xdr:to>
      <xdr:col>6</xdr:col>
      <xdr:colOff>38100</xdr:colOff>
      <xdr:row>84</xdr:row>
      <xdr:rowOff>115570</xdr:rowOff>
    </xdr:to>
    <xdr:sp macro="" textlink="">
      <xdr:nvSpPr>
        <xdr:cNvPr id="314" name="楕円 313">
          <a:extLst>
            <a:ext uri="{FF2B5EF4-FFF2-40B4-BE49-F238E27FC236}">
              <a16:creationId xmlns:a16="http://schemas.microsoft.com/office/drawing/2014/main" id="{0A0D47A4-CD33-484C-A586-BD6795217216}"/>
            </a:ext>
          </a:extLst>
        </xdr:cNvPr>
        <xdr:cNvSpPr/>
      </xdr:nvSpPr>
      <xdr:spPr>
        <a:xfrm>
          <a:off x="1079500" y="1441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64770</xdr:rowOff>
    </xdr:from>
    <xdr:to>
      <xdr:col>10</xdr:col>
      <xdr:colOff>114300</xdr:colOff>
      <xdr:row>84</xdr:row>
      <xdr:rowOff>129539</xdr:rowOff>
    </xdr:to>
    <xdr:cxnSp macro="">
      <xdr:nvCxnSpPr>
        <xdr:cNvPr id="315" name="直線コネクタ 314">
          <a:extLst>
            <a:ext uri="{FF2B5EF4-FFF2-40B4-BE49-F238E27FC236}">
              <a16:creationId xmlns:a16="http://schemas.microsoft.com/office/drawing/2014/main" id="{8DA1A1AC-F584-4835-827F-31DFD4AAD6C3}"/>
            </a:ext>
          </a:extLst>
        </xdr:cNvPr>
        <xdr:cNvCxnSpPr/>
      </xdr:nvCxnSpPr>
      <xdr:spPr>
        <a:xfrm>
          <a:off x="1130300" y="14466570"/>
          <a:ext cx="889000" cy="64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105427</xdr:rowOff>
    </xdr:from>
    <xdr:ext cx="405111" cy="259045"/>
    <xdr:sp macro="" textlink="">
      <xdr:nvSpPr>
        <xdr:cNvPr id="316" name="n_1aveValue【公営住宅】&#10;有形固定資産減価償却率">
          <a:extLst>
            <a:ext uri="{FF2B5EF4-FFF2-40B4-BE49-F238E27FC236}">
              <a16:creationId xmlns:a16="http://schemas.microsoft.com/office/drawing/2014/main" id="{1A11C981-AD93-4A04-B5EA-25D09530B867}"/>
            </a:ext>
          </a:extLst>
        </xdr:cNvPr>
        <xdr:cNvSpPr txBox="1"/>
      </xdr:nvSpPr>
      <xdr:spPr>
        <a:xfrm>
          <a:off x="3582044" y="1399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78757</xdr:rowOff>
    </xdr:from>
    <xdr:ext cx="405111" cy="259045"/>
    <xdr:sp macro="" textlink="">
      <xdr:nvSpPr>
        <xdr:cNvPr id="317" name="n_2aveValue【公営住宅】&#10;有形固定資産減価償却率">
          <a:extLst>
            <a:ext uri="{FF2B5EF4-FFF2-40B4-BE49-F238E27FC236}">
              <a16:creationId xmlns:a16="http://schemas.microsoft.com/office/drawing/2014/main" id="{AB8644A9-7878-443E-9201-1C8FD7AD4642}"/>
            </a:ext>
          </a:extLst>
        </xdr:cNvPr>
        <xdr:cNvSpPr txBox="1"/>
      </xdr:nvSpPr>
      <xdr:spPr>
        <a:xfrm>
          <a:off x="2705744" y="13966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25416</xdr:rowOff>
    </xdr:from>
    <xdr:ext cx="405111" cy="259045"/>
    <xdr:sp macro="" textlink="">
      <xdr:nvSpPr>
        <xdr:cNvPr id="318" name="n_3aveValue【公営住宅】&#10;有形固定資産減価償却率">
          <a:extLst>
            <a:ext uri="{FF2B5EF4-FFF2-40B4-BE49-F238E27FC236}">
              <a16:creationId xmlns:a16="http://schemas.microsoft.com/office/drawing/2014/main" id="{59A354FC-8743-473A-8565-D56363AB4458}"/>
            </a:ext>
          </a:extLst>
        </xdr:cNvPr>
        <xdr:cNvSpPr txBox="1"/>
      </xdr:nvSpPr>
      <xdr:spPr>
        <a:xfrm>
          <a:off x="1816744" y="1391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158766</xdr:rowOff>
    </xdr:from>
    <xdr:ext cx="405111" cy="259045"/>
    <xdr:sp macro="" textlink="">
      <xdr:nvSpPr>
        <xdr:cNvPr id="319" name="n_4aveValue【公営住宅】&#10;有形固定資産減価償却率">
          <a:extLst>
            <a:ext uri="{FF2B5EF4-FFF2-40B4-BE49-F238E27FC236}">
              <a16:creationId xmlns:a16="http://schemas.microsoft.com/office/drawing/2014/main" id="{8E66B18A-677A-4366-B782-444E3D4538CE}"/>
            </a:ext>
          </a:extLst>
        </xdr:cNvPr>
        <xdr:cNvSpPr txBox="1"/>
      </xdr:nvSpPr>
      <xdr:spPr>
        <a:xfrm>
          <a:off x="927744" y="13874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121938</xdr:rowOff>
    </xdr:from>
    <xdr:ext cx="405111" cy="259045"/>
    <xdr:sp macro="" textlink="">
      <xdr:nvSpPr>
        <xdr:cNvPr id="320" name="n_1mainValue【公営住宅】&#10;有形固定資産減価償却率">
          <a:extLst>
            <a:ext uri="{FF2B5EF4-FFF2-40B4-BE49-F238E27FC236}">
              <a16:creationId xmlns:a16="http://schemas.microsoft.com/office/drawing/2014/main" id="{C42F7FB1-737F-4872-8B7D-D53B1C294738}"/>
            </a:ext>
          </a:extLst>
        </xdr:cNvPr>
        <xdr:cNvSpPr txBox="1"/>
      </xdr:nvSpPr>
      <xdr:spPr>
        <a:xfrm>
          <a:off x="3582044" y="14695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60977</xdr:rowOff>
    </xdr:from>
    <xdr:ext cx="405111" cy="259045"/>
    <xdr:sp macro="" textlink="">
      <xdr:nvSpPr>
        <xdr:cNvPr id="321" name="n_2mainValue【公営住宅】&#10;有形固定資産減価償却率">
          <a:extLst>
            <a:ext uri="{FF2B5EF4-FFF2-40B4-BE49-F238E27FC236}">
              <a16:creationId xmlns:a16="http://schemas.microsoft.com/office/drawing/2014/main" id="{7D3A305B-707A-478B-95F1-7BA8FF36AB47}"/>
            </a:ext>
          </a:extLst>
        </xdr:cNvPr>
        <xdr:cNvSpPr txBox="1"/>
      </xdr:nvSpPr>
      <xdr:spPr>
        <a:xfrm>
          <a:off x="2705744" y="1463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16</xdr:rowOff>
    </xdr:from>
    <xdr:ext cx="405111" cy="259045"/>
    <xdr:sp macro="" textlink="">
      <xdr:nvSpPr>
        <xdr:cNvPr id="322" name="n_3mainValue【公営住宅】&#10;有形固定資産減価償却率">
          <a:extLst>
            <a:ext uri="{FF2B5EF4-FFF2-40B4-BE49-F238E27FC236}">
              <a16:creationId xmlns:a16="http://schemas.microsoft.com/office/drawing/2014/main" id="{A4231B8B-12BF-47AE-A489-86C3C8C8DB7B}"/>
            </a:ext>
          </a:extLst>
        </xdr:cNvPr>
        <xdr:cNvSpPr txBox="1"/>
      </xdr:nvSpPr>
      <xdr:spPr>
        <a:xfrm>
          <a:off x="1816744" y="14573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106697</xdr:rowOff>
    </xdr:from>
    <xdr:ext cx="405111" cy="259045"/>
    <xdr:sp macro="" textlink="">
      <xdr:nvSpPr>
        <xdr:cNvPr id="323" name="n_4mainValue【公営住宅】&#10;有形固定資産減価償却率">
          <a:extLst>
            <a:ext uri="{FF2B5EF4-FFF2-40B4-BE49-F238E27FC236}">
              <a16:creationId xmlns:a16="http://schemas.microsoft.com/office/drawing/2014/main" id="{19F1821C-2A8E-4E10-A4B6-88E7CDBEB4D0}"/>
            </a:ext>
          </a:extLst>
        </xdr:cNvPr>
        <xdr:cNvSpPr txBox="1"/>
      </xdr:nvSpPr>
      <xdr:spPr>
        <a:xfrm>
          <a:off x="927744" y="1450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a:extLst>
            <a:ext uri="{FF2B5EF4-FFF2-40B4-BE49-F238E27FC236}">
              <a16:creationId xmlns:a16="http://schemas.microsoft.com/office/drawing/2014/main" id="{3E8822D1-0DA8-49F5-85F3-01806BE01593}"/>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a:extLst>
            <a:ext uri="{FF2B5EF4-FFF2-40B4-BE49-F238E27FC236}">
              <a16:creationId xmlns:a16="http://schemas.microsoft.com/office/drawing/2014/main" id="{EE6614B0-C5CB-4D6A-90F8-00D2E4A2FB62}"/>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a:extLst>
            <a:ext uri="{FF2B5EF4-FFF2-40B4-BE49-F238E27FC236}">
              <a16:creationId xmlns:a16="http://schemas.microsoft.com/office/drawing/2014/main" id="{F186AC2E-9564-4F73-B13E-CBD354484BEE}"/>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a:extLst>
            <a:ext uri="{FF2B5EF4-FFF2-40B4-BE49-F238E27FC236}">
              <a16:creationId xmlns:a16="http://schemas.microsoft.com/office/drawing/2014/main" id="{BA722698-2C68-45A2-A1AB-B32066CA08FA}"/>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a:extLst>
            <a:ext uri="{FF2B5EF4-FFF2-40B4-BE49-F238E27FC236}">
              <a16:creationId xmlns:a16="http://schemas.microsoft.com/office/drawing/2014/main" id="{F48B716D-92B8-4A47-9E40-39C3305693C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a:extLst>
            <a:ext uri="{FF2B5EF4-FFF2-40B4-BE49-F238E27FC236}">
              <a16:creationId xmlns:a16="http://schemas.microsoft.com/office/drawing/2014/main" id="{CAB4828E-7944-463C-BDB1-4A8B16F701EC}"/>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a:extLst>
            <a:ext uri="{FF2B5EF4-FFF2-40B4-BE49-F238E27FC236}">
              <a16:creationId xmlns:a16="http://schemas.microsoft.com/office/drawing/2014/main" id="{F31C1B61-F9E9-4E14-AAE2-BFC50D76BD64}"/>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a:extLst>
            <a:ext uri="{FF2B5EF4-FFF2-40B4-BE49-F238E27FC236}">
              <a16:creationId xmlns:a16="http://schemas.microsoft.com/office/drawing/2014/main" id="{E9366A1F-6D62-4E55-8138-33FE618282A2}"/>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a:extLst>
            <a:ext uri="{FF2B5EF4-FFF2-40B4-BE49-F238E27FC236}">
              <a16:creationId xmlns:a16="http://schemas.microsoft.com/office/drawing/2014/main" id="{1D153FB9-3751-499D-B356-9D7A497BCCCD}"/>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a:extLst>
            <a:ext uri="{FF2B5EF4-FFF2-40B4-BE49-F238E27FC236}">
              <a16:creationId xmlns:a16="http://schemas.microsoft.com/office/drawing/2014/main" id="{0C6E68F6-3952-43C8-AA66-67C40BDA5A5E}"/>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4" name="直線コネクタ 333">
          <a:extLst>
            <a:ext uri="{FF2B5EF4-FFF2-40B4-BE49-F238E27FC236}">
              <a16:creationId xmlns:a16="http://schemas.microsoft.com/office/drawing/2014/main" id="{54F5595F-E5DC-4BCF-A205-4E1DF6479D87}"/>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5" name="テキスト ボックス 334">
          <a:extLst>
            <a:ext uri="{FF2B5EF4-FFF2-40B4-BE49-F238E27FC236}">
              <a16:creationId xmlns:a16="http://schemas.microsoft.com/office/drawing/2014/main" id="{562B4AA6-53F1-4693-8B34-193B548EA453}"/>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6" name="直線コネクタ 335">
          <a:extLst>
            <a:ext uri="{FF2B5EF4-FFF2-40B4-BE49-F238E27FC236}">
              <a16:creationId xmlns:a16="http://schemas.microsoft.com/office/drawing/2014/main" id="{DE531EC7-2CCD-43DA-AAE9-FBB45275E1C7}"/>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7" name="テキスト ボックス 336">
          <a:extLst>
            <a:ext uri="{FF2B5EF4-FFF2-40B4-BE49-F238E27FC236}">
              <a16:creationId xmlns:a16="http://schemas.microsoft.com/office/drawing/2014/main" id="{61BB5170-486E-49C9-90E5-D2AB374F2AFA}"/>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8" name="直線コネクタ 337">
          <a:extLst>
            <a:ext uri="{FF2B5EF4-FFF2-40B4-BE49-F238E27FC236}">
              <a16:creationId xmlns:a16="http://schemas.microsoft.com/office/drawing/2014/main" id="{E0813002-67E3-44EF-8C95-59D964F0695A}"/>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9" name="テキスト ボックス 338">
          <a:extLst>
            <a:ext uri="{FF2B5EF4-FFF2-40B4-BE49-F238E27FC236}">
              <a16:creationId xmlns:a16="http://schemas.microsoft.com/office/drawing/2014/main" id="{79364683-1B09-41A6-B7E6-CA59D8DCCEB4}"/>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40" name="直線コネクタ 339">
          <a:extLst>
            <a:ext uri="{FF2B5EF4-FFF2-40B4-BE49-F238E27FC236}">
              <a16:creationId xmlns:a16="http://schemas.microsoft.com/office/drawing/2014/main" id="{26D98AC6-6867-467E-A186-32DDBED2F9C1}"/>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1" name="テキスト ボックス 340">
          <a:extLst>
            <a:ext uri="{FF2B5EF4-FFF2-40B4-BE49-F238E27FC236}">
              <a16:creationId xmlns:a16="http://schemas.microsoft.com/office/drawing/2014/main" id="{F5DC7723-353D-4F22-A3C1-8B8BA6B66E99}"/>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2" name="直線コネクタ 341">
          <a:extLst>
            <a:ext uri="{FF2B5EF4-FFF2-40B4-BE49-F238E27FC236}">
              <a16:creationId xmlns:a16="http://schemas.microsoft.com/office/drawing/2014/main" id="{B0AF3CE1-E61E-453D-9401-22419BE5840A}"/>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3" name="テキスト ボックス 342">
          <a:extLst>
            <a:ext uri="{FF2B5EF4-FFF2-40B4-BE49-F238E27FC236}">
              <a16:creationId xmlns:a16="http://schemas.microsoft.com/office/drawing/2014/main" id="{0B716E5A-F4F8-4A2D-A7D5-3BA51480A20A}"/>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a:extLst>
            <a:ext uri="{FF2B5EF4-FFF2-40B4-BE49-F238E27FC236}">
              <a16:creationId xmlns:a16="http://schemas.microsoft.com/office/drawing/2014/main" id="{0E607B7F-AF93-4E00-8587-094C71E2A76F}"/>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5" name="テキスト ボックス 344">
          <a:extLst>
            <a:ext uri="{FF2B5EF4-FFF2-40B4-BE49-F238E27FC236}">
              <a16:creationId xmlns:a16="http://schemas.microsoft.com/office/drawing/2014/main" id="{2A245CD3-1FDE-480C-8F38-14CE42DA0279}"/>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公営住宅】&#10;一人当たり面積グラフ枠">
          <a:extLst>
            <a:ext uri="{FF2B5EF4-FFF2-40B4-BE49-F238E27FC236}">
              <a16:creationId xmlns:a16="http://schemas.microsoft.com/office/drawing/2014/main" id="{EE75FFF5-CA90-4DD2-A8F5-4A7EDA31A6B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27432</xdr:rowOff>
    </xdr:from>
    <xdr:to>
      <xdr:col>54</xdr:col>
      <xdr:colOff>189865</xdr:colOff>
      <xdr:row>86</xdr:row>
      <xdr:rowOff>110489</xdr:rowOff>
    </xdr:to>
    <xdr:cxnSp macro="">
      <xdr:nvCxnSpPr>
        <xdr:cNvPr id="347" name="直線コネクタ 346">
          <a:extLst>
            <a:ext uri="{FF2B5EF4-FFF2-40B4-BE49-F238E27FC236}">
              <a16:creationId xmlns:a16="http://schemas.microsoft.com/office/drawing/2014/main" id="{6FA6412C-5CD4-49C1-A9BD-587D9E8CBC7C}"/>
            </a:ext>
          </a:extLst>
        </xdr:cNvPr>
        <xdr:cNvCxnSpPr/>
      </xdr:nvCxnSpPr>
      <xdr:spPr>
        <a:xfrm flipV="1">
          <a:off x="10476865" y="13571982"/>
          <a:ext cx="0" cy="1283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114316</xdr:rowOff>
    </xdr:from>
    <xdr:ext cx="469744" cy="259045"/>
    <xdr:sp macro="" textlink="">
      <xdr:nvSpPr>
        <xdr:cNvPr id="348" name="【公営住宅】&#10;一人当たり面積最小値テキスト">
          <a:extLst>
            <a:ext uri="{FF2B5EF4-FFF2-40B4-BE49-F238E27FC236}">
              <a16:creationId xmlns:a16="http://schemas.microsoft.com/office/drawing/2014/main" id="{C71F3B3D-4CC0-4879-9964-94C8FFD2DB27}"/>
            </a:ext>
          </a:extLst>
        </xdr:cNvPr>
        <xdr:cNvSpPr txBox="1"/>
      </xdr:nvSpPr>
      <xdr:spPr>
        <a:xfrm>
          <a:off x="10515600" y="14859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110489</xdr:rowOff>
    </xdr:from>
    <xdr:to>
      <xdr:col>55</xdr:col>
      <xdr:colOff>88900</xdr:colOff>
      <xdr:row>86</xdr:row>
      <xdr:rowOff>110489</xdr:rowOff>
    </xdr:to>
    <xdr:cxnSp macro="">
      <xdr:nvCxnSpPr>
        <xdr:cNvPr id="349" name="直線コネクタ 348">
          <a:extLst>
            <a:ext uri="{FF2B5EF4-FFF2-40B4-BE49-F238E27FC236}">
              <a16:creationId xmlns:a16="http://schemas.microsoft.com/office/drawing/2014/main" id="{6F99426C-3A95-4243-9B21-259E91023F04}"/>
            </a:ext>
          </a:extLst>
        </xdr:cNvPr>
        <xdr:cNvCxnSpPr/>
      </xdr:nvCxnSpPr>
      <xdr:spPr>
        <a:xfrm>
          <a:off x="10388600" y="14855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145559</xdr:rowOff>
    </xdr:from>
    <xdr:ext cx="469744" cy="259045"/>
    <xdr:sp macro="" textlink="">
      <xdr:nvSpPr>
        <xdr:cNvPr id="350" name="【公営住宅】&#10;一人当たり面積最大値テキスト">
          <a:extLst>
            <a:ext uri="{FF2B5EF4-FFF2-40B4-BE49-F238E27FC236}">
              <a16:creationId xmlns:a16="http://schemas.microsoft.com/office/drawing/2014/main" id="{D4D93EEA-3511-4073-B93E-BF87F8E67020}"/>
            </a:ext>
          </a:extLst>
        </xdr:cNvPr>
        <xdr:cNvSpPr txBox="1"/>
      </xdr:nvSpPr>
      <xdr:spPr>
        <a:xfrm>
          <a:off x="10515600" y="13347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27432</xdr:rowOff>
    </xdr:from>
    <xdr:to>
      <xdr:col>55</xdr:col>
      <xdr:colOff>88900</xdr:colOff>
      <xdr:row>79</xdr:row>
      <xdr:rowOff>27432</xdr:rowOff>
    </xdr:to>
    <xdr:cxnSp macro="">
      <xdr:nvCxnSpPr>
        <xdr:cNvPr id="351" name="直線コネクタ 350">
          <a:extLst>
            <a:ext uri="{FF2B5EF4-FFF2-40B4-BE49-F238E27FC236}">
              <a16:creationId xmlns:a16="http://schemas.microsoft.com/office/drawing/2014/main" id="{F3303904-E91D-4C4A-B750-8E3A2C31713D}"/>
            </a:ext>
          </a:extLst>
        </xdr:cNvPr>
        <xdr:cNvCxnSpPr/>
      </xdr:nvCxnSpPr>
      <xdr:spPr>
        <a:xfrm>
          <a:off x="10388600" y="13571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74947</xdr:rowOff>
    </xdr:from>
    <xdr:ext cx="469744" cy="259045"/>
    <xdr:sp macro="" textlink="">
      <xdr:nvSpPr>
        <xdr:cNvPr id="352" name="【公営住宅】&#10;一人当たり面積平均値テキスト">
          <a:extLst>
            <a:ext uri="{FF2B5EF4-FFF2-40B4-BE49-F238E27FC236}">
              <a16:creationId xmlns:a16="http://schemas.microsoft.com/office/drawing/2014/main" id="{4D069071-3CB2-4B25-B1AE-051B19CF3831}"/>
            </a:ext>
          </a:extLst>
        </xdr:cNvPr>
        <xdr:cNvSpPr txBox="1"/>
      </xdr:nvSpPr>
      <xdr:spPr>
        <a:xfrm>
          <a:off x="10515600" y="14133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52070</xdr:rowOff>
    </xdr:from>
    <xdr:to>
      <xdr:col>55</xdr:col>
      <xdr:colOff>50800</xdr:colOff>
      <xdr:row>83</xdr:row>
      <xdr:rowOff>153670</xdr:rowOff>
    </xdr:to>
    <xdr:sp macro="" textlink="">
      <xdr:nvSpPr>
        <xdr:cNvPr id="353" name="フローチャート: 判断 352">
          <a:extLst>
            <a:ext uri="{FF2B5EF4-FFF2-40B4-BE49-F238E27FC236}">
              <a16:creationId xmlns:a16="http://schemas.microsoft.com/office/drawing/2014/main" id="{7808F3D1-F972-4E9A-B403-B34B27F2105A}"/>
            </a:ext>
          </a:extLst>
        </xdr:cNvPr>
        <xdr:cNvSpPr/>
      </xdr:nvSpPr>
      <xdr:spPr>
        <a:xfrm>
          <a:off x="10426700" y="1428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49022</xdr:rowOff>
    </xdr:from>
    <xdr:to>
      <xdr:col>50</xdr:col>
      <xdr:colOff>165100</xdr:colOff>
      <xdr:row>83</xdr:row>
      <xdr:rowOff>150622</xdr:rowOff>
    </xdr:to>
    <xdr:sp macro="" textlink="">
      <xdr:nvSpPr>
        <xdr:cNvPr id="354" name="フローチャート: 判断 353">
          <a:extLst>
            <a:ext uri="{FF2B5EF4-FFF2-40B4-BE49-F238E27FC236}">
              <a16:creationId xmlns:a16="http://schemas.microsoft.com/office/drawing/2014/main" id="{E1AAD7D3-4F76-4E69-8C54-F221C7EA4B50}"/>
            </a:ext>
          </a:extLst>
        </xdr:cNvPr>
        <xdr:cNvSpPr/>
      </xdr:nvSpPr>
      <xdr:spPr>
        <a:xfrm>
          <a:off x="9588500" y="1427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42926</xdr:rowOff>
    </xdr:from>
    <xdr:to>
      <xdr:col>46</xdr:col>
      <xdr:colOff>38100</xdr:colOff>
      <xdr:row>83</xdr:row>
      <xdr:rowOff>144526</xdr:rowOff>
    </xdr:to>
    <xdr:sp macro="" textlink="">
      <xdr:nvSpPr>
        <xdr:cNvPr id="355" name="フローチャート: 判断 354">
          <a:extLst>
            <a:ext uri="{FF2B5EF4-FFF2-40B4-BE49-F238E27FC236}">
              <a16:creationId xmlns:a16="http://schemas.microsoft.com/office/drawing/2014/main" id="{88E51FA5-4326-4EE1-A592-D4249BE7E14F}"/>
            </a:ext>
          </a:extLst>
        </xdr:cNvPr>
        <xdr:cNvSpPr/>
      </xdr:nvSpPr>
      <xdr:spPr>
        <a:xfrm>
          <a:off x="8699500" y="14273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7113</xdr:rowOff>
    </xdr:from>
    <xdr:to>
      <xdr:col>41</xdr:col>
      <xdr:colOff>101600</xdr:colOff>
      <xdr:row>83</xdr:row>
      <xdr:rowOff>108713</xdr:rowOff>
    </xdr:to>
    <xdr:sp macro="" textlink="">
      <xdr:nvSpPr>
        <xdr:cNvPr id="356" name="フローチャート: 判断 355">
          <a:extLst>
            <a:ext uri="{FF2B5EF4-FFF2-40B4-BE49-F238E27FC236}">
              <a16:creationId xmlns:a16="http://schemas.microsoft.com/office/drawing/2014/main" id="{B689F8BF-5FD1-439F-B884-EA0CA4790C77}"/>
            </a:ext>
          </a:extLst>
        </xdr:cNvPr>
        <xdr:cNvSpPr/>
      </xdr:nvSpPr>
      <xdr:spPr>
        <a:xfrm>
          <a:off x="7810500" y="1423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55880</xdr:rowOff>
    </xdr:from>
    <xdr:to>
      <xdr:col>36</xdr:col>
      <xdr:colOff>165100</xdr:colOff>
      <xdr:row>83</xdr:row>
      <xdr:rowOff>157480</xdr:rowOff>
    </xdr:to>
    <xdr:sp macro="" textlink="">
      <xdr:nvSpPr>
        <xdr:cNvPr id="357" name="フローチャート: 判断 356">
          <a:extLst>
            <a:ext uri="{FF2B5EF4-FFF2-40B4-BE49-F238E27FC236}">
              <a16:creationId xmlns:a16="http://schemas.microsoft.com/office/drawing/2014/main" id="{6F746706-1144-4F5D-AC54-A6906F546898}"/>
            </a:ext>
          </a:extLst>
        </xdr:cNvPr>
        <xdr:cNvSpPr/>
      </xdr:nvSpPr>
      <xdr:spPr>
        <a:xfrm>
          <a:off x="6921500"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6BC537B4-9A65-4252-AD93-E35D7D4C76C2}"/>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7436ECD6-02CA-4E54-9042-8029FEAD8C8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4530EFFA-8FAF-4CD3-8EB2-37BCC83390A6}"/>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6CDDBAB3-5655-4E83-9460-8E8796F72737}"/>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B9F86D05-8FD1-45E5-A44A-C720C4D7237E}"/>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8637</xdr:rowOff>
    </xdr:from>
    <xdr:to>
      <xdr:col>55</xdr:col>
      <xdr:colOff>50800</xdr:colOff>
      <xdr:row>84</xdr:row>
      <xdr:rowOff>110237</xdr:rowOff>
    </xdr:to>
    <xdr:sp macro="" textlink="">
      <xdr:nvSpPr>
        <xdr:cNvPr id="363" name="楕円 362">
          <a:extLst>
            <a:ext uri="{FF2B5EF4-FFF2-40B4-BE49-F238E27FC236}">
              <a16:creationId xmlns:a16="http://schemas.microsoft.com/office/drawing/2014/main" id="{2F6081F0-2E53-44C3-B46C-035B85AAE4F1}"/>
            </a:ext>
          </a:extLst>
        </xdr:cNvPr>
        <xdr:cNvSpPr/>
      </xdr:nvSpPr>
      <xdr:spPr>
        <a:xfrm>
          <a:off x="10426700" y="14410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158514</xdr:rowOff>
    </xdr:from>
    <xdr:ext cx="469744" cy="259045"/>
    <xdr:sp macro="" textlink="">
      <xdr:nvSpPr>
        <xdr:cNvPr id="364" name="【公営住宅】&#10;一人当たり面積該当値テキスト">
          <a:extLst>
            <a:ext uri="{FF2B5EF4-FFF2-40B4-BE49-F238E27FC236}">
              <a16:creationId xmlns:a16="http://schemas.microsoft.com/office/drawing/2014/main" id="{8A1BC28F-9311-486E-82A1-9F77E4A5FC29}"/>
            </a:ext>
          </a:extLst>
        </xdr:cNvPr>
        <xdr:cNvSpPr txBox="1"/>
      </xdr:nvSpPr>
      <xdr:spPr>
        <a:xfrm>
          <a:off x="10515600" y="14388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8637</xdr:rowOff>
    </xdr:from>
    <xdr:to>
      <xdr:col>50</xdr:col>
      <xdr:colOff>165100</xdr:colOff>
      <xdr:row>84</xdr:row>
      <xdr:rowOff>110237</xdr:rowOff>
    </xdr:to>
    <xdr:sp macro="" textlink="">
      <xdr:nvSpPr>
        <xdr:cNvPr id="365" name="楕円 364">
          <a:extLst>
            <a:ext uri="{FF2B5EF4-FFF2-40B4-BE49-F238E27FC236}">
              <a16:creationId xmlns:a16="http://schemas.microsoft.com/office/drawing/2014/main" id="{85F34315-1C73-4483-B68B-64128B561F28}"/>
            </a:ext>
          </a:extLst>
        </xdr:cNvPr>
        <xdr:cNvSpPr/>
      </xdr:nvSpPr>
      <xdr:spPr>
        <a:xfrm>
          <a:off x="9588500" y="14410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59437</xdr:rowOff>
    </xdr:from>
    <xdr:to>
      <xdr:col>55</xdr:col>
      <xdr:colOff>0</xdr:colOff>
      <xdr:row>84</xdr:row>
      <xdr:rowOff>59437</xdr:rowOff>
    </xdr:to>
    <xdr:cxnSp macro="">
      <xdr:nvCxnSpPr>
        <xdr:cNvPr id="366" name="直線コネクタ 365">
          <a:extLst>
            <a:ext uri="{FF2B5EF4-FFF2-40B4-BE49-F238E27FC236}">
              <a16:creationId xmlns:a16="http://schemas.microsoft.com/office/drawing/2014/main" id="{0A0EE313-9C14-4742-99E7-7358B912D785}"/>
            </a:ext>
          </a:extLst>
        </xdr:cNvPr>
        <xdr:cNvCxnSpPr/>
      </xdr:nvCxnSpPr>
      <xdr:spPr>
        <a:xfrm>
          <a:off x="9639300" y="1446123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7113</xdr:rowOff>
    </xdr:from>
    <xdr:to>
      <xdr:col>46</xdr:col>
      <xdr:colOff>38100</xdr:colOff>
      <xdr:row>84</xdr:row>
      <xdr:rowOff>108713</xdr:rowOff>
    </xdr:to>
    <xdr:sp macro="" textlink="">
      <xdr:nvSpPr>
        <xdr:cNvPr id="367" name="楕円 366">
          <a:extLst>
            <a:ext uri="{FF2B5EF4-FFF2-40B4-BE49-F238E27FC236}">
              <a16:creationId xmlns:a16="http://schemas.microsoft.com/office/drawing/2014/main" id="{6E39DC76-4D3B-4A25-8122-61E5B6622E3D}"/>
            </a:ext>
          </a:extLst>
        </xdr:cNvPr>
        <xdr:cNvSpPr/>
      </xdr:nvSpPr>
      <xdr:spPr>
        <a:xfrm>
          <a:off x="8699500" y="14408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57913</xdr:rowOff>
    </xdr:from>
    <xdr:to>
      <xdr:col>50</xdr:col>
      <xdr:colOff>114300</xdr:colOff>
      <xdr:row>84</xdr:row>
      <xdr:rowOff>59437</xdr:rowOff>
    </xdr:to>
    <xdr:cxnSp macro="">
      <xdr:nvCxnSpPr>
        <xdr:cNvPr id="368" name="直線コネクタ 367">
          <a:extLst>
            <a:ext uri="{FF2B5EF4-FFF2-40B4-BE49-F238E27FC236}">
              <a16:creationId xmlns:a16="http://schemas.microsoft.com/office/drawing/2014/main" id="{3518F5F0-6557-4555-B21D-0CD3E0098849}"/>
            </a:ext>
          </a:extLst>
        </xdr:cNvPr>
        <xdr:cNvCxnSpPr/>
      </xdr:nvCxnSpPr>
      <xdr:spPr>
        <a:xfrm>
          <a:off x="8750300" y="14459713"/>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7874</xdr:rowOff>
    </xdr:from>
    <xdr:to>
      <xdr:col>41</xdr:col>
      <xdr:colOff>101600</xdr:colOff>
      <xdr:row>84</xdr:row>
      <xdr:rowOff>109474</xdr:rowOff>
    </xdr:to>
    <xdr:sp macro="" textlink="">
      <xdr:nvSpPr>
        <xdr:cNvPr id="369" name="楕円 368">
          <a:extLst>
            <a:ext uri="{FF2B5EF4-FFF2-40B4-BE49-F238E27FC236}">
              <a16:creationId xmlns:a16="http://schemas.microsoft.com/office/drawing/2014/main" id="{92A260B4-0D8E-4BE4-AA06-5DB4E28EC5A6}"/>
            </a:ext>
          </a:extLst>
        </xdr:cNvPr>
        <xdr:cNvSpPr/>
      </xdr:nvSpPr>
      <xdr:spPr>
        <a:xfrm>
          <a:off x="7810500" y="14409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57913</xdr:rowOff>
    </xdr:from>
    <xdr:to>
      <xdr:col>45</xdr:col>
      <xdr:colOff>177800</xdr:colOff>
      <xdr:row>84</xdr:row>
      <xdr:rowOff>58674</xdr:rowOff>
    </xdr:to>
    <xdr:cxnSp macro="">
      <xdr:nvCxnSpPr>
        <xdr:cNvPr id="370" name="直線コネクタ 369">
          <a:extLst>
            <a:ext uri="{FF2B5EF4-FFF2-40B4-BE49-F238E27FC236}">
              <a16:creationId xmlns:a16="http://schemas.microsoft.com/office/drawing/2014/main" id="{D1C2B4ED-08D7-4245-A242-18F0E41E2FBC}"/>
            </a:ext>
          </a:extLst>
        </xdr:cNvPr>
        <xdr:cNvCxnSpPr/>
      </xdr:nvCxnSpPr>
      <xdr:spPr>
        <a:xfrm flipV="1">
          <a:off x="7861300" y="14459713"/>
          <a:ext cx="88900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7113</xdr:rowOff>
    </xdr:from>
    <xdr:to>
      <xdr:col>36</xdr:col>
      <xdr:colOff>165100</xdr:colOff>
      <xdr:row>84</xdr:row>
      <xdr:rowOff>108713</xdr:rowOff>
    </xdr:to>
    <xdr:sp macro="" textlink="">
      <xdr:nvSpPr>
        <xdr:cNvPr id="371" name="楕円 370">
          <a:extLst>
            <a:ext uri="{FF2B5EF4-FFF2-40B4-BE49-F238E27FC236}">
              <a16:creationId xmlns:a16="http://schemas.microsoft.com/office/drawing/2014/main" id="{2E6A6F34-5F56-4510-A7C9-D6E6139F1320}"/>
            </a:ext>
          </a:extLst>
        </xdr:cNvPr>
        <xdr:cNvSpPr/>
      </xdr:nvSpPr>
      <xdr:spPr>
        <a:xfrm>
          <a:off x="6921500" y="14408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57913</xdr:rowOff>
    </xdr:from>
    <xdr:to>
      <xdr:col>41</xdr:col>
      <xdr:colOff>50800</xdr:colOff>
      <xdr:row>84</xdr:row>
      <xdr:rowOff>58674</xdr:rowOff>
    </xdr:to>
    <xdr:cxnSp macro="">
      <xdr:nvCxnSpPr>
        <xdr:cNvPr id="372" name="直線コネクタ 371">
          <a:extLst>
            <a:ext uri="{FF2B5EF4-FFF2-40B4-BE49-F238E27FC236}">
              <a16:creationId xmlns:a16="http://schemas.microsoft.com/office/drawing/2014/main" id="{0CE2DA9A-B19D-4F75-B278-C18849A1B7CC}"/>
            </a:ext>
          </a:extLst>
        </xdr:cNvPr>
        <xdr:cNvCxnSpPr/>
      </xdr:nvCxnSpPr>
      <xdr:spPr>
        <a:xfrm>
          <a:off x="6972300" y="14459713"/>
          <a:ext cx="88900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167149</xdr:rowOff>
    </xdr:from>
    <xdr:ext cx="469744" cy="259045"/>
    <xdr:sp macro="" textlink="">
      <xdr:nvSpPr>
        <xdr:cNvPr id="373" name="n_1aveValue【公営住宅】&#10;一人当たり面積">
          <a:extLst>
            <a:ext uri="{FF2B5EF4-FFF2-40B4-BE49-F238E27FC236}">
              <a16:creationId xmlns:a16="http://schemas.microsoft.com/office/drawing/2014/main" id="{1AF68395-5876-4FE1-AAE2-2812634CBEEE}"/>
            </a:ext>
          </a:extLst>
        </xdr:cNvPr>
        <xdr:cNvSpPr txBox="1"/>
      </xdr:nvSpPr>
      <xdr:spPr>
        <a:xfrm>
          <a:off x="9391727" y="14054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161053</xdr:rowOff>
    </xdr:from>
    <xdr:ext cx="469744" cy="259045"/>
    <xdr:sp macro="" textlink="">
      <xdr:nvSpPr>
        <xdr:cNvPr id="374" name="n_2aveValue【公営住宅】&#10;一人当たり面積">
          <a:extLst>
            <a:ext uri="{FF2B5EF4-FFF2-40B4-BE49-F238E27FC236}">
              <a16:creationId xmlns:a16="http://schemas.microsoft.com/office/drawing/2014/main" id="{CFF481A3-53F3-489A-84E3-302C6330B312}"/>
            </a:ext>
          </a:extLst>
        </xdr:cNvPr>
        <xdr:cNvSpPr txBox="1"/>
      </xdr:nvSpPr>
      <xdr:spPr>
        <a:xfrm>
          <a:off x="8515427" y="14048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125240</xdr:rowOff>
    </xdr:from>
    <xdr:ext cx="469744" cy="259045"/>
    <xdr:sp macro="" textlink="">
      <xdr:nvSpPr>
        <xdr:cNvPr id="375" name="n_3aveValue【公営住宅】&#10;一人当たり面積">
          <a:extLst>
            <a:ext uri="{FF2B5EF4-FFF2-40B4-BE49-F238E27FC236}">
              <a16:creationId xmlns:a16="http://schemas.microsoft.com/office/drawing/2014/main" id="{7F772998-913E-472F-8E4C-5AFD8491D95C}"/>
            </a:ext>
          </a:extLst>
        </xdr:cNvPr>
        <xdr:cNvSpPr txBox="1"/>
      </xdr:nvSpPr>
      <xdr:spPr>
        <a:xfrm>
          <a:off x="7626427" y="14012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2557</xdr:rowOff>
    </xdr:from>
    <xdr:ext cx="469744" cy="259045"/>
    <xdr:sp macro="" textlink="">
      <xdr:nvSpPr>
        <xdr:cNvPr id="376" name="n_4aveValue【公営住宅】&#10;一人当たり面積">
          <a:extLst>
            <a:ext uri="{FF2B5EF4-FFF2-40B4-BE49-F238E27FC236}">
              <a16:creationId xmlns:a16="http://schemas.microsoft.com/office/drawing/2014/main" id="{AA0145E9-A29B-4A42-9C07-CB3A82245E46}"/>
            </a:ext>
          </a:extLst>
        </xdr:cNvPr>
        <xdr:cNvSpPr txBox="1"/>
      </xdr:nvSpPr>
      <xdr:spPr>
        <a:xfrm>
          <a:off x="6737427" y="1406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101364</xdr:rowOff>
    </xdr:from>
    <xdr:ext cx="469744" cy="259045"/>
    <xdr:sp macro="" textlink="">
      <xdr:nvSpPr>
        <xdr:cNvPr id="377" name="n_1mainValue【公営住宅】&#10;一人当たり面積">
          <a:extLst>
            <a:ext uri="{FF2B5EF4-FFF2-40B4-BE49-F238E27FC236}">
              <a16:creationId xmlns:a16="http://schemas.microsoft.com/office/drawing/2014/main" id="{24017BDF-1338-47C9-800A-68B3E7781EBD}"/>
            </a:ext>
          </a:extLst>
        </xdr:cNvPr>
        <xdr:cNvSpPr txBox="1"/>
      </xdr:nvSpPr>
      <xdr:spPr>
        <a:xfrm>
          <a:off x="9391727" y="14503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99840</xdr:rowOff>
    </xdr:from>
    <xdr:ext cx="469744" cy="259045"/>
    <xdr:sp macro="" textlink="">
      <xdr:nvSpPr>
        <xdr:cNvPr id="378" name="n_2mainValue【公営住宅】&#10;一人当たり面積">
          <a:extLst>
            <a:ext uri="{FF2B5EF4-FFF2-40B4-BE49-F238E27FC236}">
              <a16:creationId xmlns:a16="http://schemas.microsoft.com/office/drawing/2014/main" id="{30CA86A4-E3FF-4C1E-8D5C-52EDEB8EAD5F}"/>
            </a:ext>
          </a:extLst>
        </xdr:cNvPr>
        <xdr:cNvSpPr txBox="1"/>
      </xdr:nvSpPr>
      <xdr:spPr>
        <a:xfrm>
          <a:off x="8515427" y="14501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100601</xdr:rowOff>
    </xdr:from>
    <xdr:ext cx="469744" cy="259045"/>
    <xdr:sp macro="" textlink="">
      <xdr:nvSpPr>
        <xdr:cNvPr id="379" name="n_3mainValue【公営住宅】&#10;一人当たり面積">
          <a:extLst>
            <a:ext uri="{FF2B5EF4-FFF2-40B4-BE49-F238E27FC236}">
              <a16:creationId xmlns:a16="http://schemas.microsoft.com/office/drawing/2014/main" id="{E5FCBD84-929C-4FF6-9E65-B6D736A6B775}"/>
            </a:ext>
          </a:extLst>
        </xdr:cNvPr>
        <xdr:cNvSpPr txBox="1"/>
      </xdr:nvSpPr>
      <xdr:spPr>
        <a:xfrm>
          <a:off x="7626427" y="14502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99840</xdr:rowOff>
    </xdr:from>
    <xdr:ext cx="469744" cy="259045"/>
    <xdr:sp macro="" textlink="">
      <xdr:nvSpPr>
        <xdr:cNvPr id="380" name="n_4mainValue【公営住宅】&#10;一人当たり面積">
          <a:extLst>
            <a:ext uri="{FF2B5EF4-FFF2-40B4-BE49-F238E27FC236}">
              <a16:creationId xmlns:a16="http://schemas.microsoft.com/office/drawing/2014/main" id="{8F5EF9CB-F1EF-4C41-81FF-75830BD5E55C}"/>
            </a:ext>
          </a:extLst>
        </xdr:cNvPr>
        <xdr:cNvSpPr txBox="1"/>
      </xdr:nvSpPr>
      <xdr:spPr>
        <a:xfrm>
          <a:off x="6737427" y="14501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a:extLst>
            <a:ext uri="{FF2B5EF4-FFF2-40B4-BE49-F238E27FC236}">
              <a16:creationId xmlns:a16="http://schemas.microsoft.com/office/drawing/2014/main" id="{E95E06B2-E3A0-4D4D-8C2B-BDC8FE561B03}"/>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a:extLst>
            <a:ext uri="{FF2B5EF4-FFF2-40B4-BE49-F238E27FC236}">
              <a16:creationId xmlns:a16="http://schemas.microsoft.com/office/drawing/2014/main" id="{9DBDCB3A-6F1C-4C90-888D-C89BCA4F028C}"/>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a:extLst>
            <a:ext uri="{FF2B5EF4-FFF2-40B4-BE49-F238E27FC236}">
              <a16:creationId xmlns:a16="http://schemas.microsoft.com/office/drawing/2014/main" id="{626B8FC0-15EE-4FDE-83A1-FB4A46DE938C}"/>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a:extLst>
            <a:ext uri="{FF2B5EF4-FFF2-40B4-BE49-F238E27FC236}">
              <a16:creationId xmlns:a16="http://schemas.microsoft.com/office/drawing/2014/main" id="{CF8F7CEC-DBF9-4838-A7ED-C2699E0630E4}"/>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a:extLst>
            <a:ext uri="{FF2B5EF4-FFF2-40B4-BE49-F238E27FC236}">
              <a16:creationId xmlns:a16="http://schemas.microsoft.com/office/drawing/2014/main" id="{070730CE-1AC5-4379-862C-7A43AF204F79}"/>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a:extLst>
            <a:ext uri="{FF2B5EF4-FFF2-40B4-BE49-F238E27FC236}">
              <a16:creationId xmlns:a16="http://schemas.microsoft.com/office/drawing/2014/main" id="{5715AD4A-7652-404C-A780-8597F9988EDB}"/>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a:extLst>
            <a:ext uri="{FF2B5EF4-FFF2-40B4-BE49-F238E27FC236}">
              <a16:creationId xmlns:a16="http://schemas.microsoft.com/office/drawing/2014/main" id="{55F6842D-B052-4B73-9F8E-E78597E51224}"/>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a:extLst>
            <a:ext uri="{FF2B5EF4-FFF2-40B4-BE49-F238E27FC236}">
              <a16:creationId xmlns:a16="http://schemas.microsoft.com/office/drawing/2014/main" id="{AF78BA88-A574-4BD8-B8E8-E59469084913}"/>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9" name="テキスト ボックス 388">
          <a:extLst>
            <a:ext uri="{FF2B5EF4-FFF2-40B4-BE49-F238E27FC236}">
              <a16:creationId xmlns:a16="http://schemas.microsoft.com/office/drawing/2014/main" id="{9EBD3B4A-D6FA-49EF-BA6B-EBBEF04B7BA2}"/>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0" name="直線コネクタ 389">
          <a:extLst>
            <a:ext uri="{FF2B5EF4-FFF2-40B4-BE49-F238E27FC236}">
              <a16:creationId xmlns:a16="http://schemas.microsoft.com/office/drawing/2014/main" id="{C22089C1-DBEC-4561-8434-C489CBA9BA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1" name="テキスト ボックス 390">
          <a:extLst>
            <a:ext uri="{FF2B5EF4-FFF2-40B4-BE49-F238E27FC236}">
              <a16:creationId xmlns:a16="http://schemas.microsoft.com/office/drawing/2014/main" id="{E9CD427E-3876-42B2-8CF6-0F3D6C7DF3B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2" name="直線コネクタ 391">
          <a:extLst>
            <a:ext uri="{FF2B5EF4-FFF2-40B4-BE49-F238E27FC236}">
              <a16:creationId xmlns:a16="http://schemas.microsoft.com/office/drawing/2014/main" id="{ED6A8DA0-E5F1-4107-965A-ACF06252F3A7}"/>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3" name="テキスト ボックス 392">
          <a:extLst>
            <a:ext uri="{FF2B5EF4-FFF2-40B4-BE49-F238E27FC236}">
              <a16:creationId xmlns:a16="http://schemas.microsoft.com/office/drawing/2014/main" id="{11CBA7D6-214F-4BEE-878E-3D2032ACF291}"/>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4" name="直線コネクタ 393">
          <a:extLst>
            <a:ext uri="{FF2B5EF4-FFF2-40B4-BE49-F238E27FC236}">
              <a16:creationId xmlns:a16="http://schemas.microsoft.com/office/drawing/2014/main" id="{2CB182D3-6069-42F5-AFAA-1E2D04E649D1}"/>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5" name="テキスト ボックス 394">
          <a:extLst>
            <a:ext uri="{FF2B5EF4-FFF2-40B4-BE49-F238E27FC236}">
              <a16:creationId xmlns:a16="http://schemas.microsoft.com/office/drawing/2014/main" id="{601B3770-91A5-410C-9B87-A591B4366D6F}"/>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6" name="直線コネクタ 395">
          <a:extLst>
            <a:ext uri="{FF2B5EF4-FFF2-40B4-BE49-F238E27FC236}">
              <a16:creationId xmlns:a16="http://schemas.microsoft.com/office/drawing/2014/main" id="{03D17374-2F2B-4AA9-8D2C-7EDD041D25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7" name="テキスト ボックス 396">
          <a:extLst>
            <a:ext uri="{FF2B5EF4-FFF2-40B4-BE49-F238E27FC236}">
              <a16:creationId xmlns:a16="http://schemas.microsoft.com/office/drawing/2014/main" id="{451749AB-859B-49BD-A710-9EAE05851A7E}"/>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8" name="直線コネクタ 397">
          <a:extLst>
            <a:ext uri="{FF2B5EF4-FFF2-40B4-BE49-F238E27FC236}">
              <a16:creationId xmlns:a16="http://schemas.microsoft.com/office/drawing/2014/main" id="{84CBCCBF-5EBC-4A7F-8296-87DEB56630A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9" name="テキスト ボックス 398">
          <a:extLst>
            <a:ext uri="{FF2B5EF4-FFF2-40B4-BE49-F238E27FC236}">
              <a16:creationId xmlns:a16="http://schemas.microsoft.com/office/drawing/2014/main" id="{6E289E7F-56CD-46B6-8976-7CB89D61976D}"/>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400" name="直線コネクタ 399">
          <a:extLst>
            <a:ext uri="{FF2B5EF4-FFF2-40B4-BE49-F238E27FC236}">
              <a16:creationId xmlns:a16="http://schemas.microsoft.com/office/drawing/2014/main" id="{A05D6B63-DC7B-4A29-8876-5FFD538A27F5}"/>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401" name="テキスト ボックス 400">
          <a:extLst>
            <a:ext uri="{FF2B5EF4-FFF2-40B4-BE49-F238E27FC236}">
              <a16:creationId xmlns:a16="http://schemas.microsoft.com/office/drawing/2014/main" id="{707F0D93-010A-4946-B818-B7439CDF4E22}"/>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2" name="直線コネクタ 401">
          <a:extLst>
            <a:ext uri="{FF2B5EF4-FFF2-40B4-BE49-F238E27FC236}">
              <a16:creationId xmlns:a16="http://schemas.microsoft.com/office/drawing/2014/main" id="{9FDF1805-D93B-4D80-A361-397E1D7110A6}"/>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3" name="テキスト ボックス 402">
          <a:extLst>
            <a:ext uri="{FF2B5EF4-FFF2-40B4-BE49-F238E27FC236}">
              <a16:creationId xmlns:a16="http://schemas.microsoft.com/office/drawing/2014/main" id="{B3233ADA-B6FA-4B51-A134-F47C75D63251}"/>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4" name="直線コネクタ 403">
          <a:extLst>
            <a:ext uri="{FF2B5EF4-FFF2-40B4-BE49-F238E27FC236}">
              <a16:creationId xmlns:a16="http://schemas.microsoft.com/office/drawing/2014/main" id="{2C2AF3BC-3CDA-4034-985D-4B43090F5D4D}"/>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5" name="【港湾・漁港】&#10;有形固定資産減価償却率グラフ枠">
          <a:extLst>
            <a:ext uri="{FF2B5EF4-FFF2-40B4-BE49-F238E27FC236}">
              <a16:creationId xmlns:a16="http://schemas.microsoft.com/office/drawing/2014/main" id="{6BF0EC7E-94C7-4461-80FA-D4C415BA6B07}"/>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167639</xdr:rowOff>
    </xdr:from>
    <xdr:to>
      <xdr:col>24</xdr:col>
      <xdr:colOff>62865</xdr:colOff>
      <xdr:row>109</xdr:row>
      <xdr:rowOff>15784</xdr:rowOff>
    </xdr:to>
    <xdr:cxnSp macro="">
      <xdr:nvCxnSpPr>
        <xdr:cNvPr id="406" name="直線コネクタ 405">
          <a:extLst>
            <a:ext uri="{FF2B5EF4-FFF2-40B4-BE49-F238E27FC236}">
              <a16:creationId xmlns:a16="http://schemas.microsoft.com/office/drawing/2014/main" id="{F4E44ED1-4EDC-43EA-831E-2ABCC4E7D601}"/>
            </a:ext>
          </a:extLst>
        </xdr:cNvPr>
        <xdr:cNvCxnSpPr/>
      </xdr:nvCxnSpPr>
      <xdr:spPr>
        <a:xfrm flipV="1">
          <a:off x="4634865" y="17312639"/>
          <a:ext cx="0" cy="1391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19611</xdr:rowOff>
    </xdr:from>
    <xdr:ext cx="405111" cy="259045"/>
    <xdr:sp macro="" textlink="">
      <xdr:nvSpPr>
        <xdr:cNvPr id="407" name="【港湾・漁港】&#10;有形固定資産減価償却率最小値テキスト">
          <a:extLst>
            <a:ext uri="{FF2B5EF4-FFF2-40B4-BE49-F238E27FC236}">
              <a16:creationId xmlns:a16="http://schemas.microsoft.com/office/drawing/2014/main" id="{AD4A7EAA-A8B4-4477-A5BB-664347AFE1AC}"/>
            </a:ext>
          </a:extLst>
        </xdr:cNvPr>
        <xdr:cNvSpPr txBox="1"/>
      </xdr:nvSpPr>
      <xdr:spPr>
        <a:xfrm>
          <a:off x="4673600" y="18707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15784</xdr:rowOff>
    </xdr:from>
    <xdr:to>
      <xdr:col>24</xdr:col>
      <xdr:colOff>152400</xdr:colOff>
      <xdr:row>109</xdr:row>
      <xdr:rowOff>15784</xdr:rowOff>
    </xdr:to>
    <xdr:cxnSp macro="">
      <xdr:nvCxnSpPr>
        <xdr:cNvPr id="408" name="直線コネクタ 407">
          <a:extLst>
            <a:ext uri="{FF2B5EF4-FFF2-40B4-BE49-F238E27FC236}">
              <a16:creationId xmlns:a16="http://schemas.microsoft.com/office/drawing/2014/main" id="{13E38F1B-C6A7-4626-B667-291026E4F6C8}"/>
            </a:ext>
          </a:extLst>
        </xdr:cNvPr>
        <xdr:cNvCxnSpPr/>
      </xdr:nvCxnSpPr>
      <xdr:spPr>
        <a:xfrm>
          <a:off x="4546600" y="18703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114316</xdr:rowOff>
    </xdr:from>
    <xdr:ext cx="405111" cy="259045"/>
    <xdr:sp macro="" textlink="">
      <xdr:nvSpPr>
        <xdr:cNvPr id="409" name="【港湾・漁港】&#10;有形固定資産減価償却率最大値テキスト">
          <a:extLst>
            <a:ext uri="{FF2B5EF4-FFF2-40B4-BE49-F238E27FC236}">
              <a16:creationId xmlns:a16="http://schemas.microsoft.com/office/drawing/2014/main" id="{392BF21D-78F5-4F63-BA19-B2507931D0C6}"/>
            </a:ext>
          </a:extLst>
        </xdr:cNvPr>
        <xdr:cNvSpPr txBox="1"/>
      </xdr:nvSpPr>
      <xdr:spPr>
        <a:xfrm>
          <a:off x="4673600" y="17087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167639</xdr:rowOff>
    </xdr:from>
    <xdr:to>
      <xdr:col>24</xdr:col>
      <xdr:colOff>152400</xdr:colOff>
      <xdr:row>100</xdr:row>
      <xdr:rowOff>167639</xdr:rowOff>
    </xdr:to>
    <xdr:cxnSp macro="">
      <xdr:nvCxnSpPr>
        <xdr:cNvPr id="410" name="直線コネクタ 409">
          <a:extLst>
            <a:ext uri="{FF2B5EF4-FFF2-40B4-BE49-F238E27FC236}">
              <a16:creationId xmlns:a16="http://schemas.microsoft.com/office/drawing/2014/main" id="{B6F03115-603A-45D9-81EB-A5F3C260C022}"/>
            </a:ext>
          </a:extLst>
        </xdr:cNvPr>
        <xdr:cNvCxnSpPr/>
      </xdr:nvCxnSpPr>
      <xdr:spPr>
        <a:xfrm>
          <a:off x="4546600" y="1731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23784</xdr:rowOff>
    </xdr:from>
    <xdr:ext cx="405111" cy="259045"/>
    <xdr:sp macro="" textlink="">
      <xdr:nvSpPr>
        <xdr:cNvPr id="411" name="【港湾・漁港】&#10;有形固定資産減価償却率平均値テキスト">
          <a:extLst>
            <a:ext uri="{FF2B5EF4-FFF2-40B4-BE49-F238E27FC236}">
              <a16:creationId xmlns:a16="http://schemas.microsoft.com/office/drawing/2014/main" id="{009A0C5D-AEC0-46A7-AB98-B20E814D4EC5}"/>
            </a:ext>
          </a:extLst>
        </xdr:cNvPr>
        <xdr:cNvSpPr txBox="1"/>
      </xdr:nvSpPr>
      <xdr:spPr>
        <a:xfrm>
          <a:off x="4673600" y="180260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907</xdr:rowOff>
    </xdr:from>
    <xdr:to>
      <xdr:col>24</xdr:col>
      <xdr:colOff>114300</xdr:colOff>
      <xdr:row>106</xdr:row>
      <xdr:rowOff>102507</xdr:rowOff>
    </xdr:to>
    <xdr:sp macro="" textlink="">
      <xdr:nvSpPr>
        <xdr:cNvPr id="412" name="フローチャート: 判断 411">
          <a:extLst>
            <a:ext uri="{FF2B5EF4-FFF2-40B4-BE49-F238E27FC236}">
              <a16:creationId xmlns:a16="http://schemas.microsoft.com/office/drawing/2014/main" id="{D71BBFA9-452C-4A30-A775-EDD52AFD02F8}"/>
            </a:ext>
          </a:extLst>
        </xdr:cNvPr>
        <xdr:cNvSpPr/>
      </xdr:nvSpPr>
      <xdr:spPr>
        <a:xfrm>
          <a:off x="4584700" y="18174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156029</xdr:rowOff>
    </xdr:from>
    <xdr:to>
      <xdr:col>20</xdr:col>
      <xdr:colOff>38100</xdr:colOff>
      <xdr:row>106</xdr:row>
      <xdr:rowOff>86179</xdr:rowOff>
    </xdr:to>
    <xdr:sp macro="" textlink="">
      <xdr:nvSpPr>
        <xdr:cNvPr id="413" name="フローチャート: 判断 412">
          <a:extLst>
            <a:ext uri="{FF2B5EF4-FFF2-40B4-BE49-F238E27FC236}">
              <a16:creationId xmlns:a16="http://schemas.microsoft.com/office/drawing/2014/main" id="{EE0A3AB2-3548-41A8-A10B-E93D31BF94FC}"/>
            </a:ext>
          </a:extLst>
        </xdr:cNvPr>
        <xdr:cNvSpPr/>
      </xdr:nvSpPr>
      <xdr:spPr>
        <a:xfrm>
          <a:off x="3746500" y="1815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162561</xdr:rowOff>
    </xdr:from>
    <xdr:to>
      <xdr:col>15</xdr:col>
      <xdr:colOff>101600</xdr:colOff>
      <xdr:row>106</xdr:row>
      <xdr:rowOff>92711</xdr:rowOff>
    </xdr:to>
    <xdr:sp macro="" textlink="">
      <xdr:nvSpPr>
        <xdr:cNvPr id="414" name="フローチャート: 判断 413">
          <a:extLst>
            <a:ext uri="{FF2B5EF4-FFF2-40B4-BE49-F238E27FC236}">
              <a16:creationId xmlns:a16="http://schemas.microsoft.com/office/drawing/2014/main" id="{EDE19257-A49C-4D7D-88D3-76EC9FEA0C3E}"/>
            </a:ext>
          </a:extLst>
        </xdr:cNvPr>
        <xdr:cNvSpPr/>
      </xdr:nvSpPr>
      <xdr:spPr>
        <a:xfrm>
          <a:off x="2857500" y="1816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118473</xdr:rowOff>
    </xdr:from>
    <xdr:to>
      <xdr:col>10</xdr:col>
      <xdr:colOff>165100</xdr:colOff>
      <xdr:row>106</xdr:row>
      <xdr:rowOff>48623</xdr:rowOff>
    </xdr:to>
    <xdr:sp macro="" textlink="">
      <xdr:nvSpPr>
        <xdr:cNvPr id="415" name="フローチャート: 判断 414">
          <a:extLst>
            <a:ext uri="{FF2B5EF4-FFF2-40B4-BE49-F238E27FC236}">
              <a16:creationId xmlns:a16="http://schemas.microsoft.com/office/drawing/2014/main" id="{1CD46417-D22D-43E4-B83A-CACB6A72E754}"/>
            </a:ext>
          </a:extLst>
        </xdr:cNvPr>
        <xdr:cNvSpPr/>
      </xdr:nvSpPr>
      <xdr:spPr>
        <a:xfrm>
          <a:off x="1968500" y="1812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115207</xdr:rowOff>
    </xdr:from>
    <xdr:to>
      <xdr:col>6</xdr:col>
      <xdr:colOff>38100</xdr:colOff>
      <xdr:row>106</xdr:row>
      <xdr:rowOff>45357</xdr:rowOff>
    </xdr:to>
    <xdr:sp macro="" textlink="">
      <xdr:nvSpPr>
        <xdr:cNvPr id="416" name="フローチャート: 判断 415">
          <a:extLst>
            <a:ext uri="{FF2B5EF4-FFF2-40B4-BE49-F238E27FC236}">
              <a16:creationId xmlns:a16="http://schemas.microsoft.com/office/drawing/2014/main" id="{AB0310CB-D413-4512-9B7B-2352D07E6559}"/>
            </a:ext>
          </a:extLst>
        </xdr:cNvPr>
        <xdr:cNvSpPr/>
      </xdr:nvSpPr>
      <xdr:spPr>
        <a:xfrm>
          <a:off x="1079500" y="1811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230D6EF2-EC26-4DE4-B3C2-B03EB9DFDB8A}"/>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B7225D36-3F94-47DD-8FF8-86705D0B4B46}"/>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5E09DA87-A7A0-40CF-96DF-762B6B718656}"/>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B9CF3D32-E94D-48CE-ABC7-1149176EBACE}"/>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1" name="テキスト ボックス 420">
          <a:extLst>
            <a:ext uri="{FF2B5EF4-FFF2-40B4-BE49-F238E27FC236}">
              <a16:creationId xmlns:a16="http://schemas.microsoft.com/office/drawing/2014/main" id="{13C43B75-DD51-4EDB-8FBE-3F56720D32B7}"/>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107</xdr:row>
      <xdr:rowOff>4173</xdr:rowOff>
    </xdr:from>
    <xdr:to>
      <xdr:col>24</xdr:col>
      <xdr:colOff>114300</xdr:colOff>
      <xdr:row>107</xdr:row>
      <xdr:rowOff>105773</xdr:rowOff>
    </xdr:to>
    <xdr:sp macro="" textlink="">
      <xdr:nvSpPr>
        <xdr:cNvPr id="422" name="楕円 421">
          <a:extLst>
            <a:ext uri="{FF2B5EF4-FFF2-40B4-BE49-F238E27FC236}">
              <a16:creationId xmlns:a16="http://schemas.microsoft.com/office/drawing/2014/main" id="{E45A6CC9-5157-4C2C-983E-25207DA324FD}"/>
            </a:ext>
          </a:extLst>
        </xdr:cNvPr>
        <xdr:cNvSpPr/>
      </xdr:nvSpPr>
      <xdr:spPr>
        <a:xfrm>
          <a:off x="4584700" y="18349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154050</xdr:rowOff>
    </xdr:from>
    <xdr:ext cx="405111" cy="259045"/>
    <xdr:sp macro="" textlink="">
      <xdr:nvSpPr>
        <xdr:cNvPr id="423" name="【港湾・漁港】&#10;有形固定資産減価償却率該当値テキスト">
          <a:extLst>
            <a:ext uri="{FF2B5EF4-FFF2-40B4-BE49-F238E27FC236}">
              <a16:creationId xmlns:a16="http://schemas.microsoft.com/office/drawing/2014/main" id="{A83FA02F-91B5-4096-8C24-42E7AC25F4A4}"/>
            </a:ext>
          </a:extLst>
        </xdr:cNvPr>
        <xdr:cNvSpPr txBox="1"/>
      </xdr:nvSpPr>
      <xdr:spPr>
        <a:xfrm>
          <a:off x="4673600" y="183277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146231</xdr:rowOff>
    </xdr:from>
    <xdr:to>
      <xdr:col>20</xdr:col>
      <xdr:colOff>38100</xdr:colOff>
      <xdr:row>107</xdr:row>
      <xdr:rowOff>76381</xdr:rowOff>
    </xdr:to>
    <xdr:sp macro="" textlink="">
      <xdr:nvSpPr>
        <xdr:cNvPr id="424" name="楕円 423">
          <a:extLst>
            <a:ext uri="{FF2B5EF4-FFF2-40B4-BE49-F238E27FC236}">
              <a16:creationId xmlns:a16="http://schemas.microsoft.com/office/drawing/2014/main" id="{AEB30C21-8B0C-4BEE-A54E-5CFB8390B324}"/>
            </a:ext>
          </a:extLst>
        </xdr:cNvPr>
        <xdr:cNvSpPr/>
      </xdr:nvSpPr>
      <xdr:spPr>
        <a:xfrm>
          <a:off x="3746500" y="18319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107</xdr:row>
      <xdr:rowOff>25581</xdr:rowOff>
    </xdr:from>
    <xdr:to>
      <xdr:col>24</xdr:col>
      <xdr:colOff>63500</xdr:colOff>
      <xdr:row>107</xdr:row>
      <xdr:rowOff>54973</xdr:rowOff>
    </xdr:to>
    <xdr:cxnSp macro="">
      <xdr:nvCxnSpPr>
        <xdr:cNvPr id="425" name="直線コネクタ 424">
          <a:extLst>
            <a:ext uri="{FF2B5EF4-FFF2-40B4-BE49-F238E27FC236}">
              <a16:creationId xmlns:a16="http://schemas.microsoft.com/office/drawing/2014/main" id="{F9612048-03EF-4913-A9AE-13F0C481CF36}"/>
            </a:ext>
          </a:extLst>
        </xdr:cNvPr>
        <xdr:cNvCxnSpPr/>
      </xdr:nvCxnSpPr>
      <xdr:spPr>
        <a:xfrm>
          <a:off x="3797300" y="18370731"/>
          <a:ext cx="8382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118473</xdr:rowOff>
    </xdr:from>
    <xdr:to>
      <xdr:col>15</xdr:col>
      <xdr:colOff>101600</xdr:colOff>
      <xdr:row>107</xdr:row>
      <xdr:rowOff>48623</xdr:rowOff>
    </xdr:to>
    <xdr:sp macro="" textlink="">
      <xdr:nvSpPr>
        <xdr:cNvPr id="426" name="楕円 425">
          <a:extLst>
            <a:ext uri="{FF2B5EF4-FFF2-40B4-BE49-F238E27FC236}">
              <a16:creationId xmlns:a16="http://schemas.microsoft.com/office/drawing/2014/main" id="{C7E42CB7-F0AB-4B31-BFA9-03995BEDBF55}"/>
            </a:ext>
          </a:extLst>
        </xdr:cNvPr>
        <xdr:cNvSpPr/>
      </xdr:nvSpPr>
      <xdr:spPr>
        <a:xfrm>
          <a:off x="2857500" y="18292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169273</xdr:rowOff>
    </xdr:from>
    <xdr:to>
      <xdr:col>19</xdr:col>
      <xdr:colOff>177800</xdr:colOff>
      <xdr:row>107</xdr:row>
      <xdr:rowOff>25581</xdr:rowOff>
    </xdr:to>
    <xdr:cxnSp macro="">
      <xdr:nvCxnSpPr>
        <xdr:cNvPr id="427" name="直線コネクタ 426">
          <a:extLst>
            <a:ext uri="{FF2B5EF4-FFF2-40B4-BE49-F238E27FC236}">
              <a16:creationId xmlns:a16="http://schemas.microsoft.com/office/drawing/2014/main" id="{6A535EDD-0D61-46EF-80BC-2582500F6BFB}"/>
            </a:ext>
          </a:extLst>
        </xdr:cNvPr>
        <xdr:cNvCxnSpPr/>
      </xdr:nvCxnSpPr>
      <xdr:spPr>
        <a:xfrm>
          <a:off x="2908300" y="18342973"/>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89081</xdr:rowOff>
    </xdr:from>
    <xdr:to>
      <xdr:col>10</xdr:col>
      <xdr:colOff>165100</xdr:colOff>
      <xdr:row>107</xdr:row>
      <xdr:rowOff>19231</xdr:rowOff>
    </xdr:to>
    <xdr:sp macro="" textlink="">
      <xdr:nvSpPr>
        <xdr:cNvPr id="428" name="楕円 427">
          <a:extLst>
            <a:ext uri="{FF2B5EF4-FFF2-40B4-BE49-F238E27FC236}">
              <a16:creationId xmlns:a16="http://schemas.microsoft.com/office/drawing/2014/main" id="{14A47FA3-413F-4C49-9195-B259A0A6E123}"/>
            </a:ext>
          </a:extLst>
        </xdr:cNvPr>
        <xdr:cNvSpPr/>
      </xdr:nvSpPr>
      <xdr:spPr>
        <a:xfrm>
          <a:off x="1968500" y="18262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139881</xdr:rowOff>
    </xdr:from>
    <xdr:to>
      <xdr:col>15</xdr:col>
      <xdr:colOff>50800</xdr:colOff>
      <xdr:row>106</xdr:row>
      <xdr:rowOff>169273</xdr:rowOff>
    </xdr:to>
    <xdr:cxnSp macro="">
      <xdr:nvCxnSpPr>
        <xdr:cNvPr id="429" name="直線コネクタ 428">
          <a:extLst>
            <a:ext uri="{FF2B5EF4-FFF2-40B4-BE49-F238E27FC236}">
              <a16:creationId xmlns:a16="http://schemas.microsoft.com/office/drawing/2014/main" id="{B248E4C8-20E9-400F-915B-0996DA9ADF73}"/>
            </a:ext>
          </a:extLst>
        </xdr:cNvPr>
        <xdr:cNvCxnSpPr/>
      </xdr:nvCxnSpPr>
      <xdr:spPr>
        <a:xfrm>
          <a:off x="2019300" y="18313581"/>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61323</xdr:rowOff>
    </xdr:from>
    <xdr:to>
      <xdr:col>6</xdr:col>
      <xdr:colOff>38100</xdr:colOff>
      <xdr:row>106</xdr:row>
      <xdr:rowOff>162923</xdr:rowOff>
    </xdr:to>
    <xdr:sp macro="" textlink="">
      <xdr:nvSpPr>
        <xdr:cNvPr id="430" name="楕円 429">
          <a:extLst>
            <a:ext uri="{FF2B5EF4-FFF2-40B4-BE49-F238E27FC236}">
              <a16:creationId xmlns:a16="http://schemas.microsoft.com/office/drawing/2014/main" id="{2D609E17-FCCE-4676-9866-89C5F5667740}"/>
            </a:ext>
          </a:extLst>
        </xdr:cNvPr>
        <xdr:cNvSpPr/>
      </xdr:nvSpPr>
      <xdr:spPr>
        <a:xfrm>
          <a:off x="1079500" y="1823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112123</xdr:rowOff>
    </xdr:from>
    <xdr:to>
      <xdr:col>10</xdr:col>
      <xdr:colOff>114300</xdr:colOff>
      <xdr:row>106</xdr:row>
      <xdr:rowOff>139881</xdr:rowOff>
    </xdr:to>
    <xdr:cxnSp macro="">
      <xdr:nvCxnSpPr>
        <xdr:cNvPr id="431" name="直線コネクタ 430">
          <a:extLst>
            <a:ext uri="{FF2B5EF4-FFF2-40B4-BE49-F238E27FC236}">
              <a16:creationId xmlns:a16="http://schemas.microsoft.com/office/drawing/2014/main" id="{2334FA1E-6B2F-4244-966A-AF59E4A08CCE}"/>
            </a:ext>
          </a:extLst>
        </xdr:cNvPr>
        <xdr:cNvCxnSpPr/>
      </xdr:nvCxnSpPr>
      <xdr:spPr>
        <a:xfrm>
          <a:off x="1130300" y="18285823"/>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102706</xdr:rowOff>
    </xdr:from>
    <xdr:ext cx="405111" cy="259045"/>
    <xdr:sp macro="" textlink="">
      <xdr:nvSpPr>
        <xdr:cNvPr id="432" name="n_1aveValue【港湾・漁港】&#10;有形固定資産減価償却率">
          <a:extLst>
            <a:ext uri="{FF2B5EF4-FFF2-40B4-BE49-F238E27FC236}">
              <a16:creationId xmlns:a16="http://schemas.microsoft.com/office/drawing/2014/main" id="{24A47932-C707-42F7-BE63-C0D9293C3987}"/>
            </a:ext>
          </a:extLst>
        </xdr:cNvPr>
        <xdr:cNvSpPr txBox="1"/>
      </xdr:nvSpPr>
      <xdr:spPr>
        <a:xfrm>
          <a:off x="3582044" y="179335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109238</xdr:rowOff>
    </xdr:from>
    <xdr:ext cx="405111" cy="259045"/>
    <xdr:sp macro="" textlink="">
      <xdr:nvSpPr>
        <xdr:cNvPr id="433" name="n_2aveValue【港湾・漁港】&#10;有形固定資産減価償却率">
          <a:extLst>
            <a:ext uri="{FF2B5EF4-FFF2-40B4-BE49-F238E27FC236}">
              <a16:creationId xmlns:a16="http://schemas.microsoft.com/office/drawing/2014/main" id="{85AAAC68-397F-487B-BB54-A2B98278EB07}"/>
            </a:ext>
          </a:extLst>
        </xdr:cNvPr>
        <xdr:cNvSpPr txBox="1"/>
      </xdr:nvSpPr>
      <xdr:spPr>
        <a:xfrm>
          <a:off x="2705744" y="17940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65150</xdr:rowOff>
    </xdr:from>
    <xdr:ext cx="405111" cy="259045"/>
    <xdr:sp macro="" textlink="">
      <xdr:nvSpPr>
        <xdr:cNvPr id="434" name="n_3aveValue【港湾・漁港】&#10;有形固定資産減価償却率">
          <a:extLst>
            <a:ext uri="{FF2B5EF4-FFF2-40B4-BE49-F238E27FC236}">
              <a16:creationId xmlns:a16="http://schemas.microsoft.com/office/drawing/2014/main" id="{378BA817-EB77-410C-850D-83C6DF009646}"/>
            </a:ext>
          </a:extLst>
        </xdr:cNvPr>
        <xdr:cNvSpPr txBox="1"/>
      </xdr:nvSpPr>
      <xdr:spPr>
        <a:xfrm>
          <a:off x="1816744" y="178959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61884</xdr:rowOff>
    </xdr:from>
    <xdr:ext cx="405111" cy="259045"/>
    <xdr:sp macro="" textlink="">
      <xdr:nvSpPr>
        <xdr:cNvPr id="435" name="n_4aveValue【港湾・漁港】&#10;有形固定資産減価償却率">
          <a:extLst>
            <a:ext uri="{FF2B5EF4-FFF2-40B4-BE49-F238E27FC236}">
              <a16:creationId xmlns:a16="http://schemas.microsoft.com/office/drawing/2014/main" id="{88B3B353-33F8-4A14-A42C-44037448F1A8}"/>
            </a:ext>
          </a:extLst>
        </xdr:cNvPr>
        <xdr:cNvSpPr txBox="1"/>
      </xdr:nvSpPr>
      <xdr:spPr>
        <a:xfrm>
          <a:off x="927744" y="17892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67508</xdr:rowOff>
    </xdr:from>
    <xdr:ext cx="405111" cy="259045"/>
    <xdr:sp macro="" textlink="">
      <xdr:nvSpPr>
        <xdr:cNvPr id="436" name="n_1mainValue【港湾・漁港】&#10;有形固定資産減価償却率">
          <a:extLst>
            <a:ext uri="{FF2B5EF4-FFF2-40B4-BE49-F238E27FC236}">
              <a16:creationId xmlns:a16="http://schemas.microsoft.com/office/drawing/2014/main" id="{21EE9E93-71C2-430B-9005-81A1AD271FE5}"/>
            </a:ext>
          </a:extLst>
        </xdr:cNvPr>
        <xdr:cNvSpPr txBox="1"/>
      </xdr:nvSpPr>
      <xdr:spPr>
        <a:xfrm>
          <a:off x="3582044" y="18412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39750</xdr:rowOff>
    </xdr:from>
    <xdr:ext cx="405111" cy="259045"/>
    <xdr:sp macro="" textlink="">
      <xdr:nvSpPr>
        <xdr:cNvPr id="437" name="n_2mainValue【港湾・漁港】&#10;有形固定資産減価償却率">
          <a:extLst>
            <a:ext uri="{FF2B5EF4-FFF2-40B4-BE49-F238E27FC236}">
              <a16:creationId xmlns:a16="http://schemas.microsoft.com/office/drawing/2014/main" id="{CF8926E7-85DF-47AE-B7F8-0767D63DBECD}"/>
            </a:ext>
          </a:extLst>
        </xdr:cNvPr>
        <xdr:cNvSpPr txBox="1"/>
      </xdr:nvSpPr>
      <xdr:spPr>
        <a:xfrm>
          <a:off x="2705744" y="18384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10358</xdr:rowOff>
    </xdr:from>
    <xdr:ext cx="405111" cy="259045"/>
    <xdr:sp macro="" textlink="">
      <xdr:nvSpPr>
        <xdr:cNvPr id="438" name="n_3mainValue【港湾・漁港】&#10;有形固定資産減価償却率">
          <a:extLst>
            <a:ext uri="{FF2B5EF4-FFF2-40B4-BE49-F238E27FC236}">
              <a16:creationId xmlns:a16="http://schemas.microsoft.com/office/drawing/2014/main" id="{9935556A-8A56-426D-AD4B-29A5744E0756}"/>
            </a:ext>
          </a:extLst>
        </xdr:cNvPr>
        <xdr:cNvSpPr txBox="1"/>
      </xdr:nvSpPr>
      <xdr:spPr>
        <a:xfrm>
          <a:off x="1816744" y="18355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154050</xdr:rowOff>
    </xdr:from>
    <xdr:ext cx="405111" cy="259045"/>
    <xdr:sp macro="" textlink="">
      <xdr:nvSpPr>
        <xdr:cNvPr id="439" name="n_4mainValue【港湾・漁港】&#10;有形固定資産減価償却率">
          <a:extLst>
            <a:ext uri="{FF2B5EF4-FFF2-40B4-BE49-F238E27FC236}">
              <a16:creationId xmlns:a16="http://schemas.microsoft.com/office/drawing/2014/main" id="{F178147D-5193-4ED7-9C2B-043DF13CCA8D}"/>
            </a:ext>
          </a:extLst>
        </xdr:cNvPr>
        <xdr:cNvSpPr txBox="1"/>
      </xdr:nvSpPr>
      <xdr:spPr>
        <a:xfrm>
          <a:off x="927744" y="183277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0" name="正方形/長方形 439">
          <a:extLst>
            <a:ext uri="{FF2B5EF4-FFF2-40B4-BE49-F238E27FC236}">
              <a16:creationId xmlns:a16="http://schemas.microsoft.com/office/drawing/2014/main" id="{D2BEE398-05EA-4D7A-8B6D-FBF5C9A14ED9}"/>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1" name="正方形/長方形 440">
          <a:extLst>
            <a:ext uri="{FF2B5EF4-FFF2-40B4-BE49-F238E27FC236}">
              <a16:creationId xmlns:a16="http://schemas.microsoft.com/office/drawing/2014/main" id="{021475E0-D17D-46E3-BE9C-DE2A1B0E22B2}"/>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2" name="正方形/長方形 441">
          <a:extLst>
            <a:ext uri="{FF2B5EF4-FFF2-40B4-BE49-F238E27FC236}">
              <a16:creationId xmlns:a16="http://schemas.microsoft.com/office/drawing/2014/main" id="{C03CE746-20B8-4ECC-ABB3-CFF937084616}"/>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3" name="正方形/長方形 442">
          <a:extLst>
            <a:ext uri="{FF2B5EF4-FFF2-40B4-BE49-F238E27FC236}">
              <a16:creationId xmlns:a16="http://schemas.microsoft.com/office/drawing/2014/main" id="{AA71B0BE-D03B-4CF6-8C6D-7ECFB8417BA7}"/>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4" name="正方形/長方形 443">
          <a:extLst>
            <a:ext uri="{FF2B5EF4-FFF2-40B4-BE49-F238E27FC236}">
              <a16:creationId xmlns:a16="http://schemas.microsoft.com/office/drawing/2014/main" id="{CD1D1BAE-BA4B-4687-B76E-B1595FAF4DFD}"/>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5" name="正方形/長方形 444">
          <a:extLst>
            <a:ext uri="{FF2B5EF4-FFF2-40B4-BE49-F238E27FC236}">
              <a16:creationId xmlns:a16="http://schemas.microsoft.com/office/drawing/2014/main" id="{5F550D81-0DD8-4550-8460-98D36A0F6617}"/>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6" name="正方形/長方形 445">
          <a:extLst>
            <a:ext uri="{FF2B5EF4-FFF2-40B4-BE49-F238E27FC236}">
              <a16:creationId xmlns:a16="http://schemas.microsoft.com/office/drawing/2014/main" id="{ECD1DB65-AD4A-42FA-9349-F65DD5A2CE22}"/>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7" name="正方形/長方形 446">
          <a:extLst>
            <a:ext uri="{FF2B5EF4-FFF2-40B4-BE49-F238E27FC236}">
              <a16:creationId xmlns:a16="http://schemas.microsoft.com/office/drawing/2014/main" id="{58572ED4-33A9-4FE4-85CE-B18F1078F2F9}"/>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8" name="テキスト ボックス 447">
          <a:extLst>
            <a:ext uri="{FF2B5EF4-FFF2-40B4-BE49-F238E27FC236}">
              <a16:creationId xmlns:a16="http://schemas.microsoft.com/office/drawing/2014/main" id="{95B476AD-ED65-4776-BA11-F3EAB79DF7C2}"/>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9" name="直線コネクタ 448">
          <a:extLst>
            <a:ext uri="{FF2B5EF4-FFF2-40B4-BE49-F238E27FC236}">
              <a16:creationId xmlns:a16="http://schemas.microsoft.com/office/drawing/2014/main" id="{0D21D076-7976-449C-80D4-9C2ECFBC8D45}"/>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50" name="直線コネクタ 449">
          <a:extLst>
            <a:ext uri="{FF2B5EF4-FFF2-40B4-BE49-F238E27FC236}">
              <a16:creationId xmlns:a16="http://schemas.microsoft.com/office/drawing/2014/main" id="{6735BC53-1DE0-4834-B8D7-F7F82C408625}"/>
            </a:ext>
          </a:extLst>
        </xdr:cNvPr>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64606</xdr:rowOff>
    </xdr:from>
    <xdr:ext cx="248786" cy="259045"/>
    <xdr:sp macro="" textlink="">
      <xdr:nvSpPr>
        <xdr:cNvPr id="451" name="テキスト ボックス 450">
          <a:extLst>
            <a:ext uri="{FF2B5EF4-FFF2-40B4-BE49-F238E27FC236}">
              <a16:creationId xmlns:a16="http://schemas.microsoft.com/office/drawing/2014/main" id="{065AE49F-AA40-4334-9D70-2FDA309DB5B1}"/>
            </a:ext>
          </a:extLst>
        </xdr:cNvPr>
        <xdr:cNvSpPr txBox="1"/>
      </xdr:nvSpPr>
      <xdr:spPr>
        <a:xfrm>
          <a:off x="6355214" y="1858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52" name="直線コネクタ 451">
          <a:extLst>
            <a:ext uri="{FF2B5EF4-FFF2-40B4-BE49-F238E27FC236}">
              <a16:creationId xmlns:a16="http://schemas.microsoft.com/office/drawing/2014/main" id="{8BD3BE2B-9B6C-4495-B6B1-AEA5A74F7291}"/>
            </a:ext>
          </a:extLst>
        </xdr:cNvPr>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106</xdr:row>
      <xdr:rowOff>80934</xdr:rowOff>
    </xdr:from>
    <xdr:ext cx="595419" cy="259045"/>
    <xdr:sp macro="" textlink="">
      <xdr:nvSpPr>
        <xdr:cNvPr id="453" name="テキスト ボックス 452">
          <a:extLst>
            <a:ext uri="{FF2B5EF4-FFF2-40B4-BE49-F238E27FC236}">
              <a16:creationId xmlns:a16="http://schemas.microsoft.com/office/drawing/2014/main" id="{7F2ABDE4-E4C5-4F59-A35E-5C293979C7BA}"/>
            </a:ext>
          </a:extLst>
        </xdr:cNvPr>
        <xdr:cNvSpPr txBox="1"/>
      </xdr:nvSpPr>
      <xdr:spPr>
        <a:xfrm>
          <a:off x="6008581" y="1825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54" name="直線コネクタ 453">
          <a:extLst>
            <a:ext uri="{FF2B5EF4-FFF2-40B4-BE49-F238E27FC236}">
              <a16:creationId xmlns:a16="http://schemas.microsoft.com/office/drawing/2014/main" id="{B355F561-83D4-40C4-9C85-6A753604EDD1}"/>
            </a:ext>
          </a:extLst>
        </xdr:cNvPr>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104</xdr:row>
      <xdr:rowOff>97263</xdr:rowOff>
    </xdr:from>
    <xdr:ext cx="595419" cy="259045"/>
    <xdr:sp macro="" textlink="">
      <xdr:nvSpPr>
        <xdr:cNvPr id="455" name="テキスト ボックス 454">
          <a:extLst>
            <a:ext uri="{FF2B5EF4-FFF2-40B4-BE49-F238E27FC236}">
              <a16:creationId xmlns:a16="http://schemas.microsoft.com/office/drawing/2014/main" id="{FE823C37-7247-493D-B6F4-483609BA2B6E}"/>
            </a:ext>
          </a:extLst>
        </xdr:cNvPr>
        <xdr:cNvSpPr txBox="1"/>
      </xdr:nvSpPr>
      <xdr:spPr>
        <a:xfrm>
          <a:off x="6008581" y="17928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56" name="直線コネクタ 455">
          <a:extLst>
            <a:ext uri="{FF2B5EF4-FFF2-40B4-BE49-F238E27FC236}">
              <a16:creationId xmlns:a16="http://schemas.microsoft.com/office/drawing/2014/main" id="{35012917-6B89-45A9-AA6F-947FD02EC65A}"/>
            </a:ext>
          </a:extLst>
        </xdr:cNvPr>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102</xdr:row>
      <xdr:rowOff>113591</xdr:rowOff>
    </xdr:from>
    <xdr:ext cx="595419" cy="259045"/>
    <xdr:sp macro="" textlink="">
      <xdr:nvSpPr>
        <xdr:cNvPr id="457" name="テキスト ボックス 456">
          <a:extLst>
            <a:ext uri="{FF2B5EF4-FFF2-40B4-BE49-F238E27FC236}">
              <a16:creationId xmlns:a16="http://schemas.microsoft.com/office/drawing/2014/main" id="{B4B16CFA-7CBC-4029-A514-9F764E7EA245}"/>
            </a:ext>
          </a:extLst>
        </xdr:cNvPr>
        <xdr:cNvSpPr txBox="1"/>
      </xdr:nvSpPr>
      <xdr:spPr>
        <a:xfrm>
          <a:off x="6008581" y="1760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58" name="直線コネクタ 457">
          <a:extLst>
            <a:ext uri="{FF2B5EF4-FFF2-40B4-BE49-F238E27FC236}">
              <a16:creationId xmlns:a16="http://schemas.microsoft.com/office/drawing/2014/main" id="{F8E42EEE-18A9-4119-A4D7-9B495D915192}"/>
            </a:ext>
          </a:extLst>
        </xdr:cNvPr>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100</xdr:row>
      <xdr:rowOff>129920</xdr:rowOff>
    </xdr:from>
    <xdr:ext cx="595419" cy="259045"/>
    <xdr:sp macro="" textlink="">
      <xdr:nvSpPr>
        <xdr:cNvPr id="459" name="テキスト ボックス 458">
          <a:extLst>
            <a:ext uri="{FF2B5EF4-FFF2-40B4-BE49-F238E27FC236}">
              <a16:creationId xmlns:a16="http://schemas.microsoft.com/office/drawing/2014/main" id="{CE4D04CD-7A13-4BF4-8A80-D836346ECE6E}"/>
            </a:ext>
          </a:extLst>
        </xdr:cNvPr>
        <xdr:cNvSpPr txBox="1"/>
      </xdr:nvSpPr>
      <xdr:spPr>
        <a:xfrm>
          <a:off x="6008581" y="1727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60" name="直線コネクタ 459">
          <a:extLst>
            <a:ext uri="{FF2B5EF4-FFF2-40B4-BE49-F238E27FC236}">
              <a16:creationId xmlns:a16="http://schemas.microsoft.com/office/drawing/2014/main" id="{C6BECFA5-5614-4C6A-AF2D-D24414F9D0A0}"/>
            </a:ext>
          </a:extLst>
        </xdr:cNvPr>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98</xdr:row>
      <xdr:rowOff>146248</xdr:rowOff>
    </xdr:from>
    <xdr:ext cx="595419" cy="259045"/>
    <xdr:sp macro="" textlink="">
      <xdr:nvSpPr>
        <xdr:cNvPr id="461" name="テキスト ボックス 460">
          <a:extLst>
            <a:ext uri="{FF2B5EF4-FFF2-40B4-BE49-F238E27FC236}">
              <a16:creationId xmlns:a16="http://schemas.microsoft.com/office/drawing/2014/main" id="{DCC49F06-1D38-4193-87CF-7786CF2EB0BF}"/>
            </a:ext>
          </a:extLst>
        </xdr:cNvPr>
        <xdr:cNvSpPr txBox="1"/>
      </xdr:nvSpPr>
      <xdr:spPr>
        <a:xfrm>
          <a:off x="6008581" y="16948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2" name="直線コネクタ 461">
          <a:extLst>
            <a:ext uri="{FF2B5EF4-FFF2-40B4-BE49-F238E27FC236}">
              <a16:creationId xmlns:a16="http://schemas.microsoft.com/office/drawing/2014/main" id="{28F534D1-DBA4-4B82-A271-5806588E38B4}"/>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463" name="テキスト ボックス 462">
          <a:extLst>
            <a:ext uri="{FF2B5EF4-FFF2-40B4-BE49-F238E27FC236}">
              <a16:creationId xmlns:a16="http://schemas.microsoft.com/office/drawing/2014/main" id="{630FD4B7-5C9B-4A11-AED8-B76216C2DA21}"/>
            </a:ext>
          </a:extLst>
        </xdr:cNvPr>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4" name="【港湾・漁港】&#10;一人当たり有形固定資産（償却資産）額グラフ枠">
          <a:extLst>
            <a:ext uri="{FF2B5EF4-FFF2-40B4-BE49-F238E27FC236}">
              <a16:creationId xmlns:a16="http://schemas.microsoft.com/office/drawing/2014/main" id="{60C28410-B17D-4567-93E5-B45808D6E06F}"/>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158947</xdr:rowOff>
    </xdr:from>
    <xdr:to>
      <xdr:col>54</xdr:col>
      <xdr:colOff>189865</xdr:colOff>
      <xdr:row>109</xdr:row>
      <xdr:rowOff>35255</xdr:rowOff>
    </xdr:to>
    <xdr:cxnSp macro="">
      <xdr:nvCxnSpPr>
        <xdr:cNvPr id="465" name="直線コネクタ 464">
          <a:extLst>
            <a:ext uri="{FF2B5EF4-FFF2-40B4-BE49-F238E27FC236}">
              <a16:creationId xmlns:a16="http://schemas.microsoft.com/office/drawing/2014/main" id="{33A3F390-B87E-4BB1-936C-811C1F4E41C8}"/>
            </a:ext>
          </a:extLst>
        </xdr:cNvPr>
        <xdr:cNvCxnSpPr/>
      </xdr:nvCxnSpPr>
      <xdr:spPr>
        <a:xfrm flipV="1">
          <a:off x="10476865" y="17303947"/>
          <a:ext cx="0" cy="14193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109</xdr:row>
      <xdr:rowOff>39082</xdr:rowOff>
    </xdr:from>
    <xdr:ext cx="313932" cy="259045"/>
    <xdr:sp macro="" textlink="">
      <xdr:nvSpPr>
        <xdr:cNvPr id="466" name="【港湾・漁港】&#10;一人当たり有形固定資産（償却資産）額最小値テキスト">
          <a:extLst>
            <a:ext uri="{FF2B5EF4-FFF2-40B4-BE49-F238E27FC236}">
              <a16:creationId xmlns:a16="http://schemas.microsoft.com/office/drawing/2014/main" id="{C95D1647-6113-4753-A101-42745FC605F1}"/>
            </a:ext>
          </a:extLst>
        </xdr:cNvPr>
        <xdr:cNvSpPr txBox="1"/>
      </xdr:nvSpPr>
      <xdr:spPr>
        <a:xfrm>
          <a:off x="10515600" y="187271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109</xdr:row>
      <xdr:rowOff>35255</xdr:rowOff>
    </xdr:from>
    <xdr:to>
      <xdr:col>55</xdr:col>
      <xdr:colOff>88900</xdr:colOff>
      <xdr:row>109</xdr:row>
      <xdr:rowOff>35255</xdr:rowOff>
    </xdr:to>
    <xdr:cxnSp macro="">
      <xdr:nvCxnSpPr>
        <xdr:cNvPr id="467" name="直線コネクタ 466">
          <a:extLst>
            <a:ext uri="{FF2B5EF4-FFF2-40B4-BE49-F238E27FC236}">
              <a16:creationId xmlns:a16="http://schemas.microsoft.com/office/drawing/2014/main" id="{0E3BA5F0-D74A-4915-8D75-DF8BAC20A7CA}"/>
            </a:ext>
          </a:extLst>
        </xdr:cNvPr>
        <xdr:cNvCxnSpPr/>
      </xdr:nvCxnSpPr>
      <xdr:spPr>
        <a:xfrm>
          <a:off x="10388600" y="18723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105624</xdr:rowOff>
    </xdr:from>
    <xdr:ext cx="599010" cy="259045"/>
    <xdr:sp macro="" textlink="">
      <xdr:nvSpPr>
        <xdr:cNvPr id="468" name="【港湾・漁港】&#10;一人当たり有形固定資産（償却資産）額最大値テキスト">
          <a:extLst>
            <a:ext uri="{FF2B5EF4-FFF2-40B4-BE49-F238E27FC236}">
              <a16:creationId xmlns:a16="http://schemas.microsoft.com/office/drawing/2014/main" id="{36A3C00D-9EFE-4E14-8FB3-073155F03CB6}"/>
            </a:ext>
          </a:extLst>
        </xdr:cNvPr>
        <xdr:cNvSpPr txBox="1"/>
      </xdr:nvSpPr>
      <xdr:spPr>
        <a:xfrm>
          <a:off x="10515600" y="17079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434,662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158947</xdr:rowOff>
    </xdr:from>
    <xdr:to>
      <xdr:col>55</xdr:col>
      <xdr:colOff>88900</xdr:colOff>
      <xdr:row>100</xdr:row>
      <xdr:rowOff>158947</xdr:rowOff>
    </xdr:to>
    <xdr:cxnSp macro="">
      <xdr:nvCxnSpPr>
        <xdr:cNvPr id="469" name="直線コネクタ 468">
          <a:extLst>
            <a:ext uri="{FF2B5EF4-FFF2-40B4-BE49-F238E27FC236}">
              <a16:creationId xmlns:a16="http://schemas.microsoft.com/office/drawing/2014/main" id="{DE84ED91-3D21-4303-A564-86092061B4A1}"/>
            </a:ext>
          </a:extLst>
        </xdr:cNvPr>
        <xdr:cNvCxnSpPr/>
      </xdr:nvCxnSpPr>
      <xdr:spPr>
        <a:xfrm>
          <a:off x="10388600" y="173039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149863</xdr:rowOff>
    </xdr:from>
    <xdr:ext cx="534377" cy="259045"/>
    <xdr:sp macro="" textlink="">
      <xdr:nvSpPr>
        <xdr:cNvPr id="470" name="【港湾・漁港】&#10;一人当たり有形固定資産（償却資産）額平均値テキスト">
          <a:extLst>
            <a:ext uri="{FF2B5EF4-FFF2-40B4-BE49-F238E27FC236}">
              <a16:creationId xmlns:a16="http://schemas.microsoft.com/office/drawing/2014/main" id="{08A43DC5-6CAB-4FA0-86EB-927635395D7A}"/>
            </a:ext>
          </a:extLst>
        </xdr:cNvPr>
        <xdr:cNvSpPr txBox="1"/>
      </xdr:nvSpPr>
      <xdr:spPr>
        <a:xfrm>
          <a:off x="10515600" y="183235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126986</xdr:rowOff>
    </xdr:from>
    <xdr:to>
      <xdr:col>55</xdr:col>
      <xdr:colOff>50800</xdr:colOff>
      <xdr:row>108</xdr:row>
      <xdr:rowOff>57136</xdr:rowOff>
    </xdr:to>
    <xdr:sp macro="" textlink="">
      <xdr:nvSpPr>
        <xdr:cNvPr id="471" name="フローチャート: 判断 470">
          <a:extLst>
            <a:ext uri="{FF2B5EF4-FFF2-40B4-BE49-F238E27FC236}">
              <a16:creationId xmlns:a16="http://schemas.microsoft.com/office/drawing/2014/main" id="{63416406-71C5-452A-9AB3-441F8025180E}"/>
            </a:ext>
          </a:extLst>
        </xdr:cNvPr>
        <xdr:cNvSpPr/>
      </xdr:nvSpPr>
      <xdr:spPr>
        <a:xfrm>
          <a:off x="10426700" y="18472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130034</xdr:rowOff>
    </xdr:from>
    <xdr:to>
      <xdr:col>50</xdr:col>
      <xdr:colOff>165100</xdr:colOff>
      <xdr:row>108</xdr:row>
      <xdr:rowOff>60184</xdr:rowOff>
    </xdr:to>
    <xdr:sp macro="" textlink="">
      <xdr:nvSpPr>
        <xdr:cNvPr id="472" name="フローチャート: 判断 471">
          <a:extLst>
            <a:ext uri="{FF2B5EF4-FFF2-40B4-BE49-F238E27FC236}">
              <a16:creationId xmlns:a16="http://schemas.microsoft.com/office/drawing/2014/main" id="{E1C0BA7B-7D5A-4301-94C5-9352B5FD9223}"/>
            </a:ext>
          </a:extLst>
        </xdr:cNvPr>
        <xdr:cNvSpPr/>
      </xdr:nvSpPr>
      <xdr:spPr>
        <a:xfrm>
          <a:off x="9588500" y="18475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115041</xdr:rowOff>
    </xdr:from>
    <xdr:to>
      <xdr:col>46</xdr:col>
      <xdr:colOff>38100</xdr:colOff>
      <xdr:row>108</xdr:row>
      <xdr:rowOff>45191</xdr:rowOff>
    </xdr:to>
    <xdr:sp macro="" textlink="">
      <xdr:nvSpPr>
        <xdr:cNvPr id="473" name="フローチャート: 判断 472">
          <a:extLst>
            <a:ext uri="{FF2B5EF4-FFF2-40B4-BE49-F238E27FC236}">
              <a16:creationId xmlns:a16="http://schemas.microsoft.com/office/drawing/2014/main" id="{85B5AF3C-0B9C-4F1D-8CAF-D47E79D10F89}"/>
            </a:ext>
          </a:extLst>
        </xdr:cNvPr>
        <xdr:cNvSpPr/>
      </xdr:nvSpPr>
      <xdr:spPr>
        <a:xfrm>
          <a:off x="8699500" y="18460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143861</xdr:rowOff>
    </xdr:from>
    <xdr:to>
      <xdr:col>41</xdr:col>
      <xdr:colOff>101600</xdr:colOff>
      <xdr:row>108</xdr:row>
      <xdr:rowOff>74011</xdr:rowOff>
    </xdr:to>
    <xdr:sp macro="" textlink="">
      <xdr:nvSpPr>
        <xdr:cNvPr id="474" name="フローチャート: 判断 473">
          <a:extLst>
            <a:ext uri="{FF2B5EF4-FFF2-40B4-BE49-F238E27FC236}">
              <a16:creationId xmlns:a16="http://schemas.microsoft.com/office/drawing/2014/main" id="{4D491242-248E-4DD9-9C7E-E11E54127147}"/>
            </a:ext>
          </a:extLst>
        </xdr:cNvPr>
        <xdr:cNvSpPr/>
      </xdr:nvSpPr>
      <xdr:spPr>
        <a:xfrm>
          <a:off x="7810500" y="18489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150183</xdr:rowOff>
    </xdr:from>
    <xdr:to>
      <xdr:col>36</xdr:col>
      <xdr:colOff>165100</xdr:colOff>
      <xdr:row>108</xdr:row>
      <xdr:rowOff>80333</xdr:rowOff>
    </xdr:to>
    <xdr:sp macro="" textlink="">
      <xdr:nvSpPr>
        <xdr:cNvPr id="475" name="フローチャート: 判断 474">
          <a:extLst>
            <a:ext uri="{FF2B5EF4-FFF2-40B4-BE49-F238E27FC236}">
              <a16:creationId xmlns:a16="http://schemas.microsoft.com/office/drawing/2014/main" id="{2D1A1109-423B-41B5-97BB-943B10F27178}"/>
            </a:ext>
          </a:extLst>
        </xdr:cNvPr>
        <xdr:cNvSpPr/>
      </xdr:nvSpPr>
      <xdr:spPr>
        <a:xfrm>
          <a:off x="6921500" y="1849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91AB0B47-2F47-4872-A529-34EE409D534F}"/>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7" name="テキスト ボックス 476">
          <a:extLst>
            <a:ext uri="{FF2B5EF4-FFF2-40B4-BE49-F238E27FC236}">
              <a16:creationId xmlns:a16="http://schemas.microsoft.com/office/drawing/2014/main" id="{422435F0-ED00-4E3A-82B1-575D137B9B4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8" name="テキスト ボックス 477">
          <a:extLst>
            <a:ext uri="{FF2B5EF4-FFF2-40B4-BE49-F238E27FC236}">
              <a16:creationId xmlns:a16="http://schemas.microsoft.com/office/drawing/2014/main" id="{EAF05A59-A70B-4975-8514-952CD39EEDC2}"/>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9" name="テキスト ボックス 478">
          <a:extLst>
            <a:ext uri="{FF2B5EF4-FFF2-40B4-BE49-F238E27FC236}">
              <a16:creationId xmlns:a16="http://schemas.microsoft.com/office/drawing/2014/main" id="{FD6EBB73-7531-47AA-8B08-0D9DB03916F8}"/>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80" name="テキスト ボックス 479">
          <a:extLst>
            <a:ext uri="{FF2B5EF4-FFF2-40B4-BE49-F238E27FC236}">
              <a16:creationId xmlns:a16="http://schemas.microsoft.com/office/drawing/2014/main" id="{101D5D89-9F79-485B-8983-F2432DA279D1}"/>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145862</xdr:rowOff>
    </xdr:from>
    <xdr:to>
      <xdr:col>55</xdr:col>
      <xdr:colOff>50800</xdr:colOff>
      <xdr:row>109</xdr:row>
      <xdr:rowOff>76012</xdr:rowOff>
    </xdr:to>
    <xdr:sp macro="" textlink="">
      <xdr:nvSpPr>
        <xdr:cNvPr id="481" name="楕円 480">
          <a:extLst>
            <a:ext uri="{FF2B5EF4-FFF2-40B4-BE49-F238E27FC236}">
              <a16:creationId xmlns:a16="http://schemas.microsoft.com/office/drawing/2014/main" id="{8F050D35-62C5-43D6-8C42-C24B9AFCB481}"/>
            </a:ext>
          </a:extLst>
        </xdr:cNvPr>
        <xdr:cNvSpPr/>
      </xdr:nvSpPr>
      <xdr:spPr>
        <a:xfrm>
          <a:off x="10426700" y="18662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108</xdr:row>
      <xdr:rowOff>60789</xdr:rowOff>
    </xdr:from>
    <xdr:ext cx="469744" cy="259045"/>
    <xdr:sp macro="" textlink="">
      <xdr:nvSpPr>
        <xdr:cNvPr id="482" name="【港湾・漁港】&#10;一人当たり有形固定資産（償却資産）額該当値テキスト">
          <a:extLst>
            <a:ext uri="{FF2B5EF4-FFF2-40B4-BE49-F238E27FC236}">
              <a16:creationId xmlns:a16="http://schemas.microsoft.com/office/drawing/2014/main" id="{96D8ED83-EDD1-4D67-9034-CF819E214AC2}"/>
            </a:ext>
          </a:extLst>
        </xdr:cNvPr>
        <xdr:cNvSpPr txBox="1"/>
      </xdr:nvSpPr>
      <xdr:spPr>
        <a:xfrm>
          <a:off x="10515600" y="18577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145850</xdr:rowOff>
    </xdr:from>
    <xdr:to>
      <xdr:col>50</xdr:col>
      <xdr:colOff>165100</xdr:colOff>
      <xdr:row>109</xdr:row>
      <xdr:rowOff>76000</xdr:rowOff>
    </xdr:to>
    <xdr:sp macro="" textlink="">
      <xdr:nvSpPr>
        <xdr:cNvPr id="483" name="楕円 482">
          <a:extLst>
            <a:ext uri="{FF2B5EF4-FFF2-40B4-BE49-F238E27FC236}">
              <a16:creationId xmlns:a16="http://schemas.microsoft.com/office/drawing/2014/main" id="{842B8053-6BB5-4E44-9B19-CCCCDEFA6F5F}"/>
            </a:ext>
          </a:extLst>
        </xdr:cNvPr>
        <xdr:cNvSpPr/>
      </xdr:nvSpPr>
      <xdr:spPr>
        <a:xfrm>
          <a:off x="9588500" y="1866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109</xdr:row>
      <xdr:rowOff>25200</xdr:rowOff>
    </xdr:from>
    <xdr:to>
      <xdr:col>55</xdr:col>
      <xdr:colOff>0</xdr:colOff>
      <xdr:row>109</xdr:row>
      <xdr:rowOff>25212</xdr:rowOff>
    </xdr:to>
    <xdr:cxnSp macro="">
      <xdr:nvCxnSpPr>
        <xdr:cNvPr id="484" name="直線コネクタ 483">
          <a:extLst>
            <a:ext uri="{FF2B5EF4-FFF2-40B4-BE49-F238E27FC236}">
              <a16:creationId xmlns:a16="http://schemas.microsoft.com/office/drawing/2014/main" id="{A8FF189C-A6F6-44A1-9338-F22ABC7A3BF1}"/>
            </a:ext>
          </a:extLst>
        </xdr:cNvPr>
        <xdr:cNvCxnSpPr/>
      </xdr:nvCxnSpPr>
      <xdr:spPr>
        <a:xfrm>
          <a:off x="9639300" y="18713250"/>
          <a:ext cx="838200" cy="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145788</xdr:rowOff>
    </xdr:from>
    <xdr:to>
      <xdr:col>46</xdr:col>
      <xdr:colOff>38100</xdr:colOff>
      <xdr:row>109</xdr:row>
      <xdr:rowOff>75938</xdr:rowOff>
    </xdr:to>
    <xdr:sp macro="" textlink="">
      <xdr:nvSpPr>
        <xdr:cNvPr id="485" name="楕円 484">
          <a:extLst>
            <a:ext uri="{FF2B5EF4-FFF2-40B4-BE49-F238E27FC236}">
              <a16:creationId xmlns:a16="http://schemas.microsoft.com/office/drawing/2014/main" id="{737F75A4-6821-4A35-95E7-80A5CA7708E9}"/>
            </a:ext>
          </a:extLst>
        </xdr:cNvPr>
        <xdr:cNvSpPr/>
      </xdr:nvSpPr>
      <xdr:spPr>
        <a:xfrm>
          <a:off x="8699500" y="1866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109</xdr:row>
      <xdr:rowOff>25138</xdr:rowOff>
    </xdr:from>
    <xdr:to>
      <xdr:col>50</xdr:col>
      <xdr:colOff>114300</xdr:colOff>
      <xdr:row>109</xdr:row>
      <xdr:rowOff>25200</xdr:rowOff>
    </xdr:to>
    <xdr:cxnSp macro="">
      <xdr:nvCxnSpPr>
        <xdr:cNvPr id="486" name="直線コネクタ 485">
          <a:extLst>
            <a:ext uri="{FF2B5EF4-FFF2-40B4-BE49-F238E27FC236}">
              <a16:creationId xmlns:a16="http://schemas.microsoft.com/office/drawing/2014/main" id="{568C016B-DFA3-482E-BAD0-596427DE6844}"/>
            </a:ext>
          </a:extLst>
        </xdr:cNvPr>
        <xdr:cNvCxnSpPr/>
      </xdr:nvCxnSpPr>
      <xdr:spPr>
        <a:xfrm>
          <a:off x="8750300" y="18713188"/>
          <a:ext cx="889000" cy="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145771</xdr:rowOff>
    </xdr:from>
    <xdr:to>
      <xdr:col>41</xdr:col>
      <xdr:colOff>101600</xdr:colOff>
      <xdr:row>109</xdr:row>
      <xdr:rowOff>75921</xdr:rowOff>
    </xdr:to>
    <xdr:sp macro="" textlink="">
      <xdr:nvSpPr>
        <xdr:cNvPr id="487" name="楕円 486">
          <a:extLst>
            <a:ext uri="{FF2B5EF4-FFF2-40B4-BE49-F238E27FC236}">
              <a16:creationId xmlns:a16="http://schemas.microsoft.com/office/drawing/2014/main" id="{95FA99AA-4F38-4227-BB4B-B4D168D13850}"/>
            </a:ext>
          </a:extLst>
        </xdr:cNvPr>
        <xdr:cNvSpPr/>
      </xdr:nvSpPr>
      <xdr:spPr>
        <a:xfrm>
          <a:off x="7810500" y="18662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109</xdr:row>
      <xdr:rowOff>25121</xdr:rowOff>
    </xdr:from>
    <xdr:to>
      <xdr:col>45</xdr:col>
      <xdr:colOff>177800</xdr:colOff>
      <xdr:row>109</xdr:row>
      <xdr:rowOff>25138</xdr:rowOff>
    </xdr:to>
    <xdr:cxnSp macro="">
      <xdr:nvCxnSpPr>
        <xdr:cNvPr id="488" name="直線コネクタ 487">
          <a:extLst>
            <a:ext uri="{FF2B5EF4-FFF2-40B4-BE49-F238E27FC236}">
              <a16:creationId xmlns:a16="http://schemas.microsoft.com/office/drawing/2014/main" id="{B63A10B4-9723-4470-BD76-7399DAAE79C4}"/>
            </a:ext>
          </a:extLst>
        </xdr:cNvPr>
        <xdr:cNvCxnSpPr/>
      </xdr:nvCxnSpPr>
      <xdr:spPr>
        <a:xfrm>
          <a:off x="7861300" y="18713171"/>
          <a:ext cx="889000" cy="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145774</xdr:rowOff>
    </xdr:from>
    <xdr:to>
      <xdr:col>36</xdr:col>
      <xdr:colOff>165100</xdr:colOff>
      <xdr:row>109</xdr:row>
      <xdr:rowOff>75924</xdr:rowOff>
    </xdr:to>
    <xdr:sp macro="" textlink="">
      <xdr:nvSpPr>
        <xdr:cNvPr id="489" name="楕円 488">
          <a:extLst>
            <a:ext uri="{FF2B5EF4-FFF2-40B4-BE49-F238E27FC236}">
              <a16:creationId xmlns:a16="http://schemas.microsoft.com/office/drawing/2014/main" id="{615A82EF-E681-4BD6-83D3-62A0ECEC59D2}"/>
            </a:ext>
          </a:extLst>
        </xdr:cNvPr>
        <xdr:cNvSpPr/>
      </xdr:nvSpPr>
      <xdr:spPr>
        <a:xfrm>
          <a:off x="6921500" y="18662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109</xdr:row>
      <xdr:rowOff>25121</xdr:rowOff>
    </xdr:from>
    <xdr:to>
      <xdr:col>41</xdr:col>
      <xdr:colOff>50800</xdr:colOff>
      <xdr:row>109</xdr:row>
      <xdr:rowOff>25124</xdr:rowOff>
    </xdr:to>
    <xdr:cxnSp macro="">
      <xdr:nvCxnSpPr>
        <xdr:cNvPr id="490" name="直線コネクタ 489">
          <a:extLst>
            <a:ext uri="{FF2B5EF4-FFF2-40B4-BE49-F238E27FC236}">
              <a16:creationId xmlns:a16="http://schemas.microsoft.com/office/drawing/2014/main" id="{499F45DB-3163-4C45-AFA7-3691D0648154}"/>
            </a:ext>
          </a:extLst>
        </xdr:cNvPr>
        <xdr:cNvCxnSpPr/>
      </xdr:nvCxnSpPr>
      <xdr:spPr>
        <a:xfrm flipV="1">
          <a:off x="6972300" y="18713171"/>
          <a:ext cx="889000" cy="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106</xdr:row>
      <xdr:rowOff>76711</xdr:rowOff>
    </xdr:from>
    <xdr:ext cx="534377" cy="259045"/>
    <xdr:sp macro="" textlink="">
      <xdr:nvSpPr>
        <xdr:cNvPr id="491" name="n_1aveValue【港湾・漁港】&#10;一人当たり有形固定資産（償却資産）額">
          <a:extLst>
            <a:ext uri="{FF2B5EF4-FFF2-40B4-BE49-F238E27FC236}">
              <a16:creationId xmlns:a16="http://schemas.microsoft.com/office/drawing/2014/main" id="{133909C2-82C0-46FF-AD4C-8632A9827C6F}"/>
            </a:ext>
          </a:extLst>
        </xdr:cNvPr>
        <xdr:cNvSpPr txBox="1"/>
      </xdr:nvSpPr>
      <xdr:spPr>
        <a:xfrm>
          <a:off x="9359411" y="18250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106</xdr:row>
      <xdr:rowOff>61718</xdr:rowOff>
    </xdr:from>
    <xdr:ext cx="534377" cy="259045"/>
    <xdr:sp macro="" textlink="">
      <xdr:nvSpPr>
        <xdr:cNvPr id="492" name="n_2aveValue【港湾・漁港】&#10;一人当たり有形固定資産（償却資産）額">
          <a:extLst>
            <a:ext uri="{FF2B5EF4-FFF2-40B4-BE49-F238E27FC236}">
              <a16:creationId xmlns:a16="http://schemas.microsoft.com/office/drawing/2014/main" id="{7C7760A8-6250-4D5F-9E24-BCC9B1D3DF97}"/>
            </a:ext>
          </a:extLst>
        </xdr:cNvPr>
        <xdr:cNvSpPr txBox="1"/>
      </xdr:nvSpPr>
      <xdr:spPr>
        <a:xfrm>
          <a:off x="8483111" y="18235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106</xdr:row>
      <xdr:rowOff>90538</xdr:rowOff>
    </xdr:from>
    <xdr:ext cx="534377" cy="259045"/>
    <xdr:sp macro="" textlink="">
      <xdr:nvSpPr>
        <xdr:cNvPr id="493" name="n_3aveValue【港湾・漁港】&#10;一人当たり有形固定資産（償却資産）額">
          <a:extLst>
            <a:ext uri="{FF2B5EF4-FFF2-40B4-BE49-F238E27FC236}">
              <a16:creationId xmlns:a16="http://schemas.microsoft.com/office/drawing/2014/main" id="{4182AA51-FEA0-459D-ADA5-F7BFF4638AA2}"/>
            </a:ext>
          </a:extLst>
        </xdr:cNvPr>
        <xdr:cNvSpPr txBox="1"/>
      </xdr:nvSpPr>
      <xdr:spPr>
        <a:xfrm>
          <a:off x="7594111" y="18264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106</xdr:row>
      <xdr:rowOff>96860</xdr:rowOff>
    </xdr:from>
    <xdr:ext cx="534377" cy="259045"/>
    <xdr:sp macro="" textlink="">
      <xdr:nvSpPr>
        <xdr:cNvPr id="494" name="n_4aveValue【港湾・漁港】&#10;一人当たり有形固定資産（償却資産）額">
          <a:extLst>
            <a:ext uri="{FF2B5EF4-FFF2-40B4-BE49-F238E27FC236}">
              <a16:creationId xmlns:a16="http://schemas.microsoft.com/office/drawing/2014/main" id="{7F68E5A5-59A9-4ED8-BA4F-EE9A6BC4EEF5}"/>
            </a:ext>
          </a:extLst>
        </xdr:cNvPr>
        <xdr:cNvSpPr txBox="1"/>
      </xdr:nvSpPr>
      <xdr:spPr>
        <a:xfrm>
          <a:off x="6705111" y="18270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109</xdr:row>
      <xdr:rowOff>67127</xdr:rowOff>
    </xdr:from>
    <xdr:ext cx="469744" cy="259045"/>
    <xdr:sp macro="" textlink="">
      <xdr:nvSpPr>
        <xdr:cNvPr id="495" name="n_1mainValue【港湾・漁港】&#10;一人当たり有形固定資産（償却資産）額">
          <a:extLst>
            <a:ext uri="{FF2B5EF4-FFF2-40B4-BE49-F238E27FC236}">
              <a16:creationId xmlns:a16="http://schemas.microsoft.com/office/drawing/2014/main" id="{9454C215-F1B4-4026-8189-B6166BB150C3}"/>
            </a:ext>
          </a:extLst>
        </xdr:cNvPr>
        <xdr:cNvSpPr txBox="1"/>
      </xdr:nvSpPr>
      <xdr:spPr>
        <a:xfrm>
          <a:off x="9391728" y="1875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109</xdr:row>
      <xdr:rowOff>67065</xdr:rowOff>
    </xdr:from>
    <xdr:ext cx="469744" cy="259045"/>
    <xdr:sp macro="" textlink="">
      <xdr:nvSpPr>
        <xdr:cNvPr id="496" name="n_2mainValue【港湾・漁港】&#10;一人当たり有形固定資産（償却資産）額">
          <a:extLst>
            <a:ext uri="{FF2B5EF4-FFF2-40B4-BE49-F238E27FC236}">
              <a16:creationId xmlns:a16="http://schemas.microsoft.com/office/drawing/2014/main" id="{57066F78-B284-43A4-B61C-A3AF5657A791}"/>
            </a:ext>
          </a:extLst>
        </xdr:cNvPr>
        <xdr:cNvSpPr txBox="1"/>
      </xdr:nvSpPr>
      <xdr:spPr>
        <a:xfrm>
          <a:off x="8515428" y="18755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109</xdr:row>
      <xdr:rowOff>67048</xdr:rowOff>
    </xdr:from>
    <xdr:ext cx="469744" cy="259045"/>
    <xdr:sp macro="" textlink="">
      <xdr:nvSpPr>
        <xdr:cNvPr id="497" name="n_3mainValue【港湾・漁港】&#10;一人当たり有形固定資産（償却資産）額">
          <a:extLst>
            <a:ext uri="{FF2B5EF4-FFF2-40B4-BE49-F238E27FC236}">
              <a16:creationId xmlns:a16="http://schemas.microsoft.com/office/drawing/2014/main" id="{DBC4F315-9644-47E8-B2E8-144C698577C1}"/>
            </a:ext>
          </a:extLst>
        </xdr:cNvPr>
        <xdr:cNvSpPr txBox="1"/>
      </xdr:nvSpPr>
      <xdr:spPr>
        <a:xfrm>
          <a:off x="7626428" y="18755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109</xdr:row>
      <xdr:rowOff>67051</xdr:rowOff>
    </xdr:from>
    <xdr:ext cx="469744" cy="259045"/>
    <xdr:sp macro="" textlink="">
      <xdr:nvSpPr>
        <xdr:cNvPr id="498" name="n_4mainValue【港湾・漁港】&#10;一人当たり有形固定資産（償却資産）額">
          <a:extLst>
            <a:ext uri="{FF2B5EF4-FFF2-40B4-BE49-F238E27FC236}">
              <a16:creationId xmlns:a16="http://schemas.microsoft.com/office/drawing/2014/main" id="{0E6C53C2-8569-495B-972E-4FB574F1F068}"/>
            </a:ext>
          </a:extLst>
        </xdr:cNvPr>
        <xdr:cNvSpPr txBox="1"/>
      </xdr:nvSpPr>
      <xdr:spPr>
        <a:xfrm>
          <a:off x="6737428" y="18755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9" name="正方形/長方形 498">
          <a:extLst>
            <a:ext uri="{FF2B5EF4-FFF2-40B4-BE49-F238E27FC236}">
              <a16:creationId xmlns:a16="http://schemas.microsoft.com/office/drawing/2014/main" id="{F046E2C4-95D6-4E7A-BC65-B5EEB96EBBC6}"/>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500" name="正方形/長方形 499">
          <a:extLst>
            <a:ext uri="{FF2B5EF4-FFF2-40B4-BE49-F238E27FC236}">
              <a16:creationId xmlns:a16="http://schemas.microsoft.com/office/drawing/2014/main" id="{1F7F7410-6788-4280-825B-373DB1BCECC5}"/>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501" name="正方形/長方形 500">
          <a:extLst>
            <a:ext uri="{FF2B5EF4-FFF2-40B4-BE49-F238E27FC236}">
              <a16:creationId xmlns:a16="http://schemas.microsoft.com/office/drawing/2014/main" id="{8F43D6EA-6075-4D07-807C-EF5CC67ED54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2" name="正方形/長方形 501">
          <a:extLst>
            <a:ext uri="{FF2B5EF4-FFF2-40B4-BE49-F238E27FC236}">
              <a16:creationId xmlns:a16="http://schemas.microsoft.com/office/drawing/2014/main" id="{FFD87BE5-9BAA-4C0D-ABDD-1BFCE760B0CA}"/>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3" name="正方形/長方形 502">
          <a:extLst>
            <a:ext uri="{FF2B5EF4-FFF2-40B4-BE49-F238E27FC236}">
              <a16:creationId xmlns:a16="http://schemas.microsoft.com/office/drawing/2014/main" id="{7864699E-F4C6-465E-B2AD-CB72CCDEAB49}"/>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4" name="正方形/長方形 503">
          <a:extLst>
            <a:ext uri="{FF2B5EF4-FFF2-40B4-BE49-F238E27FC236}">
              <a16:creationId xmlns:a16="http://schemas.microsoft.com/office/drawing/2014/main" id="{377805DE-4DCE-47F8-AA79-290EE2EA7519}"/>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5" name="正方形/長方形 504">
          <a:extLst>
            <a:ext uri="{FF2B5EF4-FFF2-40B4-BE49-F238E27FC236}">
              <a16:creationId xmlns:a16="http://schemas.microsoft.com/office/drawing/2014/main" id="{9CFFF880-2E43-45B4-851A-C2B58CBAECF2}"/>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6" name="正方形/長方形 505">
          <a:extLst>
            <a:ext uri="{FF2B5EF4-FFF2-40B4-BE49-F238E27FC236}">
              <a16:creationId xmlns:a16="http://schemas.microsoft.com/office/drawing/2014/main" id="{49822FC4-1042-4563-86D2-9BE7479DC83F}"/>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7" name="テキスト ボックス 506">
          <a:extLst>
            <a:ext uri="{FF2B5EF4-FFF2-40B4-BE49-F238E27FC236}">
              <a16:creationId xmlns:a16="http://schemas.microsoft.com/office/drawing/2014/main" id="{B8455A48-2B85-4421-92A2-28898ACC41D8}"/>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8" name="直線コネクタ 507">
          <a:extLst>
            <a:ext uri="{FF2B5EF4-FFF2-40B4-BE49-F238E27FC236}">
              <a16:creationId xmlns:a16="http://schemas.microsoft.com/office/drawing/2014/main" id="{7700BA91-090D-4470-A673-8AB160352B6E}"/>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9" name="テキスト ボックス 508">
          <a:extLst>
            <a:ext uri="{FF2B5EF4-FFF2-40B4-BE49-F238E27FC236}">
              <a16:creationId xmlns:a16="http://schemas.microsoft.com/office/drawing/2014/main" id="{576C2E74-7165-40E6-9628-B000D844574A}"/>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10" name="直線コネクタ 509">
          <a:extLst>
            <a:ext uri="{FF2B5EF4-FFF2-40B4-BE49-F238E27FC236}">
              <a16:creationId xmlns:a16="http://schemas.microsoft.com/office/drawing/2014/main" id="{EF598157-FF6F-4A24-B751-5A62ED1E3297}"/>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11" name="テキスト ボックス 510">
          <a:extLst>
            <a:ext uri="{FF2B5EF4-FFF2-40B4-BE49-F238E27FC236}">
              <a16:creationId xmlns:a16="http://schemas.microsoft.com/office/drawing/2014/main" id="{4AB2D47C-8CA2-47E9-B80D-C590BE23ADB5}"/>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12" name="直線コネクタ 511">
          <a:extLst>
            <a:ext uri="{FF2B5EF4-FFF2-40B4-BE49-F238E27FC236}">
              <a16:creationId xmlns:a16="http://schemas.microsoft.com/office/drawing/2014/main" id="{BC4851E7-FDBF-417F-8055-2138B9D98EE1}"/>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13" name="テキスト ボックス 512">
          <a:extLst>
            <a:ext uri="{FF2B5EF4-FFF2-40B4-BE49-F238E27FC236}">
              <a16:creationId xmlns:a16="http://schemas.microsoft.com/office/drawing/2014/main" id="{5FD01CF0-2230-4D1F-86B9-075D4C2DDE28}"/>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4" name="直線コネクタ 513">
          <a:extLst>
            <a:ext uri="{FF2B5EF4-FFF2-40B4-BE49-F238E27FC236}">
              <a16:creationId xmlns:a16="http://schemas.microsoft.com/office/drawing/2014/main" id="{23219A02-DF35-4195-851A-6E63A37B8F8D}"/>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5" name="テキスト ボックス 514">
          <a:extLst>
            <a:ext uri="{FF2B5EF4-FFF2-40B4-BE49-F238E27FC236}">
              <a16:creationId xmlns:a16="http://schemas.microsoft.com/office/drawing/2014/main" id="{D37F2CA8-D7FF-4648-B428-282990424272}"/>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6" name="直線コネクタ 515">
          <a:extLst>
            <a:ext uri="{FF2B5EF4-FFF2-40B4-BE49-F238E27FC236}">
              <a16:creationId xmlns:a16="http://schemas.microsoft.com/office/drawing/2014/main" id="{4F2B0044-5AB5-4670-A50B-7D40183AE493}"/>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7" name="テキスト ボックス 516">
          <a:extLst>
            <a:ext uri="{FF2B5EF4-FFF2-40B4-BE49-F238E27FC236}">
              <a16:creationId xmlns:a16="http://schemas.microsoft.com/office/drawing/2014/main" id="{BB884625-55DE-4C57-86EB-25E4B2F04021}"/>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8" name="直線コネクタ 517">
          <a:extLst>
            <a:ext uri="{FF2B5EF4-FFF2-40B4-BE49-F238E27FC236}">
              <a16:creationId xmlns:a16="http://schemas.microsoft.com/office/drawing/2014/main" id="{B8B2F0BE-955A-4873-8117-4A00F925BE3E}"/>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9" name="テキスト ボックス 518">
          <a:extLst>
            <a:ext uri="{FF2B5EF4-FFF2-40B4-BE49-F238E27FC236}">
              <a16:creationId xmlns:a16="http://schemas.microsoft.com/office/drawing/2014/main" id="{057B03F0-317E-41A9-AE0A-638DF508C9B2}"/>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20" name="直線コネクタ 519">
          <a:extLst>
            <a:ext uri="{FF2B5EF4-FFF2-40B4-BE49-F238E27FC236}">
              <a16:creationId xmlns:a16="http://schemas.microsoft.com/office/drawing/2014/main" id="{1B7EFDB2-5470-4AA3-BA9F-82D46EE71F08}"/>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21" name="テキスト ボックス 520">
          <a:extLst>
            <a:ext uri="{FF2B5EF4-FFF2-40B4-BE49-F238E27FC236}">
              <a16:creationId xmlns:a16="http://schemas.microsoft.com/office/drawing/2014/main" id="{1D5CDEB3-8C96-48E5-AD95-FBD29B02CF52}"/>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22" name="【認定こども園・幼稚園・保育所】&#10;有形固定資産減価償却率グラフ枠">
          <a:extLst>
            <a:ext uri="{FF2B5EF4-FFF2-40B4-BE49-F238E27FC236}">
              <a16:creationId xmlns:a16="http://schemas.microsoft.com/office/drawing/2014/main" id="{670AD50C-FD68-4CDD-9E11-523E7666044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100965</xdr:rowOff>
    </xdr:from>
    <xdr:to>
      <xdr:col>85</xdr:col>
      <xdr:colOff>126364</xdr:colOff>
      <xdr:row>40</xdr:row>
      <xdr:rowOff>156210</xdr:rowOff>
    </xdr:to>
    <xdr:cxnSp macro="">
      <xdr:nvCxnSpPr>
        <xdr:cNvPr id="523" name="直線コネクタ 522">
          <a:extLst>
            <a:ext uri="{FF2B5EF4-FFF2-40B4-BE49-F238E27FC236}">
              <a16:creationId xmlns:a16="http://schemas.microsoft.com/office/drawing/2014/main" id="{4E55A1C8-DDCF-4C38-9638-568374D7FAA8}"/>
            </a:ext>
          </a:extLst>
        </xdr:cNvPr>
        <xdr:cNvCxnSpPr/>
      </xdr:nvCxnSpPr>
      <xdr:spPr>
        <a:xfrm flipV="1">
          <a:off x="16318864" y="5930265"/>
          <a:ext cx="0" cy="10839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160037</xdr:rowOff>
    </xdr:from>
    <xdr:ext cx="405111" cy="259045"/>
    <xdr:sp macro="" textlink="">
      <xdr:nvSpPr>
        <xdr:cNvPr id="524" name="【認定こども園・幼稚園・保育所】&#10;有形固定資産減価償却率最小値テキスト">
          <a:extLst>
            <a:ext uri="{FF2B5EF4-FFF2-40B4-BE49-F238E27FC236}">
              <a16:creationId xmlns:a16="http://schemas.microsoft.com/office/drawing/2014/main" id="{4F802725-EB18-4885-91A9-057411C39E56}"/>
            </a:ext>
          </a:extLst>
        </xdr:cNvPr>
        <xdr:cNvSpPr txBox="1"/>
      </xdr:nvSpPr>
      <xdr:spPr>
        <a:xfrm>
          <a:off x="16357600" y="7018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156210</xdr:rowOff>
    </xdr:from>
    <xdr:to>
      <xdr:col>86</xdr:col>
      <xdr:colOff>25400</xdr:colOff>
      <xdr:row>40</xdr:row>
      <xdr:rowOff>156210</xdr:rowOff>
    </xdr:to>
    <xdr:cxnSp macro="">
      <xdr:nvCxnSpPr>
        <xdr:cNvPr id="525" name="直線コネクタ 524">
          <a:extLst>
            <a:ext uri="{FF2B5EF4-FFF2-40B4-BE49-F238E27FC236}">
              <a16:creationId xmlns:a16="http://schemas.microsoft.com/office/drawing/2014/main" id="{76EE08BF-F2BE-425F-9A17-FBC01AB9F762}"/>
            </a:ext>
          </a:extLst>
        </xdr:cNvPr>
        <xdr:cNvCxnSpPr/>
      </xdr:nvCxnSpPr>
      <xdr:spPr>
        <a:xfrm>
          <a:off x="16230600" y="7014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47642</xdr:rowOff>
    </xdr:from>
    <xdr:ext cx="405111" cy="259045"/>
    <xdr:sp macro="" textlink="">
      <xdr:nvSpPr>
        <xdr:cNvPr id="526" name="【認定こども園・幼稚園・保育所】&#10;有形固定資産減価償却率最大値テキスト">
          <a:extLst>
            <a:ext uri="{FF2B5EF4-FFF2-40B4-BE49-F238E27FC236}">
              <a16:creationId xmlns:a16="http://schemas.microsoft.com/office/drawing/2014/main" id="{EFDFB11D-EA05-44F9-8627-A821027D9BB5}"/>
            </a:ext>
          </a:extLst>
        </xdr:cNvPr>
        <xdr:cNvSpPr txBox="1"/>
      </xdr:nvSpPr>
      <xdr:spPr>
        <a:xfrm>
          <a:off x="16357600" y="5705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100965</xdr:rowOff>
    </xdr:from>
    <xdr:to>
      <xdr:col>86</xdr:col>
      <xdr:colOff>25400</xdr:colOff>
      <xdr:row>34</xdr:row>
      <xdr:rowOff>100965</xdr:rowOff>
    </xdr:to>
    <xdr:cxnSp macro="">
      <xdr:nvCxnSpPr>
        <xdr:cNvPr id="527" name="直線コネクタ 526">
          <a:extLst>
            <a:ext uri="{FF2B5EF4-FFF2-40B4-BE49-F238E27FC236}">
              <a16:creationId xmlns:a16="http://schemas.microsoft.com/office/drawing/2014/main" id="{7AFB930B-EF80-47D7-A78F-2D72730B65A2}"/>
            </a:ext>
          </a:extLst>
        </xdr:cNvPr>
        <xdr:cNvCxnSpPr/>
      </xdr:nvCxnSpPr>
      <xdr:spPr>
        <a:xfrm>
          <a:off x="16230600" y="5930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63517</xdr:rowOff>
    </xdr:from>
    <xdr:ext cx="405111" cy="259045"/>
    <xdr:sp macro="" textlink="">
      <xdr:nvSpPr>
        <xdr:cNvPr id="528" name="【認定こども園・幼稚園・保育所】&#10;有形固定資産減価償却率平均値テキスト">
          <a:extLst>
            <a:ext uri="{FF2B5EF4-FFF2-40B4-BE49-F238E27FC236}">
              <a16:creationId xmlns:a16="http://schemas.microsoft.com/office/drawing/2014/main" id="{8138A733-21CD-48D8-8A4B-6634A2A6B0BA}"/>
            </a:ext>
          </a:extLst>
        </xdr:cNvPr>
        <xdr:cNvSpPr txBox="1"/>
      </xdr:nvSpPr>
      <xdr:spPr>
        <a:xfrm>
          <a:off x="16357600" y="62357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40640</xdr:rowOff>
    </xdr:from>
    <xdr:to>
      <xdr:col>85</xdr:col>
      <xdr:colOff>177800</xdr:colOff>
      <xdr:row>37</xdr:row>
      <xdr:rowOff>142240</xdr:rowOff>
    </xdr:to>
    <xdr:sp macro="" textlink="">
      <xdr:nvSpPr>
        <xdr:cNvPr id="529" name="フローチャート: 判断 528">
          <a:extLst>
            <a:ext uri="{FF2B5EF4-FFF2-40B4-BE49-F238E27FC236}">
              <a16:creationId xmlns:a16="http://schemas.microsoft.com/office/drawing/2014/main" id="{95AA3D4F-CF8A-4243-A542-B85D0EF844A5}"/>
            </a:ext>
          </a:extLst>
        </xdr:cNvPr>
        <xdr:cNvSpPr/>
      </xdr:nvSpPr>
      <xdr:spPr>
        <a:xfrm>
          <a:off x="16268700" y="638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23495</xdr:rowOff>
    </xdr:from>
    <xdr:to>
      <xdr:col>81</xdr:col>
      <xdr:colOff>101600</xdr:colOff>
      <xdr:row>37</xdr:row>
      <xdr:rowOff>125095</xdr:rowOff>
    </xdr:to>
    <xdr:sp macro="" textlink="">
      <xdr:nvSpPr>
        <xdr:cNvPr id="530" name="フローチャート: 判断 529">
          <a:extLst>
            <a:ext uri="{FF2B5EF4-FFF2-40B4-BE49-F238E27FC236}">
              <a16:creationId xmlns:a16="http://schemas.microsoft.com/office/drawing/2014/main" id="{ACF2817D-FB24-4CC2-9744-588A7C54F264}"/>
            </a:ext>
          </a:extLst>
        </xdr:cNvPr>
        <xdr:cNvSpPr/>
      </xdr:nvSpPr>
      <xdr:spPr>
        <a:xfrm>
          <a:off x="15430500" y="636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34925</xdr:rowOff>
    </xdr:from>
    <xdr:to>
      <xdr:col>76</xdr:col>
      <xdr:colOff>165100</xdr:colOff>
      <xdr:row>37</xdr:row>
      <xdr:rowOff>136525</xdr:rowOff>
    </xdr:to>
    <xdr:sp macro="" textlink="">
      <xdr:nvSpPr>
        <xdr:cNvPr id="531" name="フローチャート: 判断 530">
          <a:extLst>
            <a:ext uri="{FF2B5EF4-FFF2-40B4-BE49-F238E27FC236}">
              <a16:creationId xmlns:a16="http://schemas.microsoft.com/office/drawing/2014/main" id="{84B85212-D93B-4BFA-8F4C-C61DC3A635A7}"/>
            </a:ext>
          </a:extLst>
        </xdr:cNvPr>
        <xdr:cNvSpPr/>
      </xdr:nvSpPr>
      <xdr:spPr>
        <a:xfrm>
          <a:off x="14541500" y="637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33020</xdr:rowOff>
    </xdr:from>
    <xdr:to>
      <xdr:col>72</xdr:col>
      <xdr:colOff>38100</xdr:colOff>
      <xdr:row>37</xdr:row>
      <xdr:rowOff>134620</xdr:rowOff>
    </xdr:to>
    <xdr:sp macro="" textlink="">
      <xdr:nvSpPr>
        <xdr:cNvPr id="532" name="フローチャート: 判断 531">
          <a:extLst>
            <a:ext uri="{FF2B5EF4-FFF2-40B4-BE49-F238E27FC236}">
              <a16:creationId xmlns:a16="http://schemas.microsoft.com/office/drawing/2014/main" id="{08F17B9F-A0E9-4464-8214-7BEEFC1DE7D7}"/>
            </a:ext>
          </a:extLst>
        </xdr:cNvPr>
        <xdr:cNvSpPr/>
      </xdr:nvSpPr>
      <xdr:spPr>
        <a:xfrm>
          <a:off x="13652500" y="637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71120</xdr:rowOff>
    </xdr:from>
    <xdr:to>
      <xdr:col>67</xdr:col>
      <xdr:colOff>101600</xdr:colOff>
      <xdr:row>38</xdr:row>
      <xdr:rowOff>1270</xdr:rowOff>
    </xdr:to>
    <xdr:sp macro="" textlink="">
      <xdr:nvSpPr>
        <xdr:cNvPr id="533" name="フローチャート: 判断 532">
          <a:extLst>
            <a:ext uri="{FF2B5EF4-FFF2-40B4-BE49-F238E27FC236}">
              <a16:creationId xmlns:a16="http://schemas.microsoft.com/office/drawing/2014/main" id="{31691855-8DAD-4050-9813-85511C007AD0}"/>
            </a:ext>
          </a:extLst>
        </xdr:cNvPr>
        <xdr:cNvSpPr/>
      </xdr:nvSpPr>
      <xdr:spPr>
        <a:xfrm>
          <a:off x="12763500" y="641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9BA4F5C3-FF23-4019-BFBD-DD5B35A1F243}"/>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5" name="テキスト ボックス 534">
          <a:extLst>
            <a:ext uri="{FF2B5EF4-FFF2-40B4-BE49-F238E27FC236}">
              <a16:creationId xmlns:a16="http://schemas.microsoft.com/office/drawing/2014/main" id="{FFD8E1E1-BEA8-4140-8B16-07F18A7C461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6" name="テキスト ボックス 535">
          <a:extLst>
            <a:ext uri="{FF2B5EF4-FFF2-40B4-BE49-F238E27FC236}">
              <a16:creationId xmlns:a16="http://schemas.microsoft.com/office/drawing/2014/main" id="{0E72DF0E-D3EB-420A-B5A3-AA8322EF7BFC}"/>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7" name="テキスト ボックス 536">
          <a:extLst>
            <a:ext uri="{FF2B5EF4-FFF2-40B4-BE49-F238E27FC236}">
              <a16:creationId xmlns:a16="http://schemas.microsoft.com/office/drawing/2014/main" id="{5427AF68-8F86-41FC-A2B5-2EE90340E49A}"/>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8" name="テキスト ボックス 537">
          <a:extLst>
            <a:ext uri="{FF2B5EF4-FFF2-40B4-BE49-F238E27FC236}">
              <a16:creationId xmlns:a16="http://schemas.microsoft.com/office/drawing/2014/main" id="{91C050AF-7469-4A92-884B-95B6D5DE17FF}"/>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4445</xdr:rowOff>
    </xdr:from>
    <xdr:to>
      <xdr:col>85</xdr:col>
      <xdr:colOff>177800</xdr:colOff>
      <xdr:row>38</xdr:row>
      <xdr:rowOff>106045</xdr:rowOff>
    </xdr:to>
    <xdr:sp macro="" textlink="">
      <xdr:nvSpPr>
        <xdr:cNvPr id="539" name="楕円 538">
          <a:extLst>
            <a:ext uri="{FF2B5EF4-FFF2-40B4-BE49-F238E27FC236}">
              <a16:creationId xmlns:a16="http://schemas.microsoft.com/office/drawing/2014/main" id="{7EF1C517-0A2E-44ED-998B-CAF8618B8412}"/>
            </a:ext>
          </a:extLst>
        </xdr:cNvPr>
        <xdr:cNvSpPr/>
      </xdr:nvSpPr>
      <xdr:spPr>
        <a:xfrm>
          <a:off x="16268700" y="651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154322</xdr:rowOff>
    </xdr:from>
    <xdr:ext cx="405111" cy="259045"/>
    <xdr:sp macro="" textlink="">
      <xdr:nvSpPr>
        <xdr:cNvPr id="540" name="【認定こども園・幼稚園・保育所】&#10;有形固定資産減価償却率該当値テキスト">
          <a:extLst>
            <a:ext uri="{FF2B5EF4-FFF2-40B4-BE49-F238E27FC236}">
              <a16:creationId xmlns:a16="http://schemas.microsoft.com/office/drawing/2014/main" id="{4224E062-B102-452D-B67C-0F20F2A608E7}"/>
            </a:ext>
          </a:extLst>
        </xdr:cNvPr>
        <xdr:cNvSpPr txBox="1"/>
      </xdr:nvSpPr>
      <xdr:spPr>
        <a:xfrm>
          <a:off x="16357600" y="649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143510</xdr:rowOff>
    </xdr:from>
    <xdr:to>
      <xdr:col>81</xdr:col>
      <xdr:colOff>101600</xdr:colOff>
      <xdr:row>38</xdr:row>
      <xdr:rowOff>73660</xdr:rowOff>
    </xdr:to>
    <xdr:sp macro="" textlink="">
      <xdr:nvSpPr>
        <xdr:cNvPr id="541" name="楕円 540">
          <a:extLst>
            <a:ext uri="{FF2B5EF4-FFF2-40B4-BE49-F238E27FC236}">
              <a16:creationId xmlns:a16="http://schemas.microsoft.com/office/drawing/2014/main" id="{5EE264E5-C834-407E-B6A1-8E41BF6FDDEF}"/>
            </a:ext>
          </a:extLst>
        </xdr:cNvPr>
        <xdr:cNvSpPr/>
      </xdr:nvSpPr>
      <xdr:spPr>
        <a:xfrm>
          <a:off x="15430500" y="648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22860</xdr:rowOff>
    </xdr:from>
    <xdr:to>
      <xdr:col>85</xdr:col>
      <xdr:colOff>127000</xdr:colOff>
      <xdr:row>38</xdr:row>
      <xdr:rowOff>55245</xdr:rowOff>
    </xdr:to>
    <xdr:cxnSp macro="">
      <xdr:nvCxnSpPr>
        <xdr:cNvPr id="542" name="直線コネクタ 541">
          <a:extLst>
            <a:ext uri="{FF2B5EF4-FFF2-40B4-BE49-F238E27FC236}">
              <a16:creationId xmlns:a16="http://schemas.microsoft.com/office/drawing/2014/main" id="{E5CD4F85-471A-4459-85A1-181716903F6F}"/>
            </a:ext>
          </a:extLst>
        </xdr:cNvPr>
        <xdr:cNvCxnSpPr/>
      </xdr:nvCxnSpPr>
      <xdr:spPr>
        <a:xfrm>
          <a:off x="15481300" y="6537960"/>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99695</xdr:rowOff>
    </xdr:from>
    <xdr:to>
      <xdr:col>76</xdr:col>
      <xdr:colOff>165100</xdr:colOff>
      <xdr:row>38</xdr:row>
      <xdr:rowOff>29845</xdr:rowOff>
    </xdr:to>
    <xdr:sp macro="" textlink="">
      <xdr:nvSpPr>
        <xdr:cNvPr id="543" name="楕円 542">
          <a:extLst>
            <a:ext uri="{FF2B5EF4-FFF2-40B4-BE49-F238E27FC236}">
              <a16:creationId xmlns:a16="http://schemas.microsoft.com/office/drawing/2014/main" id="{1C45D38C-D388-40EB-8F87-29F77CCBF200}"/>
            </a:ext>
          </a:extLst>
        </xdr:cNvPr>
        <xdr:cNvSpPr/>
      </xdr:nvSpPr>
      <xdr:spPr>
        <a:xfrm>
          <a:off x="14541500" y="644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150495</xdr:rowOff>
    </xdr:from>
    <xdr:to>
      <xdr:col>81</xdr:col>
      <xdr:colOff>50800</xdr:colOff>
      <xdr:row>38</xdr:row>
      <xdr:rowOff>22860</xdr:rowOff>
    </xdr:to>
    <xdr:cxnSp macro="">
      <xdr:nvCxnSpPr>
        <xdr:cNvPr id="544" name="直線コネクタ 543">
          <a:extLst>
            <a:ext uri="{FF2B5EF4-FFF2-40B4-BE49-F238E27FC236}">
              <a16:creationId xmlns:a16="http://schemas.microsoft.com/office/drawing/2014/main" id="{D9C89C6C-A239-4886-9E21-A70E41BD9EDA}"/>
            </a:ext>
          </a:extLst>
        </xdr:cNvPr>
        <xdr:cNvCxnSpPr/>
      </xdr:nvCxnSpPr>
      <xdr:spPr>
        <a:xfrm>
          <a:off x="14592300" y="649414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53975</xdr:rowOff>
    </xdr:from>
    <xdr:to>
      <xdr:col>72</xdr:col>
      <xdr:colOff>38100</xdr:colOff>
      <xdr:row>37</xdr:row>
      <xdr:rowOff>155575</xdr:rowOff>
    </xdr:to>
    <xdr:sp macro="" textlink="">
      <xdr:nvSpPr>
        <xdr:cNvPr id="545" name="楕円 544">
          <a:extLst>
            <a:ext uri="{FF2B5EF4-FFF2-40B4-BE49-F238E27FC236}">
              <a16:creationId xmlns:a16="http://schemas.microsoft.com/office/drawing/2014/main" id="{ADDAC243-EF76-4D72-B72F-3DB2ADAF7E97}"/>
            </a:ext>
          </a:extLst>
        </xdr:cNvPr>
        <xdr:cNvSpPr/>
      </xdr:nvSpPr>
      <xdr:spPr>
        <a:xfrm>
          <a:off x="13652500" y="6397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104775</xdr:rowOff>
    </xdr:from>
    <xdr:to>
      <xdr:col>76</xdr:col>
      <xdr:colOff>114300</xdr:colOff>
      <xdr:row>37</xdr:row>
      <xdr:rowOff>150495</xdr:rowOff>
    </xdr:to>
    <xdr:cxnSp macro="">
      <xdr:nvCxnSpPr>
        <xdr:cNvPr id="546" name="直線コネクタ 545">
          <a:extLst>
            <a:ext uri="{FF2B5EF4-FFF2-40B4-BE49-F238E27FC236}">
              <a16:creationId xmlns:a16="http://schemas.microsoft.com/office/drawing/2014/main" id="{DA1B4CC7-B51C-4245-BEEA-BFCEA383762E}"/>
            </a:ext>
          </a:extLst>
        </xdr:cNvPr>
        <xdr:cNvCxnSpPr/>
      </xdr:nvCxnSpPr>
      <xdr:spPr>
        <a:xfrm>
          <a:off x="13703300" y="644842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10160</xdr:rowOff>
    </xdr:from>
    <xdr:to>
      <xdr:col>67</xdr:col>
      <xdr:colOff>101600</xdr:colOff>
      <xdr:row>37</xdr:row>
      <xdr:rowOff>111760</xdr:rowOff>
    </xdr:to>
    <xdr:sp macro="" textlink="">
      <xdr:nvSpPr>
        <xdr:cNvPr id="547" name="楕円 546">
          <a:extLst>
            <a:ext uri="{FF2B5EF4-FFF2-40B4-BE49-F238E27FC236}">
              <a16:creationId xmlns:a16="http://schemas.microsoft.com/office/drawing/2014/main" id="{1ACD03DD-3899-4AE0-A61C-8FE3EC7BA5C7}"/>
            </a:ext>
          </a:extLst>
        </xdr:cNvPr>
        <xdr:cNvSpPr/>
      </xdr:nvSpPr>
      <xdr:spPr>
        <a:xfrm>
          <a:off x="12763500" y="6353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60960</xdr:rowOff>
    </xdr:from>
    <xdr:to>
      <xdr:col>71</xdr:col>
      <xdr:colOff>177800</xdr:colOff>
      <xdr:row>37</xdr:row>
      <xdr:rowOff>104775</xdr:rowOff>
    </xdr:to>
    <xdr:cxnSp macro="">
      <xdr:nvCxnSpPr>
        <xdr:cNvPr id="548" name="直線コネクタ 547">
          <a:extLst>
            <a:ext uri="{FF2B5EF4-FFF2-40B4-BE49-F238E27FC236}">
              <a16:creationId xmlns:a16="http://schemas.microsoft.com/office/drawing/2014/main" id="{4AA3B281-DA60-4B52-9EC1-82E450F11CF4}"/>
            </a:ext>
          </a:extLst>
        </xdr:cNvPr>
        <xdr:cNvCxnSpPr/>
      </xdr:nvCxnSpPr>
      <xdr:spPr>
        <a:xfrm>
          <a:off x="12814300" y="640461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141622</xdr:rowOff>
    </xdr:from>
    <xdr:ext cx="405111" cy="259045"/>
    <xdr:sp macro="" textlink="">
      <xdr:nvSpPr>
        <xdr:cNvPr id="549" name="n_1aveValue【認定こども園・幼稚園・保育所】&#10;有形固定資産減価償却率">
          <a:extLst>
            <a:ext uri="{FF2B5EF4-FFF2-40B4-BE49-F238E27FC236}">
              <a16:creationId xmlns:a16="http://schemas.microsoft.com/office/drawing/2014/main" id="{91B77312-332D-413F-A365-6202BD04ED93}"/>
            </a:ext>
          </a:extLst>
        </xdr:cNvPr>
        <xdr:cNvSpPr txBox="1"/>
      </xdr:nvSpPr>
      <xdr:spPr>
        <a:xfrm>
          <a:off x="15266044" y="614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153052</xdr:rowOff>
    </xdr:from>
    <xdr:ext cx="405111" cy="259045"/>
    <xdr:sp macro="" textlink="">
      <xdr:nvSpPr>
        <xdr:cNvPr id="550" name="n_2aveValue【認定こども園・幼稚園・保育所】&#10;有形固定資産減価償却率">
          <a:extLst>
            <a:ext uri="{FF2B5EF4-FFF2-40B4-BE49-F238E27FC236}">
              <a16:creationId xmlns:a16="http://schemas.microsoft.com/office/drawing/2014/main" id="{1451CC60-E450-4049-8F67-9DAC2BF15506}"/>
            </a:ext>
          </a:extLst>
        </xdr:cNvPr>
        <xdr:cNvSpPr txBox="1"/>
      </xdr:nvSpPr>
      <xdr:spPr>
        <a:xfrm>
          <a:off x="14389744" y="615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151147</xdr:rowOff>
    </xdr:from>
    <xdr:ext cx="405111" cy="259045"/>
    <xdr:sp macro="" textlink="">
      <xdr:nvSpPr>
        <xdr:cNvPr id="551" name="n_3aveValue【認定こども園・幼稚園・保育所】&#10;有形固定資産減価償却率">
          <a:extLst>
            <a:ext uri="{FF2B5EF4-FFF2-40B4-BE49-F238E27FC236}">
              <a16:creationId xmlns:a16="http://schemas.microsoft.com/office/drawing/2014/main" id="{8DDA5CEF-A1B5-4E2B-99C9-D2D09B643061}"/>
            </a:ext>
          </a:extLst>
        </xdr:cNvPr>
        <xdr:cNvSpPr txBox="1"/>
      </xdr:nvSpPr>
      <xdr:spPr>
        <a:xfrm>
          <a:off x="13500744" y="615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163847</xdr:rowOff>
    </xdr:from>
    <xdr:ext cx="405111" cy="259045"/>
    <xdr:sp macro="" textlink="">
      <xdr:nvSpPr>
        <xdr:cNvPr id="552" name="n_4aveValue【認定こども園・幼稚園・保育所】&#10;有形固定資産減価償却率">
          <a:extLst>
            <a:ext uri="{FF2B5EF4-FFF2-40B4-BE49-F238E27FC236}">
              <a16:creationId xmlns:a16="http://schemas.microsoft.com/office/drawing/2014/main" id="{86323D5D-1D10-4821-AF33-3BE82051B01F}"/>
            </a:ext>
          </a:extLst>
        </xdr:cNvPr>
        <xdr:cNvSpPr txBox="1"/>
      </xdr:nvSpPr>
      <xdr:spPr>
        <a:xfrm>
          <a:off x="12611744" y="650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64787</xdr:rowOff>
    </xdr:from>
    <xdr:ext cx="405111" cy="259045"/>
    <xdr:sp macro="" textlink="">
      <xdr:nvSpPr>
        <xdr:cNvPr id="553" name="n_1mainValue【認定こども園・幼稚園・保育所】&#10;有形固定資産減価償却率">
          <a:extLst>
            <a:ext uri="{FF2B5EF4-FFF2-40B4-BE49-F238E27FC236}">
              <a16:creationId xmlns:a16="http://schemas.microsoft.com/office/drawing/2014/main" id="{2FEC5CFB-119D-4966-80C7-DC8E28D22573}"/>
            </a:ext>
          </a:extLst>
        </xdr:cNvPr>
        <xdr:cNvSpPr txBox="1"/>
      </xdr:nvSpPr>
      <xdr:spPr>
        <a:xfrm>
          <a:off x="15266044" y="657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20972</xdr:rowOff>
    </xdr:from>
    <xdr:ext cx="405111" cy="259045"/>
    <xdr:sp macro="" textlink="">
      <xdr:nvSpPr>
        <xdr:cNvPr id="554" name="n_2mainValue【認定こども園・幼稚園・保育所】&#10;有形固定資産減価償却率">
          <a:extLst>
            <a:ext uri="{FF2B5EF4-FFF2-40B4-BE49-F238E27FC236}">
              <a16:creationId xmlns:a16="http://schemas.microsoft.com/office/drawing/2014/main" id="{F73F12E7-2BF6-4759-B06C-4B89D1D9161F}"/>
            </a:ext>
          </a:extLst>
        </xdr:cNvPr>
        <xdr:cNvSpPr txBox="1"/>
      </xdr:nvSpPr>
      <xdr:spPr>
        <a:xfrm>
          <a:off x="14389744" y="653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146702</xdr:rowOff>
    </xdr:from>
    <xdr:ext cx="405111" cy="259045"/>
    <xdr:sp macro="" textlink="">
      <xdr:nvSpPr>
        <xdr:cNvPr id="555" name="n_3mainValue【認定こども園・幼稚園・保育所】&#10;有形固定資産減価償却率">
          <a:extLst>
            <a:ext uri="{FF2B5EF4-FFF2-40B4-BE49-F238E27FC236}">
              <a16:creationId xmlns:a16="http://schemas.microsoft.com/office/drawing/2014/main" id="{622B510F-CE62-4769-91FF-83E0FBA839D0}"/>
            </a:ext>
          </a:extLst>
        </xdr:cNvPr>
        <xdr:cNvSpPr txBox="1"/>
      </xdr:nvSpPr>
      <xdr:spPr>
        <a:xfrm>
          <a:off x="13500744" y="6490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128287</xdr:rowOff>
    </xdr:from>
    <xdr:ext cx="405111" cy="259045"/>
    <xdr:sp macro="" textlink="">
      <xdr:nvSpPr>
        <xdr:cNvPr id="556" name="n_4mainValue【認定こども園・幼稚園・保育所】&#10;有形固定資産減価償却率">
          <a:extLst>
            <a:ext uri="{FF2B5EF4-FFF2-40B4-BE49-F238E27FC236}">
              <a16:creationId xmlns:a16="http://schemas.microsoft.com/office/drawing/2014/main" id="{0B5BAC0B-EF7E-44D0-8122-E3391A852D2C}"/>
            </a:ext>
          </a:extLst>
        </xdr:cNvPr>
        <xdr:cNvSpPr txBox="1"/>
      </xdr:nvSpPr>
      <xdr:spPr>
        <a:xfrm>
          <a:off x="12611744" y="6129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7" name="正方形/長方形 556">
          <a:extLst>
            <a:ext uri="{FF2B5EF4-FFF2-40B4-BE49-F238E27FC236}">
              <a16:creationId xmlns:a16="http://schemas.microsoft.com/office/drawing/2014/main" id="{DB61463D-EEE9-41CC-BA33-ACF2DC620A76}"/>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8" name="正方形/長方形 557">
          <a:extLst>
            <a:ext uri="{FF2B5EF4-FFF2-40B4-BE49-F238E27FC236}">
              <a16:creationId xmlns:a16="http://schemas.microsoft.com/office/drawing/2014/main" id="{64709454-655B-4315-9FDF-7270D15C5134}"/>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9" name="正方形/長方形 558">
          <a:extLst>
            <a:ext uri="{FF2B5EF4-FFF2-40B4-BE49-F238E27FC236}">
              <a16:creationId xmlns:a16="http://schemas.microsoft.com/office/drawing/2014/main" id="{990B01E2-379D-4774-AB1B-78DA6343AB46}"/>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60" name="正方形/長方形 559">
          <a:extLst>
            <a:ext uri="{FF2B5EF4-FFF2-40B4-BE49-F238E27FC236}">
              <a16:creationId xmlns:a16="http://schemas.microsoft.com/office/drawing/2014/main" id="{E28BEB06-A454-4CBC-9394-6A6A8E3123C8}"/>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61" name="正方形/長方形 560">
          <a:extLst>
            <a:ext uri="{FF2B5EF4-FFF2-40B4-BE49-F238E27FC236}">
              <a16:creationId xmlns:a16="http://schemas.microsoft.com/office/drawing/2014/main" id="{68569FF3-D26B-4A51-B2C4-FF7762A7B0A3}"/>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2" name="正方形/長方形 561">
          <a:extLst>
            <a:ext uri="{FF2B5EF4-FFF2-40B4-BE49-F238E27FC236}">
              <a16:creationId xmlns:a16="http://schemas.microsoft.com/office/drawing/2014/main" id="{B60FEC9B-3D37-4F05-88B3-2A1D639B482E}"/>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3" name="正方形/長方形 562">
          <a:extLst>
            <a:ext uri="{FF2B5EF4-FFF2-40B4-BE49-F238E27FC236}">
              <a16:creationId xmlns:a16="http://schemas.microsoft.com/office/drawing/2014/main" id="{0244E6A8-6B29-41C8-81F5-BD732459E9C7}"/>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4" name="正方形/長方形 563">
          <a:extLst>
            <a:ext uri="{FF2B5EF4-FFF2-40B4-BE49-F238E27FC236}">
              <a16:creationId xmlns:a16="http://schemas.microsoft.com/office/drawing/2014/main" id="{6AA34F96-2E59-4EAC-8593-46612D4A0825}"/>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5" name="テキスト ボックス 564">
          <a:extLst>
            <a:ext uri="{FF2B5EF4-FFF2-40B4-BE49-F238E27FC236}">
              <a16:creationId xmlns:a16="http://schemas.microsoft.com/office/drawing/2014/main" id="{395BF847-C95A-4E28-AE7C-CFE8DF7E171C}"/>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6" name="直線コネクタ 565">
          <a:extLst>
            <a:ext uri="{FF2B5EF4-FFF2-40B4-BE49-F238E27FC236}">
              <a16:creationId xmlns:a16="http://schemas.microsoft.com/office/drawing/2014/main" id="{16FCC29E-9530-4BBD-BE36-1ADE57AC1AD6}"/>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7" name="直線コネクタ 566">
          <a:extLst>
            <a:ext uri="{FF2B5EF4-FFF2-40B4-BE49-F238E27FC236}">
              <a16:creationId xmlns:a16="http://schemas.microsoft.com/office/drawing/2014/main" id="{ED6861A4-9210-4680-8F37-ACAF321069C7}"/>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68" name="テキスト ボックス 567">
          <a:extLst>
            <a:ext uri="{FF2B5EF4-FFF2-40B4-BE49-F238E27FC236}">
              <a16:creationId xmlns:a16="http://schemas.microsoft.com/office/drawing/2014/main" id="{5C0E1388-9114-41C4-93C2-B268CC971402}"/>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9" name="直線コネクタ 568">
          <a:extLst>
            <a:ext uri="{FF2B5EF4-FFF2-40B4-BE49-F238E27FC236}">
              <a16:creationId xmlns:a16="http://schemas.microsoft.com/office/drawing/2014/main" id="{591AF8A1-BD8C-430A-AB19-0D74A6E9F003}"/>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70" name="テキスト ボックス 569">
          <a:extLst>
            <a:ext uri="{FF2B5EF4-FFF2-40B4-BE49-F238E27FC236}">
              <a16:creationId xmlns:a16="http://schemas.microsoft.com/office/drawing/2014/main" id="{33C15D2D-DC8B-4165-A3AC-9F77F6AE2026}"/>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71" name="直線コネクタ 570">
          <a:extLst>
            <a:ext uri="{FF2B5EF4-FFF2-40B4-BE49-F238E27FC236}">
              <a16:creationId xmlns:a16="http://schemas.microsoft.com/office/drawing/2014/main" id="{5F09BAC4-F531-4B6E-95B7-E8955934C3A6}"/>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72" name="テキスト ボックス 571">
          <a:extLst>
            <a:ext uri="{FF2B5EF4-FFF2-40B4-BE49-F238E27FC236}">
              <a16:creationId xmlns:a16="http://schemas.microsoft.com/office/drawing/2014/main" id="{68456347-C30F-4F30-ADBB-8DE0E110848A}"/>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73" name="直線コネクタ 572">
          <a:extLst>
            <a:ext uri="{FF2B5EF4-FFF2-40B4-BE49-F238E27FC236}">
              <a16:creationId xmlns:a16="http://schemas.microsoft.com/office/drawing/2014/main" id="{5BD59263-A17E-4BE0-B80C-834D97A1C027}"/>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74" name="テキスト ボックス 573">
          <a:extLst>
            <a:ext uri="{FF2B5EF4-FFF2-40B4-BE49-F238E27FC236}">
              <a16:creationId xmlns:a16="http://schemas.microsoft.com/office/drawing/2014/main" id="{6414AF51-35BC-4073-95A6-9D5200E46914}"/>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5" name="直線コネクタ 574">
          <a:extLst>
            <a:ext uri="{FF2B5EF4-FFF2-40B4-BE49-F238E27FC236}">
              <a16:creationId xmlns:a16="http://schemas.microsoft.com/office/drawing/2014/main" id="{A07FC14F-06C9-475A-8467-7A09B6EB3555}"/>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76" name="テキスト ボックス 575">
          <a:extLst>
            <a:ext uri="{FF2B5EF4-FFF2-40B4-BE49-F238E27FC236}">
              <a16:creationId xmlns:a16="http://schemas.microsoft.com/office/drawing/2014/main" id="{67F2402A-8CD1-42DF-8D8B-1DEE3EA91A1C}"/>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7" name="直線コネクタ 576">
          <a:extLst>
            <a:ext uri="{FF2B5EF4-FFF2-40B4-BE49-F238E27FC236}">
              <a16:creationId xmlns:a16="http://schemas.microsoft.com/office/drawing/2014/main" id="{EEFB7C06-89F7-492B-9016-11C00F8CFCC8}"/>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78" name="テキスト ボックス 577">
          <a:extLst>
            <a:ext uri="{FF2B5EF4-FFF2-40B4-BE49-F238E27FC236}">
              <a16:creationId xmlns:a16="http://schemas.microsoft.com/office/drawing/2014/main" id="{AEB4BE14-130A-4035-8CAE-20046F06F68C}"/>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9" name="【認定こども園・幼稚園・保育所】&#10;一人当たり面積グラフ枠">
          <a:extLst>
            <a:ext uri="{FF2B5EF4-FFF2-40B4-BE49-F238E27FC236}">
              <a16:creationId xmlns:a16="http://schemas.microsoft.com/office/drawing/2014/main" id="{4F1FC50D-F7D8-4AA4-BBAB-B8ABEBB622B9}"/>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80010</xdr:rowOff>
    </xdr:from>
    <xdr:to>
      <xdr:col>116</xdr:col>
      <xdr:colOff>62864</xdr:colOff>
      <xdr:row>41</xdr:row>
      <xdr:rowOff>163830</xdr:rowOff>
    </xdr:to>
    <xdr:cxnSp macro="">
      <xdr:nvCxnSpPr>
        <xdr:cNvPr id="580" name="直線コネクタ 579">
          <a:extLst>
            <a:ext uri="{FF2B5EF4-FFF2-40B4-BE49-F238E27FC236}">
              <a16:creationId xmlns:a16="http://schemas.microsoft.com/office/drawing/2014/main" id="{74F5A7C8-0098-4987-B2F3-9DA9A277DC45}"/>
            </a:ext>
          </a:extLst>
        </xdr:cNvPr>
        <xdr:cNvCxnSpPr/>
      </xdr:nvCxnSpPr>
      <xdr:spPr>
        <a:xfrm flipV="1">
          <a:off x="22160864" y="573786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167657</xdr:rowOff>
    </xdr:from>
    <xdr:ext cx="469744" cy="259045"/>
    <xdr:sp macro="" textlink="">
      <xdr:nvSpPr>
        <xdr:cNvPr id="581" name="【認定こども園・幼稚園・保育所】&#10;一人当たり面積最小値テキスト">
          <a:extLst>
            <a:ext uri="{FF2B5EF4-FFF2-40B4-BE49-F238E27FC236}">
              <a16:creationId xmlns:a16="http://schemas.microsoft.com/office/drawing/2014/main" id="{59812A29-BB6D-4911-A6C4-03E6CC7BF8BA}"/>
            </a:ext>
          </a:extLst>
        </xdr:cNvPr>
        <xdr:cNvSpPr txBox="1"/>
      </xdr:nvSpPr>
      <xdr:spPr>
        <a:xfrm>
          <a:off x="22199600" y="719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163830</xdr:rowOff>
    </xdr:from>
    <xdr:to>
      <xdr:col>116</xdr:col>
      <xdr:colOff>152400</xdr:colOff>
      <xdr:row>41</xdr:row>
      <xdr:rowOff>163830</xdr:rowOff>
    </xdr:to>
    <xdr:cxnSp macro="">
      <xdr:nvCxnSpPr>
        <xdr:cNvPr id="582" name="直線コネクタ 581">
          <a:extLst>
            <a:ext uri="{FF2B5EF4-FFF2-40B4-BE49-F238E27FC236}">
              <a16:creationId xmlns:a16="http://schemas.microsoft.com/office/drawing/2014/main" id="{05C58B5F-9CC6-4881-9EB3-F78F7D75262C}"/>
            </a:ext>
          </a:extLst>
        </xdr:cNvPr>
        <xdr:cNvCxnSpPr/>
      </xdr:nvCxnSpPr>
      <xdr:spPr>
        <a:xfrm>
          <a:off x="22072600" y="719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26687</xdr:rowOff>
    </xdr:from>
    <xdr:ext cx="469744" cy="259045"/>
    <xdr:sp macro="" textlink="">
      <xdr:nvSpPr>
        <xdr:cNvPr id="583" name="【認定こども園・幼稚園・保育所】&#10;一人当たり面積最大値テキスト">
          <a:extLst>
            <a:ext uri="{FF2B5EF4-FFF2-40B4-BE49-F238E27FC236}">
              <a16:creationId xmlns:a16="http://schemas.microsoft.com/office/drawing/2014/main" id="{DC8180FF-E8B7-4E0F-9F07-9D6A7A05DDDA}"/>
            </a:ext>
          </a:extLst>
        </xdr:cNvPr>
        <xdr:cNvSpPr txBox="1"/>
      </xdr:nvSpPr>
      <xdr:spPr>
        <a:xfrm>
          <a:off x="22199600" y="5513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80010</xdr:rowOff>
    </xdr:from>
    <xdr:to>
      <xdr:col>116</xdr:col>
      <xdr:colOff>152400</xdr:colOff>
      <xdr:row>33</xdr:row>
      <xdr:rowOff>80010</xdr:rowOff>
    </xdr:to>
    <xdr:cxnSp macro="">
      <xdr:nvCxnSpPr>
        <xdr:cNvPr id="584" name="直線コネクタ 583">
          <a:extLst>
            <a:ext uri="{FF2B5EF4-FFF2-40B4-BE49-F238E27FC236}">
              <a16:creationId xmlns:a16="http://schemas.microsoft.com/office/drawing/2014/main" id="{F4B5DB56-6484-4532-8127-3A3A9DA4691E}"/>
            </a:ext>
          </a:extLst>
        </xdr:cNvPr>
        <xdr:cNvCxnSpPr/>
      </xdr:nvCxnSpPr>
      <xdr:spPr>
        <a:xfrm>
          <a:off x="22072600" y="573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140987</xdr:rowOff>
    </xdr:from>
    <xdr:ext cx="469744" cy="259045"/>
    <xdr:sp macro="" textlink="">
      <xdr:nvSpPr>
        <xdr:cNvPr id="585" name="【認定こども園・幼稚園・保育所】&#10;一人当たり面積平均値テキスト">
          <a:extLst>
            <a:ext uri="{FF2B5EF4-FFF2-40B4-BE49-F238E27FC236}">
              <a16:creationId xmlns:a16="http://schemas.microsoft.com/office/drawing/2014/main" id="{48D735E6-BA12-4FC0-9154-C8F4963E771A}"/>
            </a:ext>
          </a:extLst>
        </xdr:cNvPr>
        <xdr:cNvSpPr txBox="1"/>
      </xdr:nvSpPr>
      <xdr:spPr>
        <a:xfrm>
          <a:off x="22199600" y="66560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162560</xdr:rowOff>
    </xdr:from>
    <xdr:to>
      <xdr:col>116</xdr:col>
      <xdr:colOff>114300</xdr:colOff>
      <xdr:row>39</xdr:row>
      <xdr:rowOff>92710</xdr:rowOff>
    </xdr:to>
    <xdr:sp macro="" textlink="">
      <xdr:nvSpPr>
        <xdr:cNvPr id="586" name="フローチャート: 判断 585">
          <a:extLst>
            <a:ext uri="{FF2B5EF4-FFF2-40B4-BE49-F238E27FC236}">
              <a16:creationId xmlns:a16="http://schemas.microsoft.com/office/drawing/2014/main" id="{9EE6C16C-0C69-49F3-BD69-9ECD361EC86B}"/>
            </a:ext>
          </a:extLst>
        </xdr:cNvPr>
        <xdr:cNvSpPr/>
      </xdr:nvSpPr>
      <xdr:spPr>
        <a:xfrm>
          <a:off x="221107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154940</xdr:rowOff>
    </xdr:from>
    <xdr:to>
      <xdr:col>112</xdr:col>
      <xdr:colOff>38100</xdr:colOff>
      <xdr:row>39</xdr:row>
      <xdr:rowOff>85090</xdr:rowOff>
    </xdr:to>
    <xdr:sp macro="" textlink="">
      <xdr:nvSpPr>
        <xdr:cNvPr id="587" name="フローチャート: 判断 586">
          <a:extLst>
            <a:ext uri="{FF2B5EF4-FFF2-40B4-BE49-F238E27FC236}">
              <a16:creationId xmlns:a16="http://schemas.microsoft.com/office/drawing/2014/main" id="{7FBB6D71-A5D9-4CCE-9F63-F7F9A5D8C74F}"/>
            </a:ext>
          </a:extLst>
        </xdr:cNvPr>
        <xdr:cNvSpPr/>
      </xdr:nvSpPr>
      <xdr:spPr>
        <a:xfrm>
          <a:off x="21272500" y="6670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154940</xdr:rowOff>
    </xdr:from>
    <xdr:to>
      <xdr:col>107</xdr:col>
      <xdr:colOff>101600</xdr:colOff>
      <xdr:row>39</xdr:row>
      <xdr:rowOff>85090</xdr:rowOff>
    </xdr:to>
    <xdr:sp macro="" textlink="">
      <xdr:nvSpPr>
        <xdr:cNvPr id="588" name="フローチャート: 判断 587">
          <a:extLst>
            <a:ext uri="{FF2B5EF4-FFF2-40B4-BE49-F238E27FC236}">
              <a16:creationId xmlns:a16="http://schemas.microsoft.com/office/drawing/2014/main" id="{B540B4FB-D576-456A-9C7B-2694CC00933E}"/>
            </a:ext>
          </a:extLst>
        </xdr:cNvPr>
        <xdr:cNvSpPr/>
      </xdr:nvSpPr>
      <xdr:spPr>
        <a:xfrm>
          <a:off x="20383500" y="6670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93980</xdr:rowOff>
    </xdr:from>
    <xdr:to>
      <xdr:col>102</xdr:col>
      <xdr:colOff>165100</xdr:colOff>
      <xdr:row>39</xdr:row>
      <xdr:rowOff>24130</xdr:rowOff>
    </xdr:to>
    <xdr:sp macro="" textlink="">
      <xdr:nvSpPr>
        <xdr:cNvPr id="589" name="フローチャート: 判断 588">
          <a:extLst>
            <a:ext uri="{FF2B5EF4-FFF2-40B4-BE49-F238E27FC236}">
              <a16:creationId xmlns:a16="http://schemas.microsoft.com/office/drawing/2014/main" id="{A8899287-A80B-4B38-95D9-FC4A545B125C}"/>
            </a:ext>
          </a:extLst>
        </xdr:cNvPr>
        <xdr:cNvSpPr/>
      </xdr:nvSpPr>
      <xdr:spPr>
        <a:xfrm>
          <a:off x="194945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21590</xdr:rowOff>
    </xdr:from>
    <xdr:to>
      <xdr:col>98</xdr:col>
      <xdr:colOff>38100</xdr:colOff>
      <xdr:row>39</xdr:row>
      <xdr:rowOff>123190</xdr:rowOff>
    </xdr:to>
    <xdr:sp macro="" textlink="">
      <xdr:nvSpPr>
        <xdr:cNvPr id="590" name="フローチャート: 判断 589">
          <a:extLst>
            <a:ext uri="{FF2B5EF4-FFF2-40B4-BE49-F238E27FC236}">
              <a16:creationId xmlns:a16="http://schemas.microsoft.com/office/drawing/2014/main" id="{E33D0C8C-257A-4EE3-BCFF-1407FB28943E}"/>
            </a:ext>
          </a:extLst>
        </xdr:cNvPr>
        <xdr:cNvSpPr/>
      </xdr:nvSpPr>
      <xdr:spPr>
        <a:xfrm>
          <a:off x="18605500" y="670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AD10D2A5-E431-49E9-8AF4-13BA75010B98}"/>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21AF346D-851F-4795-9253-2F95F46A10E5}"/>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1E590602-24FA-48F3-949E-4BA76DA95612}"/>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4" name="テキスト ボックス 593">
          <a:extLst>
            <a:ext uri="{FF2B5EF4-FFF2-40B4-BE49-F238E27FC236}">
              <a16:creationId xmlns:a16="http://schemas.microsoft.com/office/drawing/2014/main" id="{D5B45611-1E6D-46C9-868B-C2E24A37F48A}"/>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5" name="テキスト ボックス 594">
          <a:extLst>
            <a:ext uri="{FF2B5EF4-FFF2-40B4-BE49-F238E27FC236}">
              <a16:creationId xmlns:a16="http://schemas.microsoft.com/office/drawing/2014/main" id="{EC68164A-3944-4864-8192-9081A0D729FB}"/>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59690</xdr:rowOff>
    </xdr:from>
    <xdr:to>
      <xdr:col>116</xdr:col>
      <xdr:colOff>114300</xdr:colOff>
      <xdr:row>35</xdr:row>
      <xdr:rowOff>161290</xdr:rowOff>
    </xdr:to>
    <xdr:sp macro="" textlink="">
      <xdr:nvSpPr>
        <xdr:cNvPr id="596" name="楕円 595">
          <a:extLst>
            <a:ext uri="{FF2B5EF4-FFF2-40B4-BE49-F238E27FC236}">
              <a16:creationId xmlns:a16="http://schemas.microsoft.com/office/drawing/2014/main" id="{C01F4E67-A240-4B58-B62B-8AB891FE2826}"/>
            </a:ext>
          </a:extLst>
        </xdr:cNvPr>
        <xdr:cNvSpPr/>
      </xdr:nvSpPr>
      <xdr:spPr>
        <a:xfrm>
          <a:off x="22110700" y="606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34</xdr:row>
      <xdr:rowOff>82567</xdr:rowOff>
    </xdr:from>
    <xdr:ext cx="469744" cy="259045"/>
    <xdr:sp macro="" textlink="">
      <xdr:nvSpPr>
        <xdr:cNvPr id="597" name="【認定こども園・幼稚園・保育所】&#10;一人当たり面積該当値テキスト">
          <a:extLst>
            <a:ext uri="{FF2B5EF4-FFF2-40B4-BE49-F238E27FC236}">
              <a16:creationId xmlns:a16="http://schemas.microsoft.com/office/drawing/2014/main" id="{C0DA83CB-CD3A-4707-8484-1311494C4278}"/>
            </a:ext>
          </a:extLst>
        </xdr:cNvPr>
        <xdr:cNvSpPr txBox="1"/>
      </xdr:nvSpPr>
      <xdr:spPr>
        <a:xfrm>
          <a:off x="22199600" y="5911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29210</xdr:rowOff>
    </xdr:from>
    <xdr:to>
      <xdr:col>112</xdr:col>
      <xdr:colOff>38100</xdr:colOff>
      <xdr:row>35</xdr:row>
      <xdr:rowOff>130810</xdr:rowOff>
    </xdr:to>
    <xdr:sp macro="" textlink="">
      <xdr:nvSpPr>
        <xdr:cNvPr id="598" name="楕円 597">
          <a:extLst>
            <a:ext uri="{FF2B5EF4-FFF2-40B4-BE49-F238E27FC236}">
              <a16:creationId xmlns:a16="http://schemas.microsoft.com/office/drawing/2014/main" id="{62BECE13-902F-4077-9EC2-CBDC9C07E4AA}"/>
            </a:ext>
          </a:extLst>
        </xdr:cNvPr>
        <xdr:cNvSpPr/>
      </xdr:nvSpPr>
      <xdr:spPr>
        <a:xfrm>
          <a:off x="21272500" y="6029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35</xdr:row>
      <xdr:rowOff>80010</xdr:rowOff>
    </xdr:from>
    <xdr:to>
      <xdr:col>116</xdr:col>
      <xdr:colOff>63500</xdr:colOff>
      <xdr:row>35</xdr:row>
      <xdr:rowOff>110490</xdr:rowOff>
    </xdr:to>
    <xdr:cxnSp macro="">
      <xdr:nvCxnSpPr>
        <xdr:cNvPr id="599" name="直線コネクタ 598">
          <a:extLst>
            <a:ext uri="{FF2B5EF4-FFF2-40B4-BE49-F238E27FC236}">
              <a16:creationId xmlns:a16="http://schemas.microsoft.com/office/drawing/2014/main" id="{38B2E582-3CF7-494E-94DE-B233FE68F585}"/>
            </a:ext>
          </a:extLst>
        </xdr:cNvPr>
        <xdr:cNvCxnSpPr/>
      </xdr:nvCxnSpPr>
      <xdr:spPr>
        <a:xfrm>
          <a:off x="21323300" y="608076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29210</xdr:rowOff>
    </xdr:from>
    <xdr:to>
      <xdr:col>107</xdr:col>
      <xdr:colOff>101600</xdr:colOff>
      <xdr:row>35</xdr:row>
      <xdr:rowOff>130810</xdr:rowOff>
    </xdr:to>
    <xdr:sp macro="" textlink="">
      <xdr:nvSpPr>
        <xdr:cNvPr id="600" name="楕円 599">
          <a:extLst>
            <a:ext uri="{FF2B5EF4-FFF2-40B4-BE49-F238E27FC236}">
              <a16:creationId xmlns:a16="http://schemas.microsoft.com/office/drawing/2014/main" id="{8F8A188B-B013-47C0-871D-9C97CDE193E1}"/>
            </a:ext>
          </a:extLst>
        </xdr:cNvPr>
        <xdr:cNvSpPr/>
      </xdr:nvSpPr>
      <xdr:spPr>
        <a:xfrm>
          <a:off x="20383500" y="6029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80010</xdr:rowOff>
    </xdr:from>
    <xdr:to>
      <xdr:col>111</xdr:col>
      <xdr:colOff>177800</xdr:colOff>
      <xdr:row>35</xdr:row>
      <xdr:rowOff>80010</xdr:rowOff>
    </xdr:to>
    <xdr:cxnSp macro="">
      <xdr:nvCxnSpPr>
        <xdr:cNvPr id="601" name="直線コネクタ 600">
          <a:extLst>
            <a:ext uri="{FF2B5EF4-FFF2-40B4-BE49-F238E27FC236}">
              <a16:creationId xmlns:a16="http://schemas.microsoft.com/office/drawing/2014/main" id="{DE764389-4A95-461C-8114-DD3E20B0511E}"/>
            </a:ext>
          </a:extLst>
        </xdr:cNvPr>
        <xdr:cNvCxnSpPr/>
      </xdr:nvCxnSpPr>
      <xdr:spPr>
        <a:xfrm>
          <a:off x="20434300" y="60807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44450</xdr:rowOff>
    </xdr:from>
    <xdr:to>
      <xdr:col>102</xdr:col>
      <xdr:colOff>165100</xdr:colOff>
      <xdr:row>35</xdr:row>
      <xdr:rowOff>146050</xdr:rowOff>
    </xdr:to>
    <xdr:sp macro="" textlink="">
      <xdr:nvSpPr>
        <xdr:cNvPr id="602" name="楕円 601">
          <a:extLst>
            <a:ext uri="{FF2B5EF4-FFF2-40B4-BE49-F238E27FC236}">
              <a16:creationId xmlns:a16="http://schemas.microsoft.com/office/drawing/2014/main" id="{599E7F65-8A9C-45AF-9D7E-DCCCA19AE8C5}"/>
            </a:ext>
          </a:extLst>
        </xdr:cNvPr>
        <xdr:cNvSpPr/>
      </xdr:nvSpPr>
      <xdr:spPr>
        <a:xfrm>
          <a:off x="19494500" y="604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35</xdr:row>
      <xdr:rowOff>80010</xdr:rowOff>
    </xdr:from>
    <xdr:to>
      <xdr:col>107</xdr:col>
      <xdr:colOff>50800</xdr:colOff>
      <xdr:row>35</xdr:row>
      <xdr:rowOff>95250</xdr:rowOff>
    </xdr:to>
    <xdr:cxnSp macro="">
      <xdr:nvCxnSpPr>
        <xdr:cNvPr id="603" name="直線コネクタ 602">
          <a:extLst>
            <a:ext uri="{FF2B5EF4-FFF2-40B4-BE49-F238E27FC236}">
              <a16:creationId xmlns:a16="http://schemas.microsoft.com/office/drawing/2014/main" id="{F3651F2C-0A5D-4F7D-8523-E652FEDBD85C}"/>
            </a:ext>
          </a:extLst>
        </xdr:cNvPr>
        <xdr:cNvCxnSpPr/>
      </xdr:nvCxnSpPr>
      <xdr:spPr>
        <a:xfrm flipV="1">
          <a:off x="19545300" y="60807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35</xdr:row>
      <xdr:rowOff>44450</xdr:rowOff>
    </xdr:from>
    <xdr:to>
      <xdr:col>98</xdr:col>
      <xdr:colOff>38100</xdr:colOff>
      <xdr:row>35</xdr:row>
      <xdr:rowOff>146050</xdr:rowOff>
    </xdr:to>
    <xdr:sp macro="" textlink="">
      <xdr:nvSpPr>
        <xdr:cNvPr id="604" name="楕円 603">
          <a:extLst>
            <a:ext uri="{FF2B5EF4-FFF2-40B4-BE49-F238E27FC236}">
              <a16:creationId xmlns:a16="http://schemas.microsoft.com/office/drawing/2014/main" id="{149F735A-0027-425D-897F-CF267BE3A9CB}"/>
            </a:ext>
          </a:extLst>
        </xdr:cNvPr>
        <xdr:cNvSpPr/>
      </xdr:nvSpPr>
      <xdr:spPr>
        <a:xfrm>
          <a:off x="18605500" y="604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35</xdr:row>
      <xdr:rowOff>95250</xdr:rowOff>
    </xdr:from>
    <xdr:to>
      <xdr:col>102</xdr:col>
      <xdr:colOff>114300</xdr:colOff>
      <xdr:row>35</xdr:row>
      <xdr:rowOff>95250</xdr:rowOff>
    </xdr:to>
    <xdr:cxnSp macro="">
      <xdr:nvCxnSpPr>
        <xdr:cNvPr id="605" name="直線コネクタ 604">
          <a:extLst>
            <a:ext uri="{FF2B5EF4-FFF2-40B4-BE49-F238E27FC236}">
              <a16:creationId xmlns:a16="http://schemas.microsoft.com/office/drawing/2014/main" id="{DF812750-A300-46A6-A0D3-B846352FD472}"/>
            </a:ext>
          </a:extLst>
        </xdr:cNvPr>
        <xdr:cNvCxnSpPr/>
      </xdr:nvCxnSpPr>
      <xdr:spPr>
        <a:xfrm>
          <a:off x="18656300" y="609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76217</xdr:rowOff>
    </xdr:from>
    <xdr:ext cx="469744" cy="259045"/>
    <xdr:sp macro="" textlink="">
      <xdr:nvSpPr>
        <xdr:cNvPr id="606" name="n_1aveValue【認定こども園・幼稚園・保育所】&#10;一人当たり面積">
          <a:extLst>
            <a:ext uri="{FF2B5EF4-FFF2-40B4-BE49-F238E27FC236}">
              <a16:creationId xmlns:a16="http://schemas.microsoft.com/office/drawing/2014/main" id="{FE77D4E4-BCC4-4C1F-91D5-5A0AB86EC069}"/>
            </a:ext>
          </a:extLst>
        </xdr:cNvPr>
        <xdr:cNvSpPr txBox="1"/>
      </xdr:nvSpPr>
      <xdr:spPr>
        <a:xfrm>
          <a:off x="21075727" y="6762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76217</xdr:rowOff>
    </xdr:from>
    <xdr:ext cx="469744" cy="259045"/>
    <xdr:sp macro="" textlink="">
      <xdr:nvSpPr>
        <xdr:cNvPr id="607" name="n_2aveValue【認定こども園・幼稚園・保育所】&#10;一人当たり面積">
          <a:extLst>
            <a:ext uri="{FF2B5EF4-FFF2-40B4-BE49-F238E27FC236}">
              <a16:creationId xmlns:a16="http://schemas.microsoft.com/office/drawing/2014/main" id="{9B2D3F43-C19D-4148-B20F-92DF110F5C64}"/>
            </a:ext>
          </a:extLst>
        </xdr:cNvPr>
        <xdr:cNvSpPr txBox="1"/>
      </xdr:nvSpPr>
      <xdr:spPr>
        <a:xfrm>
          <a:off x="20199427" y="6762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15257</xdr:rowOff>
    </xdr:from>
    <xdr:ext cx="469744" cy="259045"/>
    <xdr:sp macro="" textlink="">
      <xdr:nvSpPr>
        <xdr:cNvPr id="608" name="n_3aveValue【認定こども園・幼稚園・保育所】&#10;一人当たり面積">
          <a:extLst>
            <a:ext uri="{FF2B5EF4-FFF2-40B4-BE49-F238E27FC236}">
              <a16:creationId xmlns:a16="http://schemas.microsoft.com/office/drawing/2014/main" id="{4534AE3A-A72C-49BE-97A1-22B69DE62647}"/>
            </a:ext>
          </a:extLst>
        </xdr:cNvPr>
        <xdr:cNvSpPr txBox="1"/>
      </xdr:nvSpPr>
      <xdr:spPr>
        <a:xfrm>
          <a:off x="19310427" y="670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114317</xdr:rowOff>
    </xdr:from>
    <xdr:ext cx="469744" cy="259045"/>
    <xdr:sp macro="" textlink="">
      <xdr:nvSpPr>
        <xdr:cNvPr id="609" name="n_4aveValue【認定こども園・幼稚園・保育所】&#10;一人当たり面積">
          <a:extLst>
            <a:ext uri="{FF2B5EF4-FFF2-40B4-BE49-F238E27FC236}">
              <a16:creationId xmlns:a16="http://schemas.microsoft.com/office/drawing/2014/main" id="{72782AF4-B6E2-44DC-8866-2B68C5717EB1}"/>
            </a:ext>
          </a:extLst>
        </xdr:cNvPr>
        <xdr:cNvSpPr txBox="1"/>
      </xdr:nvSpPr>
      <xdr:spPr>
        <a:xfrm>
          <a:off x="18421427" y="680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33</xdr:row>
      <xdr:rowOff>147337</xdr:rowOff>
    </xdr:from>
    <xdr:ext cx="469744" cy="259045"/>
    <xdr:sp macro="" textlink="">
      <xdr:nvSpPr>
        <xdr:cNvPr id="610" name="n_1mainValue【認定こども園・幼稚園・保育所】&#10;一人当たり面積">
          <a:extLst>
            <a:ext uri="{FF2B5EF4-FFF2-40B4-BE49-F238E27FC236}">
              <a16:creationId xmlns:a16="http://schemas.microsoft.com/office/drawing/2014/main" id="{0B5F4DD2-F2CC-4C77-90A1-759E525749EE}"/>
            </a:ext>
          </a:extLst>
        </xdr:cNvPr>
        <xdr:cNvSpPr txBox="1"/>
      </xdr:nvSpPr>
      <xdr:spPr>
        <a:xfrm>
          <a:off x="21075727" y="5805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33</xdr:row>
      <xdr:rowOff>147337</xdr:rowOff>
    </xdr:from>
    <xdr:ext cx="469744" cy="259045"/>
    <xdr:sp macro="" textlink="">
      <xdr:nvSpPr>
        <xdr:cNvPr id="611" name="n_2mainValue【認定こども園・幼稚園・保育所】&#10;一人当たり面積">
          <a:extLst>
            <a:ext uri="{FF2B5EF4-FFF2-40B4-BE49-F238E27FC236}">
              <a16:creationId xmlns:a16="http://schemas.microsoft.com/office/drawing/2014/main" id="{DCF06C3B-02FA-48FE-9842-592B68724611}"/>
            </a:ext>
          </a:extLst>
        </xdr:cNvPr>
        <xdr:cNvSpPr txBox="1"/>
      </xdr:nvSpPr>
      <xdr:spPr>
        <a:xfrm>
          <a:off x="20199427" y="5805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33</xdr:row>
      <xdr:rowOff>162577</xdr:rowOff>
    </xdr:from>
    <xdr:ext cx="469744" cy="259045"/>
    <xdr:sp macro="" textlink="">
      <xdr:nvSpPr>
        <xdr:cNvPr id="612" name="n_3mainValue【認定こども園・幼稚園・保育所】&#10;一人当たり面積">
          <a:extLst>
            <a:ext uri="{FF2B5EF4-FFF2-40B4-BE49-F238E27FC236}">
              <a16:creationId xmlns:a16="http://schemas.microsoft.com/office/drawing/2014/main" id="{2A779AAD-D4FC-4945-931D-45E0E5464688}"/>
            </a:ext>
          </a:extLst>
        </xdr:cNvPr>
        <xdr:cNvSpPr txBox="1"/>
      </xdr:nvSpPr>
      <xdr:spPr>
        <a:xfrm>
          <a:off x="19310427" y="582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33</xdr:row>
      <xdr:rowOff>162577</xdr:rowOff>
    </xdr:from>
    <xdr:ext cx="469744" cy="259045"/>
    <xdr:sp macro="" textlink="">
      <xdr:nvSpPr>
        <xdr:cNvPr id="613" name="n_4mainValue【認定こども園・幼稚園・保育所】&#10;一人当たり面積">
          <a:extLst>
            <a:ext uri="{FF2B5EF4-FFF2-40B4-BE49-F238E27FC236}">
              <a16:creationId xmlns:a16="http://schemas.microsoft.com/office/drawing/2014/main" id="{53AF213C-10F6-4914-B968-8B734DA7D9BA}"/>
            </a:ext>
          </a:extLst>
        </xdr:cNvPr>
        <xdr:cNvSpPr txBox="1"/>
      </xdr:nvSpPr>
      <xdr:spPr>
        <a:xfrm>
          <a:off x="18421427" y="582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4" name="正方形/長方形 613">
          <a:extLst>
            <a:ext uri="{FF2B5EF4-FFF2-40B4-BE49-F238E27FC236}">
              <a16:creationId xmlns:a16="http://schemas.microsoft.com/office/drawing/2014/main" id="{6F14C1EB-D12C-42D0-9631-C436FF6C132D}"/>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5" name="正方形/長方形 614">
          <a:extLst>
            <a:ext uri="{FF2B5EF4-FFF2-40B4-BE49-F238E27FC236}">
              <a16:creationId xmlns:a16="http://schemas.microsoft.com/office/drawing/2014/main" id="{02D14CA7-2510-49E9-BC19-ECC45FC7A27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6" name="正方形/長方形 615">
          <a:extLst>
            <a:ext uri="{FF2B5EF4-FFF2-40B4-BE49-F238E27FC236}">
              <a16:creationId xmlns:a16="http://schemas.microsoft.com/office/drawing/2014/main" id="{54BF3875-2CBE-4553-94EF-8AE93383C857}"/>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7" name="正方形/長方形 616">
          <a:extLst>
            <a:ext uri="{FF2B5EF4-FFF2-40B4-BE49-F238E27FC236}">
              <a16:creationId xmlns:a16="http://schemas.microsoft.com/office/drawing/2014/main" id="{BA6EFDDF-A45D-436A-843F-89149A7338CA}"/>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8" name="正方形/長方形 617">
          <a:extLst>
            <a:ext uri="{FF2B5EF4-FFF2-40B4-BE49-F238E27FC236}">
              <a16:creationId xmlns:a16="http://schemas.microsoft.com/office/drawing/2014/main" id="{2A599EDB-2613-4BBC-92BC-55FE1C03A49B}"/>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9" name="正方形/長方形 618">
          <a:extLst>
            <a:ext uri="{FF2B5EF4-FFF2-40B4-BE49-F238E27FC236}">
              <a16:creationId xmlns:a16="http://schemas.microsoft.com/office/drawing/2014/main" id="{7FCE47A3-9F7E-4F90-AA71-24517AA1164B}"/>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20" name="正方形/長方形 619">
          <a:extLst>
            <a:ext uri="{FF2B5EF4-FFF2-40B4-BE49-F238E27FC236}">
              <a16:creationId xmlns:a16="http://schemas.microsoft.com/office/drawing/2014/main" id="{BAB417EE-4DD1-41EE-808B-76AEF5F95EB5}"/>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1" name="正方形/長方形 620">
          <a:extLst>
            <a:ext uri="{FF2B5EF4-FFF2-40B4-BE49-F238E27FC236}">
              <a16:creationId xmlns:a16="http://schemas.microsoft.com/office/drawing/2014/main" id="{19C9C3F5-1BB2-4EC0-98FB-D4C572352846}"/>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2" name="テキスト ボックス 621">
          <a:extLst>
            <a:ext uri="{FF2B5EF4-FFF2-40B4-BE49-F238E27FC236}">
              <a16:creationId xmlns:a16="http://schemas.microsoft.com/office/drawing/2014/main" id="{09B09E5D-AE97-4B30-86AD-D3A72EB51164}"/>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3" name="直線コネクタ 622">
          <a:extLst>
            <a:ext uri="{FF2B5EF4-FFF2-40B4-BE49-F238E27FC236}">
              <a16:creationId xmlns:a16="http://schemas.microsoft.com/office/drawing/2014/main" id="{9381F488-74C3-4917-80FC-5F006918C198}"/>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4" name="テキスト ボックス 623">
          <a:extLst>
            <a:ext uri="{FF2B5EF4-FFF2-40B4-BE49-F238E27FC236}">
              <a16:creationId xmlns:a16="http://schemas.microsoft.com/office/drawing/2014/main" id="{9E9D0E44-F032-496A-A233-9973F8774A3A}"/>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5" name="直線コネクタ 624">
          <a:extLst>
            <a:ext uri="{FF2B5EF4-FFF2-40B4-BE49-F238E27FC236}">
              <a16:creationId xmlns:a16="http://schemas.microsoft.com/office/drawing/2014/main" id="{B32304F1-2820-412F-89DD-C2C76315315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626" name="テキスト ボックス 625">
          <a:extLst>
            <a:ext uri="{FF2B5EF4-FFF2-40B4-BE49-F238E27FC236}">
              <a16:creationId xmlns:a16="http://schemas.microsoft.com/office/drawing/2014/main" id="{F16B189B-6EA9-4829-B616-073988E33A48}"/>
            </a:ext>
          </a:extLst>
        </xdr:cNvPr>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7" name="直線コネクタ 626">
          <a:extLst>
            <a:ext uri="{FF2B5EF4-FFF2-40B4-BE49-F238E27FC236}">
              <a16:creationId xmlns:a16="http://schemas.microsoft.com/office/drawing/2014/main" id="{6A3CD7C5-6A8A-4F5C-965C-7563EF4B1092}"/>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8" name="テキスト ボックス 627">
          <a:extLst>
            <a:ext uri="{FF2B5EF4-FFF2-40B4-BE49-F238E27FC236}">
              <a16:creationId xmlns:a16="http://schemas.microsoft.com/office/drawing/2014/main" id="{26A31BB2-951E-4EE4-907E-183D9DC88B43}"/>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9" name="直線コネクタ 628">
          <a:extLst>
            <a:ext uri="{FF2B5EF4-FFF2-40B4-BE49-F238E27FC236}">
              <a16:creationId xmlns:a16="http://schemas.microsoft.com/office/drawing/2014/main" id="{A2B018CA-88A0-462A-AF03-9D8531A251E4}"/>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30" name="テキスト ボックス 629">
          <a:extLst>
            <a:ext uri="{FF2B5EF4-FFF2-40B4-BE49-F238E27FC236}">
              <a16:creationId xmlns:a16="http://schemas.microsoft.com/office/drawing/2014/main" id="{DC3EA5C1-F696-4EBB-AF58-866E24DAC038}"/>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31" name="直線コネクタ 630">
          <a:extLst>
            <a:ext uri="{FF2B5EF4-FFF2-40B4-BE49-F238E27FC236}">
              <a16:creationId xmlns:a16="http://schemas.microsoft.com/office/drawing/2014/main" id="{35A08185-1CA9-49E6-8C7A-D782094F1689}"/>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2" name="テキスト ボックス 631">
          <a:extLst>
            <a:ext uri="{FF2B5EF4-FFF2-40B4-BE49-F238E27FC236}">
              <a16:creationId xmlns:a16="http://schemas.microsoft.com/office/drawing/2014/main" id="{6A7DCC5B-C0BD-4EF4-AF89-06AFF8332B67}"/>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3" name="直線コネクタ 632">
          <a:extLst>
            <a:ext uri="{FF2B5EF4-FFF2-40B4-BE49-F238E27FC236}">
              <a16:creationId xmlns:a16="http://schemas.microsoft.com/office/drawing/2014/main" id="{9A485B68-F9C2-43B9-9E05-A942BC09D947}"/>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4" name="テキスト ボックス 633">
          <a:extLst>
            <a:ext uri="{FF2B5EF4-FFF2-40B4-BE49-F238E27FC236}">
              <a16:creationId xmlns:a16="http://schemas.microsoft.com/office/drawing/2014/main" id="{0A47DB93-E985-4865-B8F8-32C663145299}"/>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5" name="直線コネクタ 634">
          <a:extLst>
            <a:ext uri="{FF2B5EF4-FFF2-40B4-BE49-F238E27FC236}">
              <a16:creationId xmlns:a16="http://schemas.microsoft.com/office/drawing/2014/main" id="{93149814-D99B-4EC1-8469-5301838B686E}"/>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636" name="テキスト ボックス 635">
          <a:extLst>
            <a:ext uri="{FF2B5EF4-FFF2-40B4-BE49-F238E27FC236}">
              <a16:creationId xmlns:a16="http://schemas.microsoft.com/office/drawing/2014/main" id="{1E105E9F-04C8-43DD-9E1F-613EC2B26820}"/>
            </a:ext>
          </a:extLst>
        </xdr:cNvPr>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7" name="直線コネクタ 636">
          <a:extLst>
            <a:ext uri="{FF2B5EF4-FFF2-40B4-BE49-F238E27FC236}">
              <a16:creationId xmlns:a16="http://schemas.microsoft.com/office/drawing/2014/main" id="{A75421FF-E293-4024-8C16-DA11F2A16571}"/>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38" name="テキスト ボックス 637">
          <a:extLst>
            <a:ext uri="{FF2B5EF4-FFF2-40B4-BE49-F238E27FC236}">
              <a16:creationId xmlns:a16="http://schemas.microsoft.com/office/drawing/2014/main" id="{7D9CFE68-577A-45CF-8A5C-C922A62A2F57}"/>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9" name="【学校施設】&#10;有形固定資産減価償却率グラフ枠">
          <a:extLst>
            <a:ext uri="{FF2B5EF4-FFF2-40B4-BE49-F238E27FC236}">
              <a16:creationId xmlns:a16="http://schemas.microsoft.com/office/drawing/2014/main" id="{35997912-AEFE-4E6B-BAC2-038A11A63DCF}"/>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66947</xdr:rowOff>
    </xdr:from>
    <xdr:to>
      <xdr:col>85</xdr:col>
      <xdr:colOff>126364</xdr:colOff>
      <xdr:row>63</xdr:row>
      <xdr:rowOff>145324</xdr:rowOff>
    </xdr:to>
    <xdr:cxnSp macro="">
      <xdr:nvCxnSpPr>
        <xdr:cNvPr id="640" name="直線コネクタ 639">
          <a:extLst>
            <a:ext uri="{FF2B5EF4-FFF2-40B4-BE49-F238E27FC236}">
              <a16:creationId xmlns:a16="http://schemas.microsoft.com/office/drawing/2014/main" id="{AEF977C5-9422-4395-952F-381D4FFAF8FE}"/>
            </a:ext>
          </a:extLst>
        </xdr:cNvPr>
        <xdr:cNvCxnSpPr/>
      </xdr:nvCxnSpPr>
      <xdr:spPr>
        <a:xfrm flipV="1">
          <a:off x="16318864" y="9496697"/>
          <a:ext cx="0" cy="14499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149151</xdr:rowOff>
    </xdr:from>
    <xdr:ext cx="405111" cy="259045"/>
    <xdr:sp macro="" textlink="">
      <xdr:nvSpPr>
        <xdr:cNvPr id="641" name="【学校施設】&#10;有形固定資産減価償却率最小値テキスト">
          <a:extLst>
            <a:ext uri="{FF2B5EF4-FFF2-40B4-BE49-F238E27FC236}">
              <a16:creationId xmlns:a16="http://schemas.microsoft.com/office/drawing/2014/main" id="{B0E68B50-D516-41B9-A467-9B032188AB31}"/>
            </a:ext>
          </a:extLst>
        </xdr:cNvPr>
        <xdr:cNvSpPr txBox="1"/>
      </xdr:nvSpPr>
      <xdr:spPr>
        <a:xfrm>
          <a:off x="16357600" y="10950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145324</xdr:rowOff>
    </xdr:from>
    <xdr:to>
      <xdr:col>86</xdr:col>
      <xdr:colOff>25400</xdr:colOff>
      <xdr:row>63</xdr:row>
      <xdr:rowOff>145324</xdr:rowOff>
    </xdr:to>
    <xdr:cxnSp macro="">
      <xdr:nvCxnSpPr>
        <xdr:cNvPr id="642" name="直線コネクタ 641">
          <a:extLst>
            <a:ext uri="{FF2B5EF4-FFF2-40B4-BE49-F238E27FC236}">
              <a16:creationId xmlns:a16="http://schemas.microsoft.com/office/drawing/2014/main" id="{F300CACC-886A-4D99-B41F-9F0DA661231B}"/>
            </a:ext>
          </a:extLst>
        </xdr:cNvPr>
        <xdr:cNvCxnSpPr/>
      </xdr:nvCxnSpPr>
      <xdr:spPr>
        <a:xfrm>
          <a:off x="16230600" y="10946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13624</xdr:rowOff>
    </xdr:from>
    <xdr:ext cx="405111" cy="259045"/>
    <xdr:sp macro="" textlink="">
      <xdr:nvSpPr>
        <xdr:cNvPr id="643" name="【学校施設】&#10;有形固定資産減価償却率最大値テキスト">
          <a:extLst>
            <a:ext uri="{FF2B5EF4-FFF2-40B4-BE49-F238E27FC236}">
              <a16:creationId xmlns:a16="http://schemas.microsoft.com/office/drawing/2014/main" id="{F71C2E6B-9D58-40ED-8863-0AEA7CE683EB}"/>
            </a:ext>
          </a:extLst>
        </xdr:cNvPr>
        <xdr:cNvSpPr txBox="1"/>
      </xdr:nvSpPr>
      <xdr:spPr>
        <a:xfrm>
          <a:off x="16357600" y="9271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66947</xdr:rowOff>
    </xdr:from>
    <xdr:to>
      <xdr:col>86</xdr:col>
      <xdr:colOff>25400</xdr:colOff>
      <xdr:row>55</xdr:row>
      <xdr:rowOff>66947</xdr:rowOff>
    </xdr:to>
    <xdr:cxnSp macro="">
      <xdr:nvCxnSpPr>
        <xdr:cNvPr id="644" name="直線コネクタ 643">
          <a:extLst>
            <a:ext uri="{FF2B5EF4-FFF2-40B4-BE49-F238E27FC236}">
              <a16:creationId xmlns:a16="http://schemas.microsoft.com/office/drawing/2014/main" id="{659DB238-C681-49C7-B515-A523864E48AE}"/>
            </a:ext>
          </a:extLst>
        </xdr:cNvPr>
        <xdr:cNvCxnSpPr/>
      </xdr:nvCxnSpPr>
      <xdr:spPr>
        <a:xfrm>
          <a:off x="16230600" y="9496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4734</xdr:rowOff>
    </xdr:from>
    <xdr:ext cx="405111" cy="259045"/>
    <xdr:sp macro="" textlink="">
      <xdr:nvSpPr>
        <xdr:cNvPr id="645" name="【学校施設】&#10;有形固定資産減価償却率平均値テキスト">
          <a:extLst>
            <a:ext uri="{FF2B5EF4-FFF2-40B4-BE49-F238E27FC236}">
              <a16:creationId xmlns:a16="http://schemas.microsoft.com/office/drawing/2014/main" id="{3E70EDF7-F67D-430E-BF78-AF71747FB3F3}"/>
            </a:ext>
          </a:extLst>
        </xdr:cNvPr>
        <xdr:cNvSpPr txBox="1"/>
      </xdr:nvSpPr>
      <xdr:spPr>
        <a:xfrm>
          <a:off x="16357600" y="101202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153307</xdr:rowOff>
    </xdr:from>
    <xdr:to>
      <xdr:col>85</xdr:col>
      <xdr:colOff>177800</xdr:colOff>
      <xdr:row>60</xdr:row>
      <xdr:rowOff>83457</xdr:rowOff>
    </xdr:to>
    <xdr:sp macro="" textlink="">
      <xdr:nvSpPr>
        <xdr:cNvPr id="646" name="フローチャート: 判断 645">
          <a:extLst>
            <a:ext uri="{FF2B5EF4-FFF2-40B4-BE49-F238E27FC236}">
              <a16:creationId xmlns:a16="http://schemas.microsoft.com/office/drawing/2014/main" id="{E62701B2-42E9-4923-9D22-B6159906AC6D}"/>
            </a:ext>
          </a:extLst>
        </xdr:cNvPr>
        <xdr:cNvSpPr/>
      </xdr:nvSpPr>
      <xdr:spPr>
        <a:xfrm>
          <a:off x="16268700" y="1026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130447</xdr:rowOff>
    </xdr:from>
    <xdr:to>
      <xdr:col>81</xdr:col>
      <xdr:colOff>101600</xdr:colOff>
      <xdr:row>60</xdr:row>
      <xdr:rowOff>60597</xdr:rowOff>
    </xdr:to>
    <xdr:sp macro="" textlink="">
      <xdr:nvSpPr>
        <xdr:cNvPr id="647" name="フローチャート: 判断 646">
          <a:extLst>
            <a:ext uri="{FF2B5EF4-FFF2-40B4-BE49-F238E27FC236}">
              <a16:creationId xmlns:a16="http://schemas.microsoft.com/office/drawing/2014/main" id="{8A818400-4D6E-4DBA-B9BB-34A814B7B0D3}"/>
            </a:ext>
          </a:extLst>
        </xdr:cNvPr>
        <xdr:cNvSpPr/>
      </xdr:nvSpPr>
      <xdr:spPr>
        <a:xfrm>
          <a:off x="15430500" y="10245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104322</xdr:rowOff>
    </xdr:from>
    <xdr:to>
      <xdr:col>76</xdr:col>
      <xdr:colOff>165100</xdr:colOff>
      <xdr:row>60</xdr:row>
      <xdr:rowOff>34472</xdr:rowOff>
    </xdr:to>
    <xdr:sp macro="" textlink="">
      <xdr:nvSpPr>
        <xdr:cNvPr id="648" name="フローチャート: 判断 647">
          <a:extLst>
            <a:ext uri="{FF2B5EF4-FFF2-40B4-BE49-F238E27FC236}">
              <a16:creationId xmlns:a16="http://schemas.microsoft.com/office/drawing/2014/main" id="{3014DC96-AC57-46A2-9CD1-4436EBDA99A8}"/>
            </a:ext>
          </a:extLst>
        </xdr:cNvPr>
        <xdr:cNvSpPr/>
      </xdr:nvSpPr>
      <xdr:spPr>
        <a:xfrm>
          <a:off x="14541500" y="1021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87993</xdr:rowOff>
    </xdr:from>
    <xdr:to>
      <xdr:col>72</xdr:col>
      <xdr:colOff>38100</xdr:colOff>
      <xdr:row>60</xdr:row>
      <xdr:rowOff>18143</xdr:rowOff>
    </xdr:to>
    <xdr:sp macro="" textlink="">
      <xdr:nvSpPr>
        <xdr:cNvPr id="649" name="フローチャート: 判断 648">
          <a:extLst>
            <a:ext uri="{FF2B5EF4-FFF2-40B4-BE49-F238E27FC236}">
              <a16:creationId xmlns:a16="http://schemas.microsoft.com/office/drawing/2014/main" id="{82FE19C2-01E7-4813-921F-5245FDBB8A68}"/>
            </a:ext>
          </a:extLst>
        </xdr:cNvPr>
        <xdr:cNvSpPr/>
      </xdr:nvSpPr>
      <xdr:spPr>
        <a:xfrm>
          <a:off x="13652500" y="1020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91259</xdr:rowOff>
    </xdr:from>
    <xdr:to>
      <xdr:col>67</xdr:col>
      <xdr:colOff>101600</xdr:colOff>
      <xdr:row>60</xdr:row>
      <xdr:rowOff>21409</xdr:rowOff>
    </xdr:to>
    <xdr:sp macro="" textlink="">
      <xdr:nvSpPr>
        <xdr:cNvPr id="650" name="フローチャート: 判断 649">
          <a:extLst>
            <a:ext uri="{FF2B5EF4-FFF2-40B4-BE49-F238E27FC236}">
              <a16:creationId xmlns:a16="http://schemas.microsoft.com/office/drawing/2014/main" id="{3AEDA4B5-0427-4829-806E-E334CAF5CC31}"/>
            </a:ext>
          </a:extLst>
        </xdr:cNvPr>
        <xdr:cNvSpPr/>
      </xdr:nvSpPr>
      <xdr:spPr>
        <a:xfrm>
          <a:off x="12763500" y="10206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346C338F-A6B8-49DE-87A6-563086BD1524}"/>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52" name="テキスト ボックス 651">
          <a:extLst>
            <a:ext uri="{FF2B5EF4-FFF2-40B4-BE49-F238E27FC236}">
              <a16:creationId xmlns:a16="http://schemas.microsoft.com/office/drawing/2014/main" id="{8B5C7337-5889-4659-8D2B-90ECA9A4476C}"/>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3" name="テキスト ボックス 652">
          <a:extLst>
            <a:ext uri="{FF2B5EF4-FFF2-40B4-BE49-F238E27FC236}">
              <a16:creationId xmlns:a16="http://schemas.microsoft.com/office/drawing/2014/main" id="{4AA65500-1A97-4B48-8761-0E175EF0F5E2}"/>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4" name="テキスト ボックス 653">
          <a:extLst>
            <a:ext uri="{FF2B5EF4-FFF2-40B4-BE49-F238E27FC236}">
              <a16:creationId xmlns:a16="http://schemas.microsoft.com/office/drawing/2014/main" id="{C44838BC-34FF-445C-916A-75E3F1EC0ABC}"/>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5" name="テキスト ボックス 654">
          <a:extLst>
            <a:ext uri="{FF2B5EF4-FFF2-40B4-BE49-F238E27FC236}">
              <a16:creationId xmlns:a16="http://schemas.microsoft.com/office/drawing/2014/main" id="{89798973-01CC-423A-B182-5B6551147D8B}"/>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99423</xdr:rowOff>
    </xdr:from>
    <xdr:to>
      <xdr:col>85</xdr:col>
      <xdr:colOff>177800</xdr:colOff>
      <xdr:row>61</xdr:row>
      <xdr:rowOff>29573</xdr:rowOff>
    </xdr:to>
    <xdr:sp macro="" textlink="">
      <xdr:nvSpPr>
        <xdr:cNvPr id="656" name="楕円 655">
          <a:extLst>
            <a:ext uri="{FF2B5EF4-FFF2-40B4-BE49-F238E27FC236}">
              <a16:creationId xmlns:a16="http://schemas.microsoft.com/office/drawing/2014/main" id="{966259DE-EB26-4DBF-BFC4-642BC44B2AC9}"/>
            </a:ext>
          </a:extLst>
        </xdr:cNvPr>
        <xdr:cNvSpPr/>
      </xdr:nvSpPr>
      <xdr:spPr>
        <a:xfrm>
          <a:off x="16268700" y="10386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77850</xdr:rowOff>
    </xdr:from>
    <xdr:ext cx="405111" cy="259045"/>
    <xdr:sp macro="" textlink="">
      <xdr:nvSpPr>
        <xdr:cNvPr id="657" name="【学校施設】&#10;有形固定資産減価償却率該当値テキスト">
          <a:extLst>
            <a:ext uri="{FF2B5EF4-FFF2-40B4-BE49-F238E27FC236}">
              <a16:creationId xmlns:a16="http://schemas.microsoft.com/office/drawing/2014/main" id="{96F49793-E6C9-41ED-8495-AE5CBCC7E7B3}"/>
            </a:ext>
          </a:extLst>
        </xdr:cNvPr>
        <xdr:cNvSpPr txBox="1"/>
      </xdr:nvSpPr>
      <xdr:spPr>
        <a:xfrm>
          <a:off x="16357600" y="103648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34109</xdr:rowOff>
    </xdr:from>
    <xdr:to>
      <xdr:col>81</xdr:col>
      <xdr:colOff>101600</xdr:colOff>
      <xdr:row>60</xdr:row>
      <xdr:rowOff>135709</xdr:rowOff>
    </xdr:to>
    <xdr:sp macro="" textlink="">
      <xdr:nvSpPr>
        <xdr:cNvPr id="658" name="楕円 657">
          <a:extLst>
            <a:ext uri="{FF2B5EF4-FFF2-40B4-BE49-F238E27FC236}">
              <a16:creationId xmlns:a16="http://schemas.microsoft.com/office/drawing/2014/main" id="{417F8623-C4B2-4478-867B-05EAE878BFF4}"/>
            </a:ext>
          </a:extLst>
        </xdr:cNvPr>
        <xdr:cNvSpPr/>
      </xdr:nvSpPr>
      <xdr:spPr>
        <a:xfrm>
          <a:off x="15430500" y="1032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84909</xdr:rowOff>
    </xdr:from>
    <xdr:to>
      <xdr:col>85</xdr:col>
      <xdr:colOff>127000</xdr:colOff>
      <xdr:row>60</xdr:row>
      <xdr:rowOff>150223</xdr:rowOff>
    </xdr:to>
    <xdr:cxnSp macro="">
      <xdr:nvCxnSpPr>
        <xdr:cNvPr id="659" name="直線コネクタ 658">
          <a:extLst>
            <a:ext uri="{FF2B5EF4-FFF2-40B4-BE49-F238E27FC236}">
              <a16:creationId xmlns:a16="http://schemas.microsoft.com/office/drawing/2014/main" id="{EF48103E-90AA-4D6D-BABF-1562ACC6E3D8}"/>
            </a:ext>
          </a:extLst>
        </xdr:cNvPr>
        <xdr:cNvCxnSpPr/>
      </xdr:nvCxnSpPr>
      <xdr:spPr>
        <a:xfrm>
          <a:off x="15481300" y="10371909"/>
          <a:ext cx="8382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7983</xdr:rowOff>
    </xdr:from>
    <xdr:to>
      <xdr:col>76</xdr:col>
      <xdr:colOff>165100</xdr:colOff>
      <xdr:row>60</xdr:row>
      <xdr:rowOff>109583</xdr:rowOff>
    </xdr:to>
    <xdr:sp macro="" textlink="">
      <xdr:nvSpPr>
        <xdr:cNvPr id="660" name="楕円 659">
          <a:extLst>
            <a:ext uri="{FF2B5EF4-FFF2-40B4-BE49-F238E27FC236}">
              <a16:creationId xmlns:a16="http://schemas.microsoft.com/office/drawing/2014/main" id="{E8ACED89-3558-4605-9BF9-CCD806CC20F2}"/>
            </a:ext>
          </a:extLst>
        </xdr:cNvPr>
        <xdr:cNvSpPr/>
      </xdr:nvSpPr>
      <xdr:spPr>
        <a:xfrm>
          <a:off x="14541500" y="10294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58783</xdr:rowOff>
    </xdr:from>
    <xdr:to>
      <xdr:col>81</xdr:col>
      <xdr:colOff>50800</xdr:colOff>
      <xdr:row>60</xdr:row>
      <xdr:rowOff>84909</xdr:rowOff>
    </xdr:to>
    <xdr:cxnSp macro="">
      <xdr:nvCxnSpPr>
        <xdr:cNvPr id="661" name="直線コネクタ 660">
          <a:extLst>
            <a:ext uri="{FF2B5EF4-FFF2-40B4-BE49-F238E27FC236}">
              <a16:creationId xmlns:a16="http://schemas.microsoft.com/office/drawing/2014/main" id="{136FBB72-7844-4BF8-AFC2-5FC0FDAEA9DF}"/>
            </a:ext>
          </a:extLst>
        </xdr:cNvPr>
        <xdr:cNvCxnSpPr/>
      </xdr:nvCxnSpPr>
      <xdr:spPr>
        <a:xfrm>
          <a:off x="14592300" y="10345783"/>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143510</xdr:rowOff>
    </xdr:from>
    <xdr:to>
      <xdr:col>72</xdr:col>
      <xdr:colOff>38100</xdr:colOff>
      <xdr:row>60</xdr:row>
      <xdr:rowOff>73660</xdr:rowOff>
    </xdr:to>
    <xdr:sp macro="" textlink="">
      <xdr:nvSpPr>
        <xdr:cNvPr id="662" name="楕円 661">
          <a:extLst>
            <a:ext uri="{FF2B5EF4-FFF2-40B4-BE49-F238E27FC236}">
              <a16:creationId xmlns:a16="http://schemas.microsoft.com/office/drawing/2014/main" id="{515D3711-4BD9-4E4C-9D0F-B7203E957977}"/>
            </a:ext>
          </a:extLst>
        </xdr:cNvPr>
        <xdr:cNvSpPr/>
      </xdr:nvSpPr>
      <xdr:spPr>
        <a:xfrm>
          <a:off x="13652500" y="1025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22860</xdr:rowOff>
    </xdr:from>
    <xdr:to>
      <xdr:col>76</xdr:col>
      <xdr:colOff>114300</xdr:colOff>
      <xdr:row>60</xdr:row>
      <xdr:rowOff>58783</xdr:rowOff>
    </xdr:to>
    <xdr:cxnSp macro="">
      <xdr:nvCxnSpPr>
        <xdr:cNvPr id="663" name="直線コネクタ 662">
          <a:extLst>
            <a:ext uri="{FF2B5EF4-FFF2-40B4-BE49-F238E27FC236}">
              <a16:creationId xmlns:a16="http://schemas.microsoft.com/office/drawing/2014/main" id="{1989A31F-20DF-469B-B3B6-F081F9A56479}"/>
            </a:ext>
          </a:extLst>
        </xdr:cNvPr>
        <xdr:cNvCxnSpPr/>
      </xdr:nvCxnSpPr>
      <xdr:spPr>
        <a:xfrm>
          <a:off x="13703300" y="10309860"/>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159838</xdr:rowOff>
    </xdr:from>
    <xdr:to>
      <xdr:col>67</xdr:col>
      <xdr:colOff>101600</xdr:colOff>
      <xdr:row>60</xdr:row>
      <xdr:rowOff>89988</xdr:rowOff>
    </xdr:to>
    <xdr:sp macro="" textlink="">
      <xdr:nvSpPr>
        <xdr:cNvPr id="664" name="楕円 663">
          <a:extLst>
            <a:ext uri="{FF2B5EF4-FFF2-40B4-BE49-F238E27FC236}">
              <a16:creationId xmlns:a16="http://schemas.microsoft.com/office/drawing/2014/main" id="{837CCE48-60BF-4DE4-88A0-5E93B99937E7}"/>
            </a:ext>
          </a:extLst>
        </xdr:cNvPr>
        <xdr:cNvSpPr/>
      </xdr:nvSpPr>
      <xdr:spPr>
        <a:xfrm>
          <a:off x="12763500" y="10275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22860</xdr:rowOff>
    </xdr:from>
    <xdr:to>
      <xdr:col>71</xdr:col>
      <xdr:colOff>177800</xdr:colOff>
      <xdr:row>60</xdr:row>
      <xdr:rowOff>39188</xdr:rowOff>
    </xdr:to>
    <xdr:cxnSp macro="">
      <xdr:nvCxnSpPr>
        <xdr:cNvPr id="665" name="直線コネクタ 664">
          <a:extLst>
            <a:ext uri="{FF2B5EF4-FFF2-40B4-BE49-F238E27FC236}">
              <a16:creationId xmlns:a16="http://schemas.microsoft.com/office/drawing/2014/main" id="{A81BCCF0-841A-4D08-A9BB-FF4DF92ABD1E}"/>
            </a:ext>
          </a:extLst>
        </xdr:cNvPr>
        <xdr:cNvCxnSpPr/>
      </xdr:nvCxnSpPr>
      <xdr:spPr>
        <a:xfrm flipV="1">
          <a:off x="12814300" y="10309860"/>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77124</xdr:rowOff>
    </xdr:from>
    <xdr:ext cx="405111" cy="259045"/>
    <xdr:sp macro="" textlink="">
      <xdr:nvSpPr>
        <xdr:cNvPr id="666" name="n_1aveValue【学校施設】&#10;有形固定資産減価償却率">
          <a:extLst>
            <a:ext uri="{FF2B5EF4-FFF2-40B4-BE49-F238E27FC236}">
              <a16:creationId xmlns:a16="http://schemas.microsoft.com/office/drawing/2014/main" id="{149F72C6-1B22-4A90-9ADF-5E198066EF85}"/>
            </a:ext>
          </a:extLst>
        </xdr:cNvPr>
        <xdr:cNvSpPr txBox="1"/>
      </xdr:nvSpPr>
      <xdr:spPr>
        <a:xfrm>
          <a:off x="15266044" y="100212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50999</xdr:rowOff>
    </xdr:from>
    <xdr:ext cx="405111" cy="259045"/>
    <xdr:sp macro="" textlink="">
      <xdr:nvSpPr>
        <xdr:cNvPr id="667" name="n_2aveValue【学校施設】&#10;有形固定資産減価償却率">
          <a:extLst>
            <a:ext uri="{FF2B5EF4-FFF2-40B4-BE49-F238E27FC236}">
              <a16:creationId xmlns:a16="http://schemas.microsoft.com/office/drawing/2014/main" id="{AD3E7AF8-8B96-489C-8F47-5E9CE99ABEB8}"/>
            </a:ext>
          </a:extLst>
        </xdr:cNvPr>
        <xdr:cNvSpPr txBox="1"/>
      </xdr:nvSpPr>
      <xdr:spPr>
        <a:xfrm>
          <a:off x="14389744" y="9995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34670</xdr:rowOff>
    </xdr:from>
    <xdr:ext cx="405111" cy="259045"/>
    <xdr:sp macro="" textlink="">
      <xdr:nvSpPr>
        <xdr:cNvPr id="668" name="n_3aveValue【学校施設】&#10;有形固定資産減価償却率">
          <a:extLst>
            <a:ext uri="{FF2B5EF4-FFF2-40B4-BE49-F238E27FC236}">
              <a16:creationId xmlns:a16="http://schemas.microsoft.com/office/drawing/2014/main" id="{5818DB73-EA3E-472E-99DB-CC4CE817ECD4}"/>
            </a:ext>
          </a:extLst>
        </xdr:cNvPr>
        <xdr:cNvSpPr txBox="1"/>
      </xdr:nvSpPr>
      <xdr:spPr>
        <a:xfrm>
          <a:off x="13500744" y="9978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37936</xdr:rowOff>
    </xdr:from>
    <xdr:ext cx="405111" cy="259045"/>
    <xdr:sp macro="" textlink="">
      <xdr:nvSpPr>
        <xdr:cNvPr id="669" name="n_4aveValue【学校施設】&#10;有形固定資産減価償却率">
          <a:extLst>
            <a:ext uri="{FF2B5EF4-FFF2-40B4-BE49-F238E27FC236}">
              <a16:creationId xmlns:a16="http://schemas.microsoft.com/office/drawing/2014/main" id="{6C121C7C-A89B-47CC-BD45-AEBED4E1B88B}"/>
            </a:ext>
          </a:extLst>
        </xdr:cNvPr>
        <xdr:cNvSpPr txBox="1"/>
      </xdr:nvSpPr>
      <xdr:spPr>
        <a:xfrm>
          <a:off x="12611744" y="99820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126836</xdr:rowOff>
    </xdr:from>
    <xdr:ext cx="405111" cy="259045"/>
    <xdr:sp macro="" textlink="">
      <xdr:nvSpPr>
        <xdr:cNvPr id="670" name="n_1mainValue【学校施設】&#10;有形固定資産減価償却率">
          <a:extLst>
            <a:ext uri="{FF2B5EF4-FFF2-40B4-BE49-F238E27FC236}">
              <a16:creationId xmlns:a16="http://schemas.microsoft.com/office/drawing/2014/main" id="{40A382F5-D6A5-4ABE-99B2-C6C56750EF5A}"/>
            </a:ext>
          </a:extLst>
        </xdr:cNvPr>
        <xdr:cNvSpPr txBox="1"/>
      </xdr:nvSpPr>
      <xdr:spPr>
        <a:xfrm>
          <a:off x="15266044" y="104138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100710</xdr:rowOff>
    </xdr:from>
    <xdr:ext cx="405111" cy="259045"/>
    <xdr:sp macro="" textlink="">
      <xdr:nvSpPr>
        <xdr:cNvPr id="671" name="n_2mainValue【学校施設】&#10;有形固定資産減価償却率">
          <a:extLst>
            <a:ext uri="{FF2B5EF4-FFF2-40B4-BE49-F238E27FC236}">
              <a16:creationId xmlns:a16="http://schemas.microsoft.com/office/drawing/2014/main" id="{BE1A7FF4-CC10-41C9-9BD6-DDA41220D2FA}"/>
            </a:ext>
          </a:extLst>
        </xdr:cNvPr>
        <xdr:cNvSpPr txBox="1"/>
      </xdr:nvSpPr>
      <xdr:spPr>
        <a:xfrm>
          <a:off x="14389744" y="10387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64787</xdr:rowOff>
    </xdr:from>
    <xdr:ext cx="405111" cy="259045"/>
    <xdr:sp macro="" textlink="">
      <xdr:nvSpPr>
        <xdr:cNvPr id="672" name="n_3mainValue【学校施設】&#10;有形固定資産減価償却率">
          <a:extLst>
            <a:ext uri="{FF2B5EF4-FFF2-40B4-BE49-F238E27FC236}">
              <a16:creationId xmlns:a16="http://schemas.microsoft.com/office/drawing/2014/main" id="{B844B2C9-D85D-4399-8269-71E2ABC84969}"/>
            </a:ext>
          </a:extLst>
        </xdr:cNvPr>
        <xdr:cNvSpPr txBox="1"/>
      </xdr:nvSpPr>
      <xdr:spPr>
        <a:xfrm>
          <a:off x="13500744" y="1035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81115</xdr:rowOff>
    </xdr:from>
    <xdr:ext cx="405111" cy="259045"/>
    <xdr:sp macro="" textlink="">
      <xdr:nvSpPr>
        <xdr:cNvPr id="673" name="n_4mainValue【学校施設】&#10;有形固定資産減価償却率">
          <a:extLst>
            <a:ext uri="{FF2B5EF4-FFF2-40B4-BE49-F238E27FC236}">
              <a16:creationId xmlns:a16="http://schemas.microsoft.com/office/drawing/2014/main" id="{DB54162B-D6AF-471A-A72D-4D72CCE24FE9}"/>
            </a:ext>
          </a:extLst>
        </xdr:cNvPr>
        <xdr:cNvSpPr txBox="1"/>
      </xdr:nvSpPr>
      <xdr:spPr>
        <a:xfrm>
          <a:off x="12611744" y="10368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4" name="正方形/長方形 673">
          <a:extLst>
            <a:ext uri="{FF2B5EF4-FFF2-40B4-BE49-F238E27FC236}">
              <a16:creationId xmlns:a16="http://schemas.microsoft.com/office/drawing/2014/main" id="{A7F1F22D-61B3-4B24-868D-5526441F5A16}"/>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5" name="正方形/長方形 674">
          <a:extLst>
            <a:ext uri="{FF2B5EF4-FFF2-40B4-BE49-F238E27FC236}">
              <a16:creationId xmlns:a16="http://schemas.microsoft.com/office/drawing/2014/main" id="{5543BA8E-E021-41E2-8E5B-B95AA07C5F9C}"/>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6" name="正方形/長方形 675">
          <a:extLst>
            <a:ext uri="{FF2B5EF4-FFF2-40B4-BE49-F238E27FC236}">
              <a16:creationId xmlns:a16="http://schemas.microsoft.com/office/drawing/2014/main" id="{F7EF8AE9-CCD0-414E-8604-377A351C4EBB}"/>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7" name="正方形/長方形 676">
          <a:extLst>
            <a:ext uri="{FF2B5EF4-FFF2-40B4-BE49-F238E27FC236}">
              <a16:creationId xmlns:a16="http://schemas.microsoft.com/office/drawing/2014/main" id="{1CB61526-040E-4380-94F5-4EA9D91854DD}"/>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8" name="正方形/長方形 677">
          <a:extLst>
            <a:ext uri="{FF2B5EF4-FFF2-40B4-BE49-F238E27FC236}">
              <a16:creationId xmlns:a16="http://schemas.microsoft.com/office/drawing/2014/main" id="{05C4C826-DD8F-4750-A743-4EE05E797D06}"/>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9" name="正方形/長方形 678">
          <a:extLst>
            <a:ext uri="{FF2B5EF4-FFF2-40B4-BE49-F238E27FC236}">
              <a16:creationId xmlns:a16="http://schemas.microsoft.com/office/drawing/2014/main" id="{EEBD9E3C-AEA3-47C0-A6F5-DE040BBDEB7D}"/>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80" name="正方形/長方形 679">
          <a:extLst>
            <a:ext uri="{FF2B5EF4-FFF2-40B4-BE49-F238E27FC236}">
              <a16:creationId xmlns:a16="http://schemas.microsoft.com/office/drawing/2014/main" id="{667EA138-C448-4968-B2F2-FC8723A761B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81" name="正方形/長方形 680">
          <a:extLst>
            <a:ext uri="{FF2B5EF4-FFF2-40B4-BE49-F238E27FC236}">
              <a16:creationId xmlns:a16="http://schemas.microsoft.com/office/drawing/2014/main" id="{03A534B7-9B73-4268-8758-AE9AD997F3B7}"/>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82" name="テキスト ボックス 681">
          <a:extLst>
            <a:ext uri="{FF2B5EF4-FFF2-40B4-BE49-F238E27FC236}">
              <a16:creationId xmlns:a16="http://schemas.microsoft.com/office/drawing/2014/main" id="{3558967D-5A32-4B47-AA2D-7A44A1864945}"/>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3" name="直線コネクタ 682">
          <a:extLst>
            <a:ext uri="{FF2B5EF4-FFF2-40B4-BE49-F238E27FC236}">
              <a16:creationId xmlns:a16="http://schemas.microsoft.com/office/drawing/2014/main" id="{8A65FBA1-2AAF-4714-B040-00CB0704789F}"/>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84" name="テキスト ボックス 683">
          <a:extLst>
            <a:ext uri="{FF2B5EF4-FFF2-40B4-BE49-F238E27FC236}">
              <a16:creationId xmlns:a16="http://schemas.microsoft.com/office/drawing/2014/main" id="{2FD18821-E1C1-491C-8783-D38DFFB8D6E8}"/>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685" name="直線コネクタ 684">
          <a:extLst>
            <a:ext uri="{FF2B5EF4-FFF2-40B4-BE49-F238E27FC236}">
              <a16:creationId xmlns:a16="http://schemas.microsoft.com/office/drawing/2014/main" id="{1FDBED74-EF93-4066-BAA0-DB9AAADAAC20}"/>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86" name="テキスト ボックス 685">
          <a:extLst>
            <a:ext uri="{FF2B5EF4-FFF2-40B4-BE49-F238E27FC236}">
              <a16:creationId xmlns:a16="http://schemas.microsoft.com/office/drawing/2014/main" id="{63C63992-B565-4592-8A7D-27D27CE9E2BD}"/>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87" name="直線コネクタ 686">
          <a:extLst>
            <a:ext uri="{FF2B5EF4-FFF2-40B4-BE49-F238E27FC236}">
              <a16:creationId xmlns:a16="http://schemas.microsoft.com/office/drawing/2014/main" id="{3F401B6A-DE30-4D60-9BF1-8A7A8E8E4231}"/>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88" name="テキスト ボックス 687">
          <a:extLst>
            <a:ext uri="{FF2B5EF4-FFF2-40B4-BE49-F238E27FC236}">
              <a16:creationId xmlns:a16="http://schemas.microsoft.com/office/drawing/2014/main" id="{E1D7FE9B-47CB-4FFF-860F-3671C720580D}"/>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9" name="直線コネクタ 688">
          <a:extLst>
            <a:ext uri="{FF2B5EF4-FFF2-40B4-BE49-F238E27FC236}">
              <a16:creationId xmlns:a16="http://schemas.microsoft.com/office/drawing/2014/main" id="{0534BC1A-5BFC-422D-A1AA-52AE08C76B7D}"/>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90" name="テキスト ボックス 689">
          <a:extLst>
            <a:ext uri="{FF2B5EF4-FFF2-40B4-BE49-F238E27FC236}">
              <a16:creationId xmlns:a16="http://schemas.microsoft.com/office/drawing/2014/main" id="{40988C0E-FA96-4A75-A34B-027A3A4030CA}"/>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91" name="直線コネクタ 690">
          <a:extLst>
            <a:ext uri="{FF2B5EF4-FFF2-40B4-BE49-F238E27FC236}">
              <a16:creationId xmlns:a16="http://schemas.microsoft.com/office/drawing/2014/main" id="{E3F068BC-CEC2-4553-944B-28B640F378E7}"/>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92" name="テキスト ボックス 691">
          <a:extLst>
            <a:ext uri="{FF2B5EF4-FFF2-40B4-BE49-F238E27FC236}">
              <a16:creationId xmlns:a16="http://schemas.microsoft.com/office/drawing/2014/main" id="{4E6C2F22-ACCD-4702-B4F1-3B2E0C535C48}"/>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93" name="直線コネクタ 692">
          <a:extLst>
            <a:ext uri="{FF2B5EF4-FFF2-40B4-BE49-F238E27FC236}">
              <a16:creationId xmlns:a16="http://schemas.microsoft.com/office/drawing/2014/main" id="{B7951F7E-FAE4-47C2-9E1D-2D45EFC3819E}"/>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94" name="テキスト ボックス 693">
          <a:extLst>
            <a:ext uri="{FF2B5EF4-FFF2-40B4-BE49-F238E27FC236}">
              <a16:creationId xmlns:a16="http://schemas.microsoft.com/office/drawing/2014/main" id="{E2DA708B-E472-4FE7-B1F2-537C74BB1A32}"/>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95" name="直線コネクタ 694">
          <a:extLst>
            <a:ext uri="{FF2B5EF4-FFF2-40B4-BE49-F238E27FC236}">
              <a16:creationId xmlns:a16="http://schemas.microsoft.com/office/drawing/2014/main" id="{4321FA59-1388-47DA-811F-6E9A07610497}"/>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96" name="テキスト ボックス 695">
          <a:extLst>
            <a:ext uri="{FF2B5EF4-FFF2-40B4-BE49-F238E27FC236}">
              <a16:creationId xmlns:a16="http://schemas.microsoft.com/office/drawing/2014/main" id="{8BEAA5C5-AF62-46FA-949F-0233402FEECF}"/>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7" name="直線コネクタ 696">
          <a:extLst>
            <a:ext uri="{FF2B5EF4-FFF2-40B4-BE49-F238E27FC236}">
              <a16:creationId xmlns:a16="http://schemas.microsoft.com/office/drawing/2014/main" id="{13A82895-9414-4AAB-8779-8E87CC33ED78}"/>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8" name="テキスト ボックス 697">
          <a:extLst>
            <a:ext uri="{FF2B5EF4-FFF2-40B4-BE49-F238E27FC236}">
              <a16:creationId xmlns:a16="http://schemas.microsoft.com/office/drawing/2014/main" id="{F33C568F-DAC1-4FBA-AF60-BD5D02F38E4A}"/>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9" name="【学校施設】&#10;一人当たり面積グラフ枠">
          <a:extLst>
            <a:ext uri="{FF2B5EF4-FFF2-40B4-BE49-F238E27FC236}">
              <a16:creationId xmlns:a16="http://schemas.microsoft.com/office/drawing/2014/main" id="{3CA22E56-E934-4485-A9D2-A39D19723847}"/>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73478</xdr:rowOff>
    </xdr:from>
    <xdr:to>
      <xdr:col>116</xdr:col>
      <xdr:colOff>62864</xdr:colOff>
      <xdr:row>63</xdr:row>
      <xdr:rowOff>93073</xdr:rowOff>
    </xdr:to>
    <xdr:cxnSp macro="">
      <xdr:nvCxnSpPr>
        <xdr:cNvPr id="700" name="直線コネクタ 699">
          <a:extLst>
            <a:ext uri="{FF2B5EF4-FFF2-40B4-BE49-F238E27FC236}">
              <a16:creationId xmlns:a16="http://schemas.microsoft.com/office/drawing/2014/main" id="{F39B2AB5-0956-4AF2-A706-DE2FFC2B0502}"/>
            </a:ext>
          </a:extLst>
        </xdr:cNvPr>
        <xdr:cNvCxnSpPr/>
      </xdr:nvCxnSpPr>
      <xdr:spPr>
        <a:xfrm flipV="1">
          <a:off x="22160864" y="9503228"/>
          <a:ext cx="0" cy="1391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96900</xdr:rowOff>
    </xdr:from>
    <xdr:ext cx="469744" cy="259045"/>
    <xdr:sp macro="" textlink="">
      <xdr:nvSpPr>
        <xdr:cNvPr id="701" name="【学校施設】&#10;一人当たり面積最小値テキスト">
          <a:extLst>
            <a:ext uri="{FF2B5EF4-FFF2-40B4-BE49-F238E27FC236}">
              <a16:creationId xmlns:a16="http://schemas.microsoft.com/office/drawing/2014/main" id="{FFD9F851-306C-49F1-9647-0E98308DC9D5}"/>
            </a:ext>
          </a:extLst>
        </xdr:cNvPr>
        <xdr:cNvSpPr txBox="1"/>
      </xdr:nvSpPr>
      <xdr:spPr>
        <a:xfrm>
          <a:off x="22199600" y="10898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93073</xdr:rowOff>
    </xdr:from>
    <xdr:to>
      <xdr:col>116</xdr:col>
      <xdr:colOff>152400</xdr:colOff>
      <xdr:row>63</xdr:row>
      <xdr:rowOff>93073</xdr:rowOff>
    </xdr:to>
    <xdr:cxnSp macro="">
      <xdr:nvCxnSpPr>
        <xdr:cNvPr id="702" name="直線コネクタ 701">
          <a:extLst>
            <a:ext uri="{FF2B5EF4-FFF2-40B4-BE49-F238E27FC236}">
              <a16:creationId xmlns:a16="http://schemas.microsoft.com/office/drawing/2014/main" id="{10528F3A-C6E7-4989-9C15-BEE0853D61BE}"/>
            </a:ext>
          </a:extLst>
        </xdr:cNvPr>
        <xdr:cNvCxnSpPr/>
      </xdr:nvCxnSpPr>
      <xdr:spPr>
        <a:xfrm>
          <a:off x="22072600" y="10894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20155</xdr:rowOff>
    </xdr:from>
    <xdr:ext cx="469744" cy="259045"/>
    <xdr:sp macro="" textlink="">
      <xdr:nvSpPr>
        <xdr:cNvPr id="703" name="【学校施設】&#10;一人当たり面積最大値テキスト">
          <a:extLst>
            <a:ext uri="{FF2B5EF4-FFF2-40B4-BE49-F238E27FC236}">
              <a16:creationId xmlns:a16="http://schemas.microsoft.com/office/drawing/2014/main" id="{01957EE6-8AA1-4285-B8FA-7424C33D9605}"/>
            </a:ext>
          </a:extLst>
        </xdr:cNvPr>
        <xdr:cNvSpPr txBox="1"/>
      </xdr:nvSpPr>
      <xdr:spPr>
        <a:xfrm>
          <a:off x="22199600" y="9278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73478</xdr:rowOff>
    </xdr:from>
    <xdr:to>
      <xdr:col>116</xdr:col>
      <xdr:colOff>152400</xdr:colOff>
      <xdr:row>55</xdr:row>
      <xdr:rowOff>73478</xdr:rowOff>
    </xdr:to>
    <xdr:cxnSp macro="">
      <xdr:nvCxnSpPr>
        <xdr:cNvPr id="704" name="直線コネクタ 703">
          <a:extLst>
            <a:ext uri="{FF2B5EF4-FFF2-40B4-BE49-F238E27FC236}">
              <a16:creationId xmlns:a16="http://schemas.microsoft.com/office/drawing/2014/main" id="{6E5B52DB-2903-42E7-BCEF-DD4D65E79DAC}"/>
            </a:ext>
          </a:extLst>
        </xdr:cNvPr>
        <xdr:cNvCxnSpPr/>
      </xdr:nvCxnSpPr>
      <xdr:spPr>
        <a:xfrm>
          <a:off x="22072600" y="9503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58</xdr:row>
      <xdr:rowOff>114136</xdr:rowOff>
    </xdr:from>
    <xdr:ext cx="469744" cy="259045"/>
    <xdr:sp macro="" textlink="">
      <xdr:nvSpPr>
        <xdr:cNvPr id="705" name="【学校施設】&#10;一人当たり面積平均値テキスト">
          <a:extLst>
            <a:ext uri="{FF2B5EF4-FFF2-40B4-BE49-F238E27FC236}">
              <a16:creationId xmlns:a16="http://schemas.microsoft.com/office/drawing/2014/main" id="{46E7BD25-1DBA-4207-9E04-CADFC8CD4DDD}"/>
            </a:ext>
          </a:extLst>
        </xdr:cNvPr>
        <xdr:cNvSpPr txBox="1"/>
      </xdr:nvSpPr>
      <xdr:spPr>
        <a:xfrm>
          <a:off x="22199600" y="100582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91259</xdr:rowOff>
    </xdr:from>
    <xdr:to>
      <xdr:col>116</xdr:col>
      <xdr:colOff>114300</xdr:colOff>
      <xdr:row>60</xdr:row>
      <xdr:rowOff>21409</xdr:rowOff>
    </xdr:to>
    <xdr:sp macro="" textlink="">
      <xdr:nvSpPr>
        <xdr:cNvPr id="706" name="フローチャート: 判断 705">
          <a:extLst>
            <a:ext uri="{FF2B5EF4-FFF2-40B4-BE49-F238E27FC236}">
              <a16:creationId xmlns:a16="http://schemas.microsoft.com/office/drawing/2014/main" id="{A3F2154C-4D2E-49F0-B27D-53AE5E86C58B}"/>
            </a:ext>
          </a:extLst>
        </xdr:cNvPr>
        <xdr:cNvSpPr/>
      </xdr:nvSpPr>
      <xdr:spPr>
        <a:xfrm>
          <a:off x="22110700" y="10206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87993</xdr:rowOff>
    </xdr:from>
    <xdr:to>
      <xdr:col>112</xdr:col>
      <xdr:colOff>38100</xdr:colOff>
      <xdr:row>60</xdr:row>
      <xdr:rowOff>18143</xdr:rowOff>
    </xdr:to>
    <xdr:sp macro="" textlink="">
      <xdr:nvSpPr>
        <xdr:cNvPr id="707" name="フローチャート: 判断 706">
          <a:extLst>
            <a:ext uri="{FF2B5EF4-FFF2-40B4-BE49-F238E27FC236}">
              <a16:creationId xmlns:a16="http://schemas.microsoft.com/office/drawing/2014/main" id="{D10F52DB-8BFA-4D26-BEDD-9320EA65BEEB}"/>
            </a:ext>
          </a:extLst>
        </xdr:cNvPr>
        <xdr:cNvSpPr/>
      </xdr:nvSpPr>
      <xdr:spPr>
        <a:xfrm>
          <a:off x="21272500" y="1020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102688</xdr:rowOff>
    </xdr:from>
    <xdr:to>
      <xdr:col>107</xdr:col>
      <xdr:colOff>101600</xdr:colOff>
      <xdr:row>60</xdr:row>
      <xdr:rowOff>32838</xdr:rowOff>
    </xdr:to>
    <xdr:sp macro="" textlink="">
      <xdr:nvSpPr>
        <xdr:cNvPr id="708" name="フローチャート: 判断 707">
          <a:extLst>
            <a:ext uri="{FF2B5EF4-FFF2-40B4-BE49-F238E27FC236}">
              <a16:creationId xmlns:a16="http://schemas.microsoft.com/office/drawing/2014/main" id="{985BF0BF-F9B9-472E-9FF2-BCEE27D5D619}"/>
            </a:ext>
          </a:extLst>
        </xdr:cNvPr>
        <xdr:cNvSpPr/>
      </xdr:nvSpPr>
      <xdr:spPr>
        <a:xfrm>
          <a:off x="20383500" y="1021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58</xdr:row>
      <xdr:rowOff>164737</xdr:rowOff>
    </xdr:from>
    <xdr:to>
      <xdr:col>102</xdr:col>
      <xdr:colOff>165100</xdr:colOff>
      <xdr:row>59</xdr:row>
      <xdr:rowOff>94887</xdr:rowOff>
    </xdr:to>
    <xdr:sp macro="" textlink="">
      <xdr:nvSpPr>
        <xdr:cNvPr id="709" name="フローチャート: 判断 708">
          <a:extLst>
            <a:ext uri="{FF2B5EF4-FFF2-40B4-BE49-F238E27FC236}">
              <a16:creationId xmlns:a16="http://schemas.microsoft.com/office/drawing/2014/main" id="{BAAD12BF-B5F5-4D24-A950-0C7EF468401C}"/>
            </a:ext>
          </a:extLst>
        </xdr:cNvPr>
        <xdr:cNvSpPr/>
      </xdr:nvSpPr>
      <xdr:spPr>
        <a:xfrm>
          <a:off x="19494500" y="10108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59</xdr:row>
      <xdr:rowOff>55335</xdr:rowOff>
    </xdr:from>
    <xdr:to>
      <xdr:col>98</xdr:col>
      <xdr:colOff>38100</xdr:colOff>
      <xdr:row>59</xdr:row>
      <xdr:rowOff>156935</xdr:rowOff>
    </xdr:to>
    <xdr:sp macro="" textlink="">
      <xdr:nvSpPr>
        <xdr:cNvPr id="710" name="フローチャート: 判断 709">
          <a:extLst>
            <a:ext uri="{FF2B5EF4-FFF2-40B4-BE49-F238E27FC236}">
              <a16:creationId xmlns:a16="http://schemas.microsoft.com/office/drawing/2014/main" id="{A53B4019-351C-4197-9C9A-B32FA2F3E9B2}"/>
            </a:ext>
          </a:extLst>
        </xdr:cNvPr>
        <xdr:cNvSpPr/>
      </xdr:nvSpPr>
      <xdr:spPr>
        <a:xfrm>
          <a:off x="18605500" y="10170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11" name="テキスト ボックス 710">
          <a:extLst>
            <a:ext uri="{FF2B5EF4-FFF2-40B4-BE49-F238E27FC236}">
              <a16:creationId xmlns:a16="http://schemas.microsoft.com/office/drawing/2014/main" id="{FDD7B6BB-4E65-42CA-B07A-3F86F21F51C1}"/>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12" name="テキスト ボックス 711">
          <a:extLst>
            <a:ext uri="{FF2B5EF4-FFF2-40B4-BE49-F238E27FC236}">
              <a16:creationId xmlns:a16="http://schemas.microsoft.com/office/drawing/2014/main" id="{BCBA851A-C565-4017-BEF2-EB0DA47BD771}"/>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13" name="テキスト ボックス 712">
          <a:extLst>
            <a:ext uri="{FF2B5EF4-FFF2-40B4-BE49-F238E27FC236}">
              <a16:creationId xmlns:a16="http://schemas.microsoft.com/office/drawing/2014/main" id="{60C94964-09EB-4CD2-8402-16337D3945DD}"/>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14" name="テキスト ボックス 713">
          <a:extLst>
            <a:ext uri="{FF2B5EF4-FFF2-40B4-BE49-F238E27FC236}">
              <a16:creationId xmlns:a16="http://schemas.microsoft.com/office/drawing/2014/main" id="{FEA61DF6-B648-4900-8434-5FD82C511ABA}"/>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15" name="テキスト ボックス 714">
          <a:extLst>
            <a:ext uri="{FF2B5EF4-FFF2-40B4-BE49-F238E27FC236}">
              <a16:creationId xmlns:a16="http://schemas.microsoft.com/office/drawing/2014/main" id="{A9CBABA1-D0B6-49A6-8310-D9421AED8714}"/>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96157</xdr:rowOff>
    </xdr:from>
    <xdr:to>
      <xdr:col>116</xdr:col>
      <xdr:colOff>114300</xdr:colOff>
      <xdr:row>61</xdr:row>
      <xdr:rowOff>26307</xdr:rowOff>
    </xdr:to>
    <xdr:sp macro="" textlink="">
      <xdr:nvSpPr>
        <xdr:cNvPr id="716" name="楕円 715">
          <a:extLst>
            <a:ext uri="{FF2B5EF4-FFF2-40B4-BE49-F238E27FC236}">
              <a16:creationId xmlns:a16="http://schemas.microsoft.com/office/drawing/2014/main" id="{42E0A6B0-B858-4635-B2DA-EF8FA878E1B8}"/>
            </a:ext>
          </a:extLst>
        </xdr:cNvPr>
        <xdr:cNvSpPr/>
      </xdr:nvSpPr>
      <xdr:spPr>
        <a:xfrm>
          <a:off x="22110700" y="1038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74584</xdr:rowOff>
    </xdr:from>
    <xdr:ext cx="469744" cy="259045"/>
    <xdr:sp macro="" textlink="">
      <xdr:nvSpPr>
        <xdr:cNvPr id="717" name="【学校施設】&#10;一人当たり面積該当値テキスト">
          <a:extLst>
            <a:ext uri="{FF2B5EF4-FFF2-40B4-BE49-F238E27FC236}">
              <a16:creationId xmlns:a16="http://schemas.microsoft.com/office/drawing/2014/main" id="{8835EDC9-23D1-4595-93D4-C028819FB148}"/>
            </a:ext>
          </a:extLst>
        </xdr:cNvPr>
        <xdr:cNvSpPr txBox="1"/>
      </xdr:nvSpPr>
      <xdr:spPr>
        <a:xfrm>
          <a:off x="22199600" y="10361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94524</xdr:rowOff>
    </xdr:from>
    <xdr:to>
      <xdr:col>112</xdr:col>
      <xdr:colOff>38100</xdr:colOff>
      <xdr:row>61</xdr:row>
      <xdr:rowOff>24674</xdr:rowOff>
    </xdr:to>
    <xdr:sp macro="" textlink="">
      <xdr:nvSpPr>
        <xdr:cNvPr id="718" name="楕円 717">
          <a:extLst>
            <a:ext uri="{FF2B5EF4-FFF2-40B4-BE49-F238E27FC236}">
              <a16:creationId xmlns:a16="http://schemas.microsoft.com/office/drawing/2014/main" id="{31C002E4-E754-49AD-9F4A-FA2EC394D1FB}"/>
            </a:ext>
          </a:extLst>
        </xdr:cNvPr>
        <xdr:cNvSpPr/>
      </xdr:nvSpPr>
      <xdr:spPr>
        <a:xfrm>
          <a:off x="21272500" y="10381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145324</xdr:rowOff>
    </xdr:from>
    <xdr:to>
      <xdr:col>116</xdr:col>
      <xdr:colOff>63500</xdr:colOff>
      <xdr:row>60</xdr:row>
      <xdr:rowOff>146957</xdr:rowOff>
    </xdr:to>
    <xdr:cxnSp macro="">
      <xdr:nvCxnSpPr>
        <xdr:cNvPr id="719" name="直線コネクタ 718">
          <a:extLst>
            <a:ext uri="{FF2B5EF4-FFF2-40B4-BE49-F238E27FC236}">
              <a16:creationId xmlns:a16="http://schemas.microsoft.com/office/drawing/2014/main" id="{D3769B45-AA37-4774-B4FF-9864F5CDB7A8}"/>
            </a:ext>
          </a:extLst>
        </xdr:cNvPr>
        <xdr:cNvCxnSpPr/>
      </xdr:nvCxnSpPr>
      <xdr:spPr>
        <a:xfrm>
          <a:off x="21323300" y="10432324"/>
          <a:ext cx="8382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101056</xdr:rowOff>
    </xdr:from>
    <xdr:to>
      <xdr:col>107</xdr:col>
      <xdr:colOff>101600</xdr:colOff>
      <xdr:row>61</xdr:row>
      <xdr:rowOff>31206</xdr:rowOff>
    </xdr:to>
    <xdr:sp macro="" textlink="">
      <xdr:nvSpPr>
        <xdr:cNvPr id="720" name="楕円 719">
          <a:extLst>
            <a:ext uri="{FF2B5EF4-FFF2-40B4-BE49-F238E27FC236}">
              <a16:creationId xmlns:a16="http://schemas.microsoft.com/office/drawing/2014/main" id="{F1BEEAFE-846C-4FA3-9720-009F1F9B65F4}"/>
            </a:ext>
          </a:extLst>
        </xdr:cNvPr>
        <xdr:cNvSpPr/>
      </xdr:nvSpPr>
      <xdr:spPr>
        <a:xfrm>
          <a:off x="20383500" y="10388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145324</xdr:rowOff>
    </xdr:from>
    <xdr:to>
      <xdr:col>111</xdr:col>
      <xdr:colOff>177800</xdr:colOff>
      <xdr:row>60</xdr:row>
      <xdr:rowOff>151856</xdr:rowOff>
    </xdr:to>
    <xdr:cxnSp macro="">
      <xdr:nvCxnSpPr>
        <xdr:cNvPr id="721" name="直線コネクタ 720">
          <a:extLst>
            <a:ext uri="{FF2B5EF4-FFF2-40B4-BE49-F238E27FC236}">
              <a16:creationId xmlns:a16="http://schemas.microsoft.com/office/drawing/2014/main" id="{DB0FB721-D58F-40FE-BAA4-7F91F6DA4DBA}"/>
            </a:ext>
          </a:extLst>
        </xdr:cNvPr>
        <xdr:cNvCxnSpPr/>
      </xdr:nvCxnSpPr>
      <xdr:spPr>
        <a:xfrm flipV="1">
          <a:off x="20434300" y="10432324"/>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104322</xdr:rowOff>
    </xdr:from>
    <xdr:to>
      <xdr:col>102</xdr:col>
      <xdr:colOff>165100</xdr:colOff>
      <xdr:row>61</xdr:row>
      <xdr:rowOff>34472</xdr:rowOff>
    </xdr:to>
    <xdr:sp macro="" textlink="">
      <xdr:nvSpPr>
        <xdr:cNvPr id="722" name="楕円 721">
          <a:extLst>
            <a:ext uri="{FF2B5EF4-FFF2-40B4-BE49-F238E27FC236}">
              <a16:creationId xmlns:a16="http://schemas.microsoft.com/office/drawing/2014/main" id="{1F319A00-486F-4A33-8F72-769DB1DD7AE4}"/>
            </a:ext>
          </a:extLst>
        </xdr:cNvPr>
        <xdr:cNvSpPr/>
      </xdr:nvSpPr>
      <xdr:spPr>
        <a:xfrm>
          <a:off x="19494500" y="10391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151856</xdr:rowOff>
    </xdr:from>
    <xdr:to>
      <xdr:col>107</xdr:col>
      <xdr:colOff>50800</xdr:colOff>
      <xdr:row>60</xdr:row>
      <xdr:rowOff>155122</xdr:rowOff>
    </xdr:to>
    <xdr:cxnSp macro="">
      <xdr:nvCxnSpPr>
        <xdr:cNvPr id="723" name="直線コネクタ 722">
          <a:extLst>
            <a:ext uri="{FF2B5EF4-FFF2-40B4-BE49-F238E27FC236}">
              <a16:creationId xmlns:a16="http://schemas.microsoft.com/office/drawing/2014/main" id="{0C1BE0B8-0D68-4148-8E2D-3D93725D6AF0}"/>
            </a:ext>
          </a:extLst>
        </xdr:cNvPr>
        <xdr:cNvCxnSpPr/>
      </xdr:nvCxnSpPr>
      <xdr:spPr>
        <a:xfrm flipV="1">
          <a:off x="19545300" y="10438856"/>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105954</xdr:rowOff>
    </xdr:from>
    <xdr:to>
      <xdr:col>98</xdr:col>
      <xdr:colOff>38100</xdr:colOff>
      <xdr:row>61</xdr:row>
      <xdr:rowOff>36104</xdr:rowOff>
    </xdr:to>
    <xdr:sp macro="" textlink="">
      <xdr:nvSpPr>
        <xdr:cNvPr id="724" name="楕円 723">
          <a:extLst>
            <a:ext uri="{FF2B5EF4-FFF2-40B4-BE49-F238E27FC236}">
              <a16:creationId xmlns:a16="http://schemas.microsoft.com/office/drawing/2014/main" id="{A7B744DB-29A5-4621-8E55-C210DA360F7E}"/>
            </a:ext>
          </a:extLst>
        </xdr:cNvPr>
        <xdr:cNvSpPr/>
      </xdr:nvSpPr>
      <xdr:spPr>
        <a:xfrm>
          <a:off x="18605500" y="10392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155122</xdr:rowOff>
    </xdr:from>
    <xdr:to>
      <xdr:col>102</xdr:col>
      <xdr:colOff>114300</xdr:colOff>
      <xdr:row>60</xdr:row>
      <xdr:rowOff>156754</xdr:rowOff>
    </xdr:to>
    <xdr:cxnSp macro="">
      <xdr:nvCxnSpPr>
        <xdr:cNvPr id="725" name="直線コネクタ 724">
          <a:extLst>
            <a:ext uri="{FF2B5EF4-FFF2-40B4-BE49-F238E27FC236}">
              <a16:creationId xmlns:a16="http://schemas.microsoft.com/office/drawing/2014/main" id="{B5BE85FA-351A-401F-8DE3-89BD555FE83E}"/>
            </a:ext>
          </a:extLst>
        </xdr:cNvPr>
        <xdr:cNvCxnSpPr/>
      </xdr:nvCxnSpPr>
      <xdr:spPr>
        <a:xfrm flipV="1">
          <a:off x="18656300" y="10442122"/>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34670</xdr:rowOff>
    </xdr:from>
    <xdr:ext cx="469744" cy="259045"/>
    <xdr:sp macro="" textlink="">
      <xdr:nvSpPr>
        <xdr:cNvPr id="726" name="n_1aveValue【学校施設】&#10;一人当たり面積">
          <a:extLst>
            <a:ext uri="{FF2B5EF4-FFF2-40B4-BE49-F238E27FC236}">
              <a16:creationId xmlns:a16="http://schemas.microsoft.com/office/drawing/2014/main" id="{50A3E7B5-B236-4B85-AA2A-CC70534445F5}"/>
            </a:ext>
          </a:extLst>
        </xdr:cNvPr>
        <xdr:cNvSpPr txBox="1"/>
      </xdr:nvSpPr>
      <xdr:spPr>
        <a:xfrm>
          <a:off x="21075727" y="9978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49365</xdr:rowOff>
    </xdr:from>
    <xdr:ext cx="469744" cy="259045"/>
    <xdr:sp macro="" textlink="">
      <xdr:nvSpPr>
        <xdr:cNvPr id="727" name="n_2aveValue【学校施設】&#10;一人当たり面積">
          <a:extLst>
            <a:ext uri="{FF2B5EF4-FFF2-40B4-BE49-F238E27FC236}">
              <a16:creationId xmlns:a16="http://schemas.microsoft.com/office/drawing/2014/main" id="{6336FC91-BB0E-41B6-AFAD-81A5D0766444}"/>
            </a:ext>
          </a:extLst>
        </xdr:cNvPr>
        <xdr:cNvSpPr txBox="1"/>
      </xdr:nvSpPr>
      <xdr:spPr>
        <a:xfrm>
          <a:off x="20199427" y="9993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111414</xdr:rowOff>
    </xdr:from>
    <xdr:ext cx="469744" cy="259045"/>
    <xdr:sp macro="" textlink="">
      <xdr:nvSpPr>
        <xdr:cNvPr id="728" name="n_3aveValue【学校施設】&#10;一人当たり面積">
          <a:extLst>
            <a:ext uri="{FF2B5EF4-FFF2-40B4-BE49-F238E27FC236}">
              <a16:creationId xmlns:a16="http://schemas.microsoft.com/office/drawing/2014/main" id="{29A26936-8809-443E-B007-BD7551918330}"/>
            </a:ext>
          </a:extLst>
        </xdr:cNvPr>
        <xdr:cNvSpPr txBox="1"/>
      </xdr:nvSpPr>
      <xdr:spPr>
        <a:xfrm>
          <a:off x="19310427" y="9884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2012</xdr:rowOff>
    </xdr:from>
    <xdr:ext cx="469744" cy="259045"/>
    <xdr:sp macro="" textlink="">
      <xdr:nvSpPr>
        <xdr:cNvPr id="729" name="n_4aveValue【学校施設】&#10;一人当たり面積">
          <a:extLst>
            <a:ext uri="{FF2B5EF4-FFF2-40B4-BE49-F238E27FC236}">
              <a16:creationId xmlns:a16="http://schemas.microsoft.com/office/drawing/2014/main" id="{EB86610F-748A-4B95-B0DA-248F48DAA7E1}"/>
            </a:ext>
          </a:extLst>
        </xdr:cNvPr>
        <xdr:cNvSpPr txBox="1"/>
      </xdr:nvSpPr>
      <xdr:spPr>
        <a:xfrm>
          <a:off x="18421427" y="994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15801</xdr:rowOff>
    </xdr:from>
    <xdr:ext cx="469744" cy="259045"/>
    <xdr:sp macro="" textlink="">
      <xdr:nvSpPr>
        <xdr:cNvPr id="730" name="n_1mainValue【学校施設】&#10;一人当たり面積">
          <a:extLst>
            <a:ext uri="{FF2B5EF4-FFF2-40B4-BE49-F238E27FC236}">
              <a16:creationId xmlns:a16="http://schemas.microsoft.com/office/drawing/2014/main" id="{5850E1DC-D6D0-4ADA-835E-1D9F09CFC5C5}"/>
            </a:ext>
          </a:extLst>
        </xdr:cNvPr>
        <xdr:cNvSpPr txBox="1"/>
      </xdr:nvSpPr>
      <xdr:spPr>
        <a:xfrm>
          <a:off x="21075727" y="10474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22333</xdr:rowOff>
    </xdr:from>
    <xdr:ext cx="469744" cy="259045"/>
    <xdr:sp macro="" textlink="">
      <xdr:nvSpPr>
        <xdr:cNvPr id="731" name="n_2mainValue【学校施設】&#10;一人当たり面積">
          <a:extLst>
            <a:ext uri="{FF2B5EF4-FFF2-40B4-BE49-F238E27FC236}">
              <a16:creationId xmlns:a16="http://schemas.microsoft.com/office/drawing/2014/main" id="{A0997C6F-27B8-4EE0-A4BC-BD6CA41BAD18}"/>
            </a:ext>
          </a:extLst>
        </xdr:cNvPr>
        <xdr:cNvSpPr txBox="1"/>
      </xdr:nvSpPr>
      <xdr:spPr>
        <a:xfrm>
          <a:off x="20199427" y="10480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25599</xdr:rowOff>
    </xdr:from>
    <xdr:ext cx="469744" cy="259045"/>
    <xdr:sp macro="" textlink="">
      <xdr:nvSpPr>
        <xdr:cNvPr id="732" name="n_3mainValue【学校施設】&#10;一人当たり面積">
          <a:extLst>
            <a:ext uri="{FF2B5EF4-FFF2-40B4-BE49-F238E27FC236}">
              <a16:creationId xmlns:a16="http://schemas.microsoft.com/office/drawing/2014/main" id="{BC362B52-C07C-4955-AE21-51E7DBA60EA5}"/>
            </a:ext>
          </a:extLst>
        </xdr:cNvPr>
        <xdr:cNvSpPr txBox="1"/>
      </xdr:nvSpPr>
      <xdr:spPr>
        <a:xfrm>
          <a:off x="19310427" y="10484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27231</xdr:rowOff>
    </xdr:from>
    <xdr:ext cx="469744" cy="259045"/>
    <xdr:sp macro="" textlink="">
      <xdr:nvSpPr>
        <xdr:cNvPr id="733" name="n_4mainValue【学校施設】&#10;一人当たり面積">
          <a:extLst>
            <a:ext uri="{FF2B5EF4-FFF2-40B4-BE49-F238E27FC236}">
              <a16:creationId xmlns:a16="http://schemas.microsoft.com/office/drawing/2014/main" id="{63F04E50-8E72-4520-90E5-6A104716D628}"/>
            </a:ext>
          </a:extLst>
        </xdr:cNvPr>
        <xdr:cNvSpPr txBox="1"/>
      </xdr:nvSpPr>
      <xdr:spPr>
        <a:xfrm>
          <a:off x="18421427" y="10485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34" name="正方形/長方形 733">
          <a:extLst>
            <a:ext uri="{FF2B5EF4-FFF2-40B4-BE49-F238E27FC236}">
              <a16:creationId xmlns:a16="http://schemas.microsoft.com/office/drawing/2014/main" id="{585E3D2D-F3DF-46DC-BED7-F3A53FD15E12}"/>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35" name="正方形/長方形 734">
          <a:extLst>
            <a:ext uri="{FF2B5EF4-FFF2-40B4-BE49-F238E27FC236}">
              <a16:creationId xmlns:a16="http://schemas.microsoft.com/office/drawing/2014/main" id="{DD8C55EA-CE18-4CBA-B159-798D4C16FCA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6" name="正方形/長方形 735">
          <a:extLst>
            <a:ext uri="{FF2B5EF4-FFF2-40B4-BE49-F238E27FC236}">
              <a16:creationId xmlns:a16="http://schemas.microsoft.com/office/drawing/2014/main" id="{BDD1DC4E-F358-4785-BA6F-1987F2775BF7}"/>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7" name="正方形/長方形 736">
          <a:extLst>
            <a:ext uri="{FF2B5EF4-FFF2-40B4-BE49-F238E27FC236}">
              <a16:creationId xmlns:a16="http://schemas.microsoft.com/office/drawing/2014/main" id="{73CDCC4B-1E69-4E83-85A4-AC68B5F43D13}"/>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8" name="正方形/長方形 737">
          <a:extLst>
            <a:ext uri="{FF2B5EF4-FFF2-40B4-BE49-F238E27FC236}">
              <a16:creationId xmlns:a16="http://schemas.microsoft.com/office/drawing/2014/main" id="{F749B7C1-A0F0-4CA2-80A2-A273930E1039}"/>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9" name="正方形/長方形 738">
          <a:extLst>
            <a:ext uri="{FF2B5EF4-FFF2-40B4-BE49-F238E27FC236}">
              <a16:creationId xmlns:a16="http://schemas.microsoft.com/office/drawing/2014/main" id="{B0A9F2B5-9A95-4E4A-AFEF-2A16DEBDACB9}"/>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40" name="正方形/長方形 739">
          <a:extLst>
            <a:ext uri="{FF2B5EF4-FFF2-40B4-BE49-F238E27FC236}">
              <a16:creationId xmlns:a16="http://schemas.microsoft.com/office/drawing/2014/main" id="{7CDC4A37-5BC8-4C71-B3AD-264922C88081}"/>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1" name="正方形/長方形 740">
          <a:extLst>
            <a:ext uri="{FF2B5EF4-FFF2-40B4-BE49-F238E27FC236}">
              <a16:creationId xmlns:a16="http://schemas.microsoft.com/office/drawing/2014/main" id="{979406AE-BA9B-40DF-A57E-711328560817}"/>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42" name="テキスト ボックス 741">
          <a:extLst>
            <a:ext uri="{FF2B5EF4-FFF2-40B4-BE49-F238E27FC236}">
              <a16:creationId xmlns:a16="http://schemas.microsoft.com/office/drawing/2014/main" id="{9C0C9437-229D-49F6-BB23-959F2F746427}"/>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43" name="直線コネクタ 742">
          <a:extLst>
            <a:ext uri="{FF2B5EF4-FFF2-40B4-BE49-F238E27FC236}">
              <a16:creationId xmlns:a16="http://schemas.microsoft.com/office/drawing/2014/main" id="{7A3DF4AE-FFF5-4A23-9585-C76FEE1680C2}"/>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44" name="テキスト ボックス 743">
          <a:extLst>
            <a:ext uri="{FF2B5EF4-FFF2-40B4-BE49-F238E27FC236}">
              <a16:creationId xmlns:a16="http://schemas.microsoft.com/office/drawing/2014/main" id="{C964AAB9-F2D8-4B14-9147-1177B136CF5E}"/>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45" name="直線コネクタ 744">
          <a:extLst>
            <a:ext uri="{FF2B5EF4-FFF2-40B4-BE49-F238E27FC236}">
              <a16:creationId xmlns:a16="http://schemas.microsoft.com/office/drawing/2014/main" id="{76365349-D0A0-4EA0-BF4C-EA72EA015B51}"/>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46" name="テキスト ボックス 745">
          <a:extLst>
            <a:ext uri="{FF2B5EF4-FFF2-40B4-BE49-F238E27FC236}">
              <a16:creationId xmlns:a16="http://schemas.microsoft.com/office/drawing/2014/main" id="{CFBF0B83-6FE9-4CCE-9112-49028046A1B1}"/>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47" name="直線コネクタ 746">
          <a:extLst>
            <a:ext uri="{FF2B5EF4-FFF2-40B4-BE49-F238E27FC236}">
              <a16:creationId xmlns:a16="http://schemas.microsoft.com/office/drawing/2014/main" id="{0D48E035-9AA7-4BF6-9097-579D586F49E8}"/>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8" name="テキスト ボックス 747">
          <a:extLst>
            <a:ext uri="{FF2B5EF4-FFF2-40B4-BE49-F238E27FC236}">
              <a16:creationId xmlns:a16="http://schemas.microsoft.com/office/drawing/2014/main" id="{830DC0D1-B55F-49FA-BAA1-E79AB6BEDC9F}"/>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9" name="直線コネクタ 748">
          <a:extLst>
            <a:ext uri="{FF2B5EF4-FFF2-40B4-BE49-F238E27FC236}">
              <a16:creationId xmlns:a16="http://schemas.microsoft.com/office/drawing/2014/main" id="{B83B7232-D3BA-4663-99B2-AA0F695C0EEB}"/>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50" name="テキスト ボックス 749">
          <a:extLst>
            <a:ext uri="{FF2B5EF4-FFF2-40B4-BE49-F238E27FC236}">
              <a16:creationId xmlns:a16="http://schemas.microsoft.com/office/drawing/2014/main" id="{5DBEDA3B-31E8-4FA2-B557-8E369CD0F92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51" name="直線コネクタ 750">
          <a:extLst>
            <a:ext uri="{FF2B5EF4-FFF2-40B4-BE49-F238E27FC236}">
              <a16:creationId xmlns:a16="http://schemas.microsoft.com/office/drawing/2014/main" id="{E9952ADE-43B0-4978-AFC7-BEB5C3A565B7}"/>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52" name="テキスト ボックス 751">
          <a:extLst>
            <a:ext uri="{FF2B5EF4-FFF2-40B4-BE49-F238E27FC236}">
              <a16:creationId xmlns:a16="http://schemas.microsoft.com/office/drawing/2014/main" id="{631EA962-4947-480F-9F27-FB702FDC1DC1}"/>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53" name="直線コネクタ 752">
          <a:extLst>
            <a:ext uri="{FF2B5EF4-FFF2-40B4-BE49-F238E27FC236}">
              <a16:creationId xmlns:a16="http://schemas.microsoft.com/office/drawing/2014/main" id="{A861F97A-2284-47F6-B257-A1B9619F4A8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54" name="テキスト ボックス 753">
          <a:extLst>
            <a:ext uri="{FF2B5EF4-FFF2-40B4-BE49-F238E27FC236}">
              <a16:creationId xmlns:a16="http://schemas.microsoft.com/office/drawing/2014/main" id="{A6A48D41-E874-432F-A12C-7B4DA1281AD8}"/>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55" name="直線コネクタ 754">
          <a:extLst>
            <a:ext uri="{FF2B5EF4-FFF2-40B4-BE49-F238E27FC236}">
              <a16:creationId xmlns:a16="http://schemas.microsoft.com/office/drawing/2014/main" id="{08C2AF2B-9A2D-43A3-9BAE-2B5F1A4091F1}"/>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56" name="テキスト ボックス 755">
          <a:extLst>
            <a:ext uri="{FF2B5EF4-FFF2-40B4-BE49-F238E27FC236}">
              <a16:creationId xmlns:a16="http://schemas.microsoft.com/office/drawing/2014/main" id="{E7FDBFF5-63F2-4926-B781-456A7272BD0B}"/>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57" name="【児童館】&#10;有形固定資産減価償却率グラフ枠">
          <a:extLst>
            <a:ext uri="{FF2B5EF4-FFF2-40B4-BE49-F238E27FC236}">
              <a16:creationId xmlns:a16="http://schemas.microsoft.com/office/drawing/2014/main" id="{39EE3394-0CDB-4287-AC1E-7CFA70E72E12}"/>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38100</xdr:rowOff>
    </xdr:from>
    <xdr:to>
      <xdr:col>85</xdr:col>
      <xdr:colOff>126364</xdr:colOff>
      <xdr:row>86</xdr:row>
      <xdr:rowOff>114300</xdr:rowOff>
    </xdr:to>
    <xdr:cxnSp macro="">
      <xdr:nvCxnSpPr>
        <xdr:cNvPr id="758" name="直線コネクタ 757">
          <a:extLst>
            <a:ext uri="{FF2B5EF4-FFF2-40B4-BE49-F238E27FC236}">
              <a16:creationId xmlns:a16="http://schemas.microsoft.com/office/drawing/2014/main" id="{2479AAFD-D500-4C84-AE71-3D93CD757C87}"/>
            </a:ext>
          </a:extLst>
        </xdr:cNvPr>
        <xdr:cNvCxnSpPr/>
      </xdr:nvCxnSpPr>
      <xdr:spPr>
        <a:xfrm flipV="1">
          <a:off x="16318864" y="134112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759" name="【児童館】&#10;有形固定資産減価償却率最小値テキスト">
          <a:extLst>
            <a:ext uri="{FF2B5EF4-FFF2-40B4-BE49-F238E27FC236}">
              <a16:creationId xmlns:a16="http://schemas.microsoft.com/office/drawing/2014/main" id="{0A5D0BDD-8F4C-4713-BCBD-24A5D5673D28}"/>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760" name="直線コネクタ 759">
          <a:extLst>
            <a:ext uri="{FF2B5EF4-FFF2-40B4-BE49-F238E27FC236}">
              <a16:creationId xmlns:a16="http://schemas.microsoft.com/office/drawing/2014/main" id="{C846E8F8-DF44-4E87-966E-F636CBEC6137}"/>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156227</xdr:rowOff>
    </xdr:from>
    <xdr:ext cx="405111" cy="259045"/>
    <xdr:sp macro="" textlink="">
      <xdr:nvSpPr>
        <xdr:cNvPr id="761" name="【児童館】&#10;有形固定資産減価償却率最大値テキスト">
          <a:extLst>
            <a:ext uri="{FF2B5EF4-FFF2-40B4-BE49-F238E27FC236}">
              <a16:creationId xmlns:a16="http://schemas.microsoft.com/office/drawing/2014/main" id="{4E277E77-5170-483A-8588-F58A9581644A}"/>
            </a:ext>
          </a:extLst>
        </xdr:cNvPr>
        <xdr:cNvSpPr txBox="1"/>
      </xdr:nvSpPr>
      <xdr:spPr>
        <a:xfrm>
          <a:off x="16357600" y="1318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38100</xdr:rowOff>
    </xdr:from>
    <xdr:to>
      <xdr:col>86</xdr:col>
      <xdr:colOff>25400</xdr:colOff>
      <xdr:row>78</xdr:row>
      <xdr:rowOff>38100</xdr:rowOff>
    </xdr:to>
    <xdr:cxnSp macro="">
      <xdr:nvCxnSpPr>
        <xdr:cNvPr id="762" name="直線コネクタ 761">
          <a:extLst>
            <a:ext uri="{FF2B5EF4-FFF2-40B4-BE49-F238E27FC236}">
              <a16:creationId xmlns:a16="http://schemas.microsoft.com/office/drawing/2014/main" id="{A273ABF4-7F9E-4901-97CB-46BE75690AF0}"/>
            </a:ext>
          </a:extLst>
        </xdr:cNvPr>
        <xdr:cNvCxnSpPr/>
      </xdr:nvCxnSpPr>
      <xdr:spPr>
        <a:xfrm>
          <a:off x="16230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36847</xdr:rowOff>
    </xdr:from>
    <xdr:ext cx="405111" cy="259045"/>
    <xdr:sp macro="" textlink="">
      <xdr:nvSpPr>
        <xdr:cNvPr id="763" name="【児童館】&#10;有形固定資産減価償却率平均値テキスト">
          <a:extLst>
            <a:ext uri="{FF2B5EF4-FFF2-40B4-BE49-F238E27FC236}">
              <a16:creationId xmlns:a16="http://schemas.microsoft.com/office/drawing/2014/main" id="{F166B9FA-FA5C-4450-BC79-8C6B9EEF76DE}"/>
            </a:ext>
          </a:extLst>
        </xdr:cNvPr>
        <xdr:cNvSpPr txBox="1"/>
      </xdr:nvSpPr>
      <xdr:spPr>
        <a:xfrm>
          <a:off x="16357600" y="139242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13970</xdr:rowOff>
    </xdr:from>
    <xdr:to>
      <xdr:col>85</xdr:col>
      <xdr:colOff>177800</xdr:colOff>
      <xdr:row>82</xdr:row>
      <xdr:rowOff>115570</xdr:rowOff>
    </xdr:to>
    <xdr:sp macro="" textlink="">
      <xdr:nvSpPr>
        <xdr:cNvPr id="764" name="フローチャート: 判断 763">
          <a:extLst>
            <a:ext uri="{FF2B5EF4-FFF2-40B4-BE49-F238E27FC236}">
              <a16:creationId xmlns:a16="http://schemas.microsoft.com/office/drawing/2014/main" id="{E042F344-53E3-4609-83E0-848375C067F9}"/>
            </a:ext>
          </a:extLst>
        </xdr:cNvPr>
        <xdr:cNvSpPr/>
      </xdr:nvSpPr>
      <xdr:spPr>
        <a:xfrm>
          <a:off x="16268700" y="1407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147320</xdr:rowOff>
    </xdr:from>
    <xdr:to>
      <xdr:col>81</xdr:col>
      <xdr:colOff>101600</xdr:colOff>
      <xdr:row>82</xdr:row>
      <xdr:rowOff>77470</xdr:rowOff>
    </xdr:to>
    <xdr:sp macro="" textlink="">
      <xdr:nvSpPr>
        <xdr:cNvPr id="765" name="フローチャート: 判断 764">
          <a:extLst>
            <a:ext uri="{FF2B5EF4-FFF2-40B4-BE49-F238E27FC236}">
              <a16:creationId xmlns:a16="http://schemas.microsoft.com/office/drawing/2014/main" id="{8B787032-A312-4465-B2D8-514E92C62870}"/>
            </a:ext>
          </a:extLst>
        </xdr:cNvPr>
        <xdr:cNvSpPr/>
      </xdr:nvSpPr>
      <xdr:spPr>
        <a:xfrm>
          <a:off x="15430500" y="1403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151130</xdr:rowOff>
    </xdr:from>
    <xdr:to>
      <xdr:col>76</xdr:col>
      <xdr:colOff>165100</xdr:colOff>
      <xdr:row>82</xdr:row>
      <xdr:rowOff>81280</xdr:rowOff>
    </xdr:to>
    <xdr:sp macro="" textlink="">
      <xdr:nvSpPr>
        <xdr:cNvPr id="766" name="フローチャート: 判断 765">
          <a:extLst>
            <a:ext uri="{FF2B5EF4-FFF2-40B4-BE49-F238E27FC236}">
              <a16:creationId xmlns:a16="http://schemas.microsoft.com/office/drawing/2014/main" id="{D45CFC4D-B13B-41E9-9420-51F9EF5BC241}"/>
            </a:ext>
          </a:extLst>
        </xdr:cNvPr>
        <xdr:cNvSpPr/>
      </xdr:nvSpPr>
      <xdr:spPr>
        <a:xfrm>
          <a:off x="14541500" y="1403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124461</xdr:rowOff>
    </xdr:from>
    <xdr:to>
      <xdr:col>72</xdr:col>
      <xdr:colOff>38100</xdr:colOff>
      <xdr:row>82</xdr:row>
      <xdr:rowOff>54611</xdr:rowOff>
    </xdr:to>
    <xdr:sp macro="" textlink="">
      <xdr:nvSpPr>
        <xdr:cNvPr id="767" name="フローチャート: 判断 766">
          <a:extLst>
            <a:ext uri="{FF2B5EF4-FFF2-40B4-BE49-F238E27FC236}">
              <a16:creationId xmlns:a16="http://schemas.microsoft.com/office/drawing/2014/main" id="{9E57F116-3604-4C37-9490-546487AB8887}"/>
            </a:ext>
          </a:extLst>
        </xdr:cNvPr>
        <xdr:cNvSpPr/>
      </xdr:nvSpPr>
      <xdr:spPr>
        <a:xfrm>
          <a:off x="13652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132080</xdr:rowOff>
    </xdr:from>
    <xdr:to>
      <xdr:col>67</xdr:col>
      <xdr:colOff>101600</xdr:colOff>
      <xdr:row>82</xdr:row>
      <xdr:rowOff>62230</xdr:rowOff>
    </xdr:to>
    <xdr:sp macro="" textlink="">
      <xdr:nvSpPr>
        <xdr:cNvPr id="768" name="フローチャート: 判断 767">
          <a:extLst>
            <a:ext uri="{FF2B5EF4-FFF2-40B4-BE49-F238E27FC236}">
              <a16:creationId xmlns:a16="http://schemas.microsoft.com/office/drawing/2014/main" id="{FBAAE61A-B7CA-473F-BAA6-5DD0D90AB3E6}"/>
            </a:ext>
          </a:extLst>
        </xdr:cNvPr>
        <xdr:cNvSpPr/>
      </xdr:nvSpPr>
      <xdr:spPr>
        <a:xfrm>
          <a:off x="12763500" y="1401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9" name="テキスト ボックス 768">
          <a:extLst>
            <a:ext uri="{FF2B5EF4-FFF2-40B4-BE49-F238E27FC236}">
              <a16:creationId xmlns:a16="http://schemas.microsoft.com/office/drawing/2014/main" id="{A2D407A5-0B9E-4D19-B654-420BEC8CA2AC}"/>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70" name="テキスト ボックス 769">
          <a:extLst>
            <a:ext uri="{FF2B5EF4-FFF2-40B4-BE49-F238E27FC236}">
              <a16:creationId xmlns:a16="http://schemas.microsoft.com/office/drawing/2014/main" id="{46912104-5CC3-4026-8D33-53133145E335}"/>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71" name="テキスト ボックス 770">
          <a:extLst>
            <a:ext uri="{FF2B5EF4-FFF2-40B4-BE49-F238E27FC236}">
              <a16:creationId xmlns:a16="http://schemas.microsoft.com/office/drawing/2014/main" id="{4A04397F-CF99-4D9E-9549-6F1CD6E7633C}"/>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72" name="テキスト ボックス 771">
          <a:extLst>
            <a:ext uri="{FF2B5EF4-FFF2-40B4-BE49-F238E27FC236}">
              <a16:creationId xmlns:a16="http://schemas.microsoft.com/office/drawing/2014/main" id="{74C69C1C-C002-4302-80D5-E646BCF9BEF6}"/>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73" name="テキスト ボックス 772">
          <a:extLst>
            <a:ext uri="{FF2B5EF4-FFF2-40B4-BE49-F238E27FC236}">
              <a16:creationId xmlns:a16="http://schemas.microsoft.com/office/drawing/2014/main" id="{67A793BE-9990-4B0C-BDBB-E018B12A420A}"/>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147320</xdr:rowOff>
    </xdr:from>
    <xdr:to>
      <xdr:col>85</xdr:col>
      <xdr:colOff>177800</xdr:colOff>
      <xdr:row>84</xdr:row>
      <xdr:rowOff>77470</xdr:rowOff>
    </xdr:to>
    <xdr:sp macro="" textlink="">
      <xdr:nvSpPr>
        <xdr:cNvPr id="774" name="楕円 773">
          <a:extLst>
            <a:ext uri="{FF2B5EF4-FFF2-40B4-BE49-F238E27FC236}">
              <a16:creationId xmlns:a16="http://schemas.microsoft.com/office/drawing/2014/main" id="{DC80B243-DC39-4D0F-80EF-55477975B4FA}"/>
            </a:ext>
          </a:extLst>
        </xdr:cNvPr>
        <xdr:cNvSpPr/>
      </xdr:nvSpPr>
      <xdr:spPr>
        <a:xfrm>
          <a:off x="16268700" y="1437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125747</xdr:rowOff>
    </xdr:from>
    <xdr:ext cx="405111" cy="259045"/>
    <xdr:sp macro="" textlink="">
      <xdr:nvSpPr>
        <xdr:cNvPr id="775" name="【児童館】&#10;有形固定資産減価償却率該当値テキスト">
          <a:extLst>
            <a:ext uri="{FF2B5EF4-FFF2-40B4-BE49-F238E27FC236}">
              <a16:creationId xmlns:a16="http://schemas.microsoft.com/office/drawing/2014/main" id="{E5130CA9-9193-4455-BF50-21A73CDCF62D}"/>
            </a:ext>
          </a:extLst>
        </xdr:cNvPr>
        <xdr:cNvSpPr txBox="1"/>
      </xdr:nvSpPr>
      <xdr:spPr>
        <a:xfrm>
          <a:off x="16357600" y="1435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107314</xdr:rowOff>
    </xdr:from>
    <xdr:to>
      <xdr:col>81</xdr:col>
      <xdr:colOff>101600</xdr:colOff>
      <xdr:row>84</xdr:row>
      <xdr:rowOff>37464</xdr:rowOff>
    </xdr:to>
    <xdr:sp macro="" textlink="">
      <xdr:nvSpPr>
        <xdr:cNvPr id="776" name="楕円 775">
          <a:extLst>
            <a:ext uri="{FF2B5EF4-FFF2-40B4-BE49-F238E27FC236}">
              <a16:creationId xmlns:a16="http://schemas.microsoft.com/office/drawing/2014/main" id="{C65DE22B-8B59-436F-B1F6-7F5AE345B0FC}"/>
            </a:ext>
          </a:extLst>
        </xdr:cNvPr>
        <xdr:cNvSpPr/>
      </xdr:nvSpPr>
      <xdr:spPr>
        <a:xfrm>
          <a:off x="15430500" y="14337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158114</xdr:rowOff>
    </xdr:from>
    <xdr:to>
      <xdr:col>85</xdr:col>
      <xdr:colOff>127000</xdr:colOff>
      <xdr:row>84</xdr:row>
      <xdr:rowOff>26670</xdr:rowOff>
    </xdr:to>
    <xdr:cxnSp macro="">
      <xdr:nvCxnSpPr>
        <xdr:cNvPr id="777" name="直線コネクタ 776">
          <a:extLst>
            <a:ext uri="{FF2B5EF4-FFF2-40B4-BE49-F238E27FC236}">
              <a16:creationId xmlns:a16="http://schemas.microsoft.com/office/drawing/2014/main" id="{42DEF861-9811-4950-80B8-7DBF3026A311}"/>
            </a:ext>
          </a:extLst>
        </xdr:cNvPr>
        <xdr:cNvCxnSpPr/>
      </xdr:nvCxnSpPr>
      <xdr:spPr>
        <a:xfrm>
          <a:off x="15481300" y="14388464"/>
          <a:ext cx="8382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65405</xdr:rowOff>
    </xdr:from>
    <xdr:to>
      <xdr:col>76</xdr:col>
      <xdr:colOff>165100</xdr:colOff>
      <xdr:row>83</xdr:row>
      <xdr:rowOff>167005</xdr:rowOff>
    </xdr:to>
    <xdr:sp macro="" textlink="">
      <xdr:nvSpPr>
        <xdr:cNvPr id="778" name="楕円 777">
          <a:extLst>
            <a:ext uri="{FF2B5EF4-FFF2-40B4-BE49-F238E27FC236}">
              <a16:creationId xmlns:a16="http://schemas.microsoft.com/office/drawing/2014/main" id="{70DB2877-5D6D-4D09-B33D-378E79F2D5EB}"/>
            </a:ext>
          </a:extLst>
        </xdr:cNvPr>
        <xdr:cNvSpPr/>
      </xdr:nvSpPr>
      <xdr:spPr>
        <a:xfrm>
          <a:off x="14541500" y="14295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116205</xdr:rowOff>
    </xdr:from>
    <xdr:to>
      <xdr:col>81</xdr:col>
      <xdr:colOff>50800</xdr:colOff>
      <xdr:row>83</xdr:row>
      <xdr:rowOff>158114</xdr:rowOff>
    </xdr:to>
    <xdr:cxnSp macro="">
      <xdr:nvCxnSpPr>
        <xdr:cNvPr id="779" name="直線コネクタ 778">
          <a:extLst>
            <a:ext uri="{FF2B5EF4-FFF2-40B4-BE49-F238E27FC236}">
              <a16:creationId xmlns:a16="http://schemas.microsoft.com/office/drawing/2014/main" id="{59937457-0383-4307-89CA-056F74C8316D}"/>
            </a:ext>
          </a:extLst>
        </xdr:cNvPr>
        <xdr:cNvCxnSpPr/>
      </xdr:nvCxnSpPr>
      <xdr:spPr>
        <a:xfrm>
          <a:off x="14592300" y="14346555"/>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23495</xdr:rowOff>
    </xdr:from>
    <xdr:to>
      <xdr:col>72</xdr:col>
      <xdr:colOff>38100</xdr:colOff>
      <xdr:row>83</xdr:row>
      <xdr:rowOff>125095</xdr:rowOff>
    </xdr:to>
    <xdr:sp macro="" textlink="">
      <xdr:nvSpPr>
        <xdr:cNvPr id="780" name="楕円 779">
          <a:extLst>
            <a:ext uri="{FF2B5EF4-FFF2-40B4-BE49-F238E27FC236}">
              <a16:creationId xmlns:a16="http://schemas.microsoft.com/office/drawing/2014/main" id="{90906727-4B26-4998-B0D1-04D619FBCB2C}"/>
            </a:ext>
          </a:extLst>
        </xdr:cNvPr>
        <xdr:cNvSpPr/>
      </xdr:nvSpPr>
      <xdr:spPr>
        <a:xfrm>
          <a:off x="13652500" y="14253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74295</xdr:rowOff>
    </xdr:from>
    <xdr:to>
      <xdr:col>76</xdr:col>
      <xdr:colOff>114300</xdr:colOff>
      <xdr:row>83</xdr:row>
      <xdr:rowOff>116205</xdr:rowOff>
    </xdr:to>
    <xdr:cxnSp macro="">
      <xdr:nvCxnSpPr>
        <xdr:cNvPr id="781" name="直線コネクタ 780">
          <a:extLst>
            <a:ext uri="{FF2B5EF4-FFF2-40B4-BE49-F238E27FC236}">
              <a16:creationId xmlns:a16="http://schemas.microsoft.com/office/drawing/2014/main" id="{43762260-D328-4EB2-8360-B02A8C9D6D3E}"/>
            </a:ext>
          </a:extLst>
        </xdr:cNvPr>
        <xdr:cNvCxnSpPr/>
      </xdr:nvCxnSpPr>
      <xdr:spPr>
        <a:xfrm>
          <a:off x="13703300" y="1430464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154939</xdr:rowOff>
    </xdr:from>
    <xdr:to>
      <xdr:col>67</xdr:col>
      <xdr:colOff>101600</xdr:colOff>
      <xdr:row>83</xdr:row>
      <xdr:rowOff>85089</xdr:rowOff>
    </xdr:to>
    <xdr:sp macro="" textlink="">
      <xdr:nvSpPr>
        <xdr:cNvPr id="782" name="楕円 781">
          <a:extLst>
            <a:ext uri="{FF2B5EF4-FFF2-40B4-BE49-F238E27FC236}">
              <a16:creationId xmlns:a16="http://schemas.microsoft.com/office/drawing/2014/main" id="{A8C7F600-48BE-4B0F-A00C-CE605DBCE77E}"/>
            </a:ext>
          </a:extLst>
        </xdr:cNvPr>
        <xdr:cNvSpPr/>
      </xdr:nvSpPr>
      <xdr:spPr>
        <a:xfrm>
          <a:off x="12763500" y="14213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34289</xdr:rowOff>
    </xdr:from>
    <xdr:to>
      <xdr:col>71</xdr:col>
      <xdr:colOff>177800</xdr:colOff>
      <xdr:row>83</xdr:row>
      <xdr:rowOff>74295</xdr:rowOff>
    </xdr:to>
    <xdr:cxnSp macro="">
      <xdr:nvCxnSpPr>
        <xdr:cNvPr id="783" name="直線コネクタ 782">
          <a:extLst>
            <a:ext uri="{FF2B5EF4-FFF2-40B4-BE49-F238E27FC236}">
              <a16:creationId xmlns:a16="http://schemas.microsoft.com/office/drawing/2014/main" id="{8B371D96-1852-4212-90BE-7BE1F1D28A1C}"/>
            </a:ext>
          </a:extLst>
        </xdr:cNvPr>
        <xdr:cNvCxnSpPr/>
      </xdr:nvCxnSpPr>
      <xdr:spPr>
        <a:xfrm>
          <a:off x="12814300" y="14264639"/>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93997</xdr:rowOff>
    </xdr:from>
    <xdr:ext cx="405111" cy="259045"/>
    <xdr:sp macro="" textlink="">
      <xdr:nvSpPr>
        <xdr:cNvPr id="784" name="n_1aveValue【児童館】&#10;有形固定資産減価償却率">
          <a:extLst>
            <a:ext uri="{FF2B5EF4-FFF2-40B4-BE49-F238E27FC236}">
              <a16:creationId xmlns:a16="http://schemas.microsoft.com/office/drawing/2014/main" id="{7ED2C761-5960-4FEF-9107-9EBF38639BCD}"/>
            </a:ext>
          </a:extLst>
        </xdr:cNvPr>
        <xdr:cNvSpPr txBox="1"/>
      </xdr:nvSpPr>
      <xdr:spPr>
        <a:xfrm>
          <a:off x="15266044" y="1380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97807</xdr:rowOff>
    </xdr:from>
    <xdr:ext cx="405111" cy="259045"/>
    <xdr:sp macro="" textlink="">
      <xdr:nvSpPr>
        <xdr:cNvPr id="785" name="n_2aveValue【児童館】&#10;有形固定資産減価償却率">
          <a:extLst>
            <a:ext uri="{FF2B5EF4-FFF2-40B4-BE49-F238E27FC236}">
              <a16:creationId xmlns:a16="http://schemas.microsoft.com/office/drawing/2014/main" id="{59C55536-D549-4EED-93E3-656D11B40BCB}"/>
            </a:ext>
          </a:extLst>
        </xdr:cNvPr>
        <xdr:cNvSpPr txBox="1"/>
      </xdr:nvSpPr>
      <xdr:spPr>
        <a:xfrm>
          <a:off x="14389744" y="1381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71138</xdr:rowOff>
    </xdr:from>
    <xdr:ext cx="405111" cy="259045"/>
    <xdr:sp macro="" textlink="">
      <xdr:nvSpPr>
        <xdr:cNvPr id="786" name="n_3aveValue【児童館】&#10;有形固定資産減価償却率">
          <a:extLst>
            <a:ext uri="{FF2B5EF4-FFF2-40B4-BE49-F238E27FC236}">
              <a16:creationId xmlns:a16="http://schemas.microsoft.com/office/drawing/2014/main" id="{A1F91610-B35B-4239-B58F-BA00B3910943}"/>
            </a:ext>
          </a:extLst>
        </xdr:cNvPr>
        <xdr:cNvSpPr txBox="1"/>
      </xdr:nvSpPr>
      <xdr:spPr>
        <a:xfrm>
          <a:off x="13500744" y="1378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78757</xdr:rowOff>
    </xdr:from>
    <xdr:ext cx="405111" cy="259045"/>
    <xdr:sp macro="" textlink="">
      <xdr:nvSpPr>
        <xdr:cNvPr id="787" name="n_4aveValue【児童館】&#10;有形固定資産減価償却率">
          <a:extLst>
            <a:ext uri="{FF2B5EF4-FFF2-40B4-BE49-F238E27FC236}">
              <a16:creationId xmlns:a16="http://schemas.microsoft.com/office/drawing/2014/main" id="{FC8B4D88-8AD5-4BAD-9313-8EF0A6953E1A}"/>
            </a:ext>
          </a:extLst>
        </xdr:cNvPr>
        <xdr:cNvSpPr txBox="1"/>
      </xdr:nvSpPr>
      <xdr:spPr>
        <a:xfrm>
          <a:off x="12611744" y="1379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28591</xdr:rowOff>
    </xdr:from>
    <xdr:ext cx="405111" cy="259045"/>
    <xdr:sp macro="" textlink="">
      <xdr:nvSpPr>
        <xdr:cNvPr id="788" name="n_1mainValue【児童館】&#10;有形固定資産減価償却率">
          <a:extLst>
            <a:ext uri="{FF2B5EF4-FFF2-40B4-BE49-F238E27FC236}">
              <a16:creationId xmlns:a16="http://schemas.microsoft.com/office/drawing/2014/main" id="{A19F37A6-86AF-4525-B6C9-245BA4EBDBC2}"/>
            </a:ext>
          </a:extLst>
        </xdr:cNvPr>
        <xdr:cNvSpPr txBox="1"/>
      </xdr:nvSpPr>
      <xdr:spPr>
        <a:xfrm>
          <a:off x="15266044" y="14430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158132</xdr:rowOff>
    </xdr:from>
    <xdr:ext cx="405111" cy="259045"/>
    <xdr:sp macro="" textlink="">
      <xdr:nvSpPr>
        <xdr:cNvPr id="789" name="n_2mainValue【児童館】&#10;有形固定資産減価償却率">
          <a:extLst>
            <a:ext uri="{FF2B5EF4-FFF2-40B4-BE49-F238E27FC236}">
              <a16:creationId xmlns:a16="http://schemas.microsoft.com/office/drawing/2014/main" id="{A12243E0-1374-405E-B18B-3E7AE04A3869}"/>
            </a:ext>
          </a:extLst>
        </xdr:cNvPr>
        <xdr:cNvSpPr txBox="1"/>
      </xdr:nvSpPr>
      <xdr:spPr>
        <a:xfrm>
          <a:off x="14389744" y="14388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116222</xdr:rowOff>
    </xdr:from>
    <xdr:ext cx="405111" cy="259045"/>
    <xdr:sp macro="" textlink="">
      <xdr:nvSpPr>
        <xdr:cNvPr id="790" name="n_3mainValue【児童館】&#10;有形固定資産減価償却率">
          <a:extLst>
            <a:ext uri="{FF2B5EF4-FFF2-40B4-BE49-F238E27FC236}">
              <a16:creationId xmlns:a16="http://schemas.microsoft.com/office/drawing/2014/main" id="{AED31922-7248-4C7D-A5B4-CB22D2C10401}"/>
            </a:ext>
          </a:extLst>
        </xdr:cNvPr>
        <xdr:cNvSpPr txBox="1"/>
      </xdr:nvSpPr>
      <xdr:spPr>
        <a:xfrm>
          <a:off x="13500744" y="14346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76216</xdr:rowOff>
    </xdr:from>
    <xdr:ext cx="405111" cy="259045"/>
    <xdr:sp macro="" textlink="">
      <xdr:nvSpPr>
        <xdr:cNvPr id="791" name="n_4mainValue【児童館】&#10;有形固定資産減価償却率">
          <a:extLst>
            <a:ext uri="{FF2B5EF4-FFF2-40B4-BE49-F238E27FC236}">
              <a16:creationId xmlns:a16="http://schemas.microsoft.com/office/drawing/2014/main" id="{3CF34A88-F01B-48BE-95D7-00CA56437866}"/>
            </a:ext>
          </a:extLst>
        </xdr:cNvPr>
        <xdr:cNvSpPr txBox="1"/>
      </xdr:nvSpPr>
      <xdr:spPr>
        <a:xfrm>
          <a:off x="12611744" y="14306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92" name="正方形/長方形 791">
          <a:extLst>
            <a:ext uri="{FF2B5EF4-FFF2-40B4-BE49-F238E27FC236}">
              <a16:creationId xmlns:a16="http://schemas.microsoft.com/office/drawing/2014/main" id="{94E41752-3CE7-4CF6-BB0C-F5A458CA56E3}"/>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93" name="正方形/長方形 792">
          <a:extLst>
            <a:ext uri="{FF2B5EF4-FFF2-40B4-BE49-F238E27FC236}">
              <a16:creationId xmlns:a16="http://schemas.microsoft.com/office/drawing/2014/main" id="{65220F47-1A92-4981-B288-134AC72A355E}"/>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94" name="正方形/長方形 793">
          <a:extLst>
            <a:ext uri="{FF2B5EF4-FFF2-40B4-BE49-F238E27FC236}">
              <a16:creationId xmlns:a16="http://schemas.microsoft.com/office/drawing/2014/main" id="{294862A6-B0E5-4B05-A781-148D62ED30A4}"/>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95" name="正方形/長方形 794">
          <a:extLst>
            <a:ext uri="{FF2B5EF4-FFF2-40B4-BE49-F238E27FC236}">
              <a16:creationId xmlns:a16="http://schemas.microsoft.com/office/drawing/2014/main" id="{4B4A8BAC-6A72-4AFF-AFF3-772E4045E1FE}"/>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6" name="正方形/長方形 795">
          <a:extLst>
            <a:ext uri="{FF2B5EF4-FFF2-40B4-BE49-F238E27FC236}">
              <a16:creationId xmlns:a16="http://schemas.microsoft.com/office/drawing/2014/main" id="{E552A97C-81CE-485D-971C-2797416AED7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7" name="正方形/長方形 796">
          <a:extLst>
            <a:ext uri="{FF2B5EF4-FFF2-40B4-BE49-F238E27FC236}">
              <a16:creationId xmlns:a16="http://schemas.microsoft.com/office/drawing/2014/main" id="{A3B6AED9-C920-435D-9142-8590D23C24EC}"/>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8" name="正方形/長方形 797">
          <a:extLst>
            <a:ext uri="{FF2B5EF4-FFF2-40B4-BE49-F238E27FC236}">
              <a16:creationId xmlns:a16="http://schemas.microsoft.com/office/drawing/2014/main" id="{68C0F831-F587-4627-ACDF-E63285885184}"/>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9" name="正方形/長方形 798">
          <a:extLst>
            <a:ext uri="{FF2B5EF4-FFF2-40B4-BE49-F238E27FC236}">
              <a16:creationId xmlns:a16="http://schemas.microsoft.com/office/drawing/2014/main" id="{E24ACC8A-6A10-43F8-8CA2-729479FA3A45}"/>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800" name="テキスト ボックス 799">
          <a:extLst>
            <a:ext uri="{FF2B5EF4-FFF2-40B4-BE49-F238E27FC236}">
              <a16:creationId xmlns:a16="http://schemas.microsoft.com/office/drawing/2014/main" id="{0DD364E9-6221-4728-A978-CB962464CE67}"/>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801" name="直線コネクタ 800">
          <a:extLst>
            <a:ext uri="{FF2B5EF4-FFF2-40B4-BE49-F238E27FC236}">
              <a16:creationId xmlns:a16="http://schemas.microsoft.com/office/drawing/2014/main" id="{5891F51E-1719-40FA-A227-4BDDDB54AF6E}"/>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802" name="直線コネクタ 801">
          <a:extLst>
            <a:ext uri="{FF2B5EF4-FFF2-40B4-BE49-F238E27FC236}">
              <a16:creationId xmlns:a16="http://schemas.microsoft.com/office/drawing/2014/main" id="{4A5D59F8-91BA-4E6B-8F30-61F87BF10861}"/>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803" name="テキスト ボックス 802">
          <a:extLst>
            <a:ext uri="{FF2B5EF4-FFF2-40B4-BE49-F238E27FC236}">
              <a16:creationId xmlns:a16="http://schemas.microsoft.com/office/drawing/2014/main" id="{860F4DC0-65F4-4D15-857E-6D9BE280589D}"/>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804" name="直線コネクタ 803">
          <a:extLst>
            <a:ext uri="{FF2B5EF4-FFF2-40B4-BE49-F238E27FC236}">
              <a16:creationId xmlns:a16="http://schemas.microsoft.com/office/drawing/2014/main" id="{53B528DF-FB3A-4F90-B768-FB35A1A46E4E}"/>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805" name="テキスト ボックス 804">
          <a:extLst>
            <a:ext uri="{FF2B5EF4-FFF2-40B4-BE49-F238E27FC236}">
              <a16:creationId xmlns:a16="http://schemas.microsoft.com/office/drawing/2014/main" id="{10CD5E50-3BFE-413B-9037-ECBBC709C502}"/>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806" name="直線コネクタ 805">
          <a:extLst>
            <a:ext uri="{FF2B5EF4-FFF2-40B4-BE49-F238E27FC236}">
              <a16:creationId xmlns:a16="http://schemas.microsoft.com/office/drawing/2014/main" id="{64514B50-B046-4000-A73F-D652901A54CA}"/>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807" name="テキスト ボックス 806">
          <a:extLst>
            <a:ext uri="{FF2B5EF4-FFF2-40B4-BE49-F238E27FC236}">
              <a16:creationId xmlns:a16="http://schemas.microsoft.com/office/drawing/2014/main" id="{A1EF0512-7AF0-4785-A06E-61D837F51266}"/>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808" name="直線コネクタ 807">
          <a:extLst>
            <a:ext uri="{FF2B5EF4-FFF2-40B4-BE49-F238E27FC236}">
              <a16:creationId xmlns:a16="http://schemas.microsoft.com/office/drawing/2014/main" id="{B62D594F-7F77-4240-9F40-08AD15AD123C}"/>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809" name="テキスト ボックス 808">
          <a:extLst>
            <a:ext uri="{FF2B5EF4-FFF2-40B4-BE49-F238E27FC236}">
              <a16:creationId xmlns:a16="http://schemas.microsoft.com/office/drawing/2014/main" id="{30795617-64BE-442B-BE31-598275DEE6B6}"/>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10" name="直線コネクタ 809">
          <a:extLst>
            <a:ext uri="{FF2B5EF4-FFF2-40B4-BE49-F238E27FC236}">
              <a16:creationId xmlns:a16="http://schemas.microsoft.com/office/drawing/2014/main" id="{FCBFA991-D102-48A6-87FB-35F0C9F63B1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11" name="テキスト ボックス 810">
          <a:extLst>
            <a:ext uri="{FF2B5EF4-FFF2-40B4-BE49-F238E27FC236}">
              <a16:creationId xmlns:a16="http://schemas.microsoft.com/office/drawing/2014/main" id="{D34D55D7-0461-401A-B94E-38ECEA0848DA}"/>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12" name="【児童館】&#10;一人当たり面積グラフ枠">
          <a:extLst>
            <a:ext uri="{FF2B5EF4-FFF2-40B4-BE49-F238E27FC236}">
              <a16:creationId xmlns:a16="http://schemas.microsoft.com/office/drawing/2014/main" id="{9D4CCC4B-6E70-437C-9142-18412AADE788}"/>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26670</xdr:rowOff>
    </xdr:from>
    <xdr:to>
      <xdr:col>116</xdr:col>
      <xdr:colOff>62864</xdr:colOff>
      <xdr:row>86</xdr:row>
      <xdr:rowOff>15239</xdr:rowOff>
    </xdr:to>
    <xdr:cxnSp macro="">
      <xdr:nvCxnSpPr>
        <xdr:cNvPr id="813" name="直線コネクタ 812">
          <a:extLst>
            <a:ext uri="{FF2B5EF4-FFF2-40B4-BE49-F238E27FC236}">
              <a16:creationId xmlns:a16="http://schemas.microsoft.com/office/drawing/2014/main" id="{1E0F8D49-E19C-4C76-9CA4-D5896FDE6E9E}"/>
            </a:ext>
          </a:extLst>
        </xdr:cNvPr>
        <xdr:cNvCxnSpPr/>
      </xdr:nvCxnSpPr>
      <xdr:spPr>
        <a:xfrm flipV="1">
          <a:off x="22160864" y="13571220"/>
          <a:ext cx="0" cy="11887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19066</xdr:rowOff>
    </xdr:from>
    <xdr:ext cx="469744" cy="259045"/>
    <xdr:sp macro="" textlink="">
      <xdr:nvSpPr>
        <xdr:cNvPr id="814" name="【児童館】&#10;一人当たり面積最小値テキスト">
          <a:extLst>
            <a:ext uri="{FF2B5EF4-FFF2-40B4-BE49-F238E27FC236}">
              <a16:creationId xmlns:a16="http://schemas.microsoft.com/office/drawing/2014/main" id="{1047480E-4ECA-4278-A543-866D27B2CE62}"/>
            </a:ext>
          </a:extLst>
        </xdr:cNvPr>
        <xdr:cNvSpPr txBox="1"/>
      </xdr:nvSpPr>
      <xdr:spPr>
        <a:xfrm>
          <a:off x="22199600" y="1476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15239</xdr:rowOff>
    </xdr:from>
    <xdr:to>
      <xdr:col>116</xdr:col>
      <xdr:colOff>152400</xdr:colOff>
      <xdr:row>86</xdr:row>
      <xdr:rowOff>15239</xdr:rowOff>
    </xdr:to>
    <xdr:cxnSp macro="">
      <xdr:nvCxnSpPr>
        <xdr:cNvPr id="815" name="直線コネクタ 814">
          <a:extLst>
            <a:ext uri="{FF2B5EF4-FFF2-40B4-BE49-F238E27FC236}">
              <a16:creationId xmlns:a16="http://schemas.microsoft.com/office/drawing/2014/main" id="{D01422D9-92AB-42D6-8027-26EEFFCC4758}"/>
            </a:ext>
          </a:extLst>
        </xdr:cNvPr>
        <xdr:cNvCxnSpPr/>
      </xdr:nvCxnSpPr>
      <xdr:spPr>
        <a:xfrm>
          <a:off x="22072600" y="1475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144797</xdr:rowOff>
    </xdr:from>
    <xdr:ext cx="469744" cy="259045"/>
    <xdr:sp macro="" textlink="">
      <xdr:nvSpPr>
        <xdr:cNvPr id="816" name="【児童館】&#10;一人当たり面積最大値テキスト">
          <a:extLst>
            <a:ext uri="{FF2B5EF4-FFF2-40B4-BE49-F238E27FC236}">
              <a16:creationId xmlns:a16="http://schemas.microsoft.com/office/drawing/2014/main" id="{89237409-6352-4898-9D0B-74A947C1F705}"/>
            </a:ext>
          </a:extLst>
        </xdr:cNvPr>
        <xdr:cNvSpPr txBox="1"/>
      </xdr:nvSpPr>
      <xdr:spPr>
        <a:xfrm>
          <a:off x="22199600" y="13346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26670</xdr:rowOff>
    </xdr:from>
    <xdr:to>
      <xdr:col>116</xdr:col>
      <xdr:colOff>152400</xdr:colOff>
      <xdr:row>79</xdr:row>
      <xdr:rowOff>26670</xdr:rowOff>
    </xdr:to>
    <xdr:cxnSp macro="">
      <xdr:nvCxnSpPr>
        <xdr:cNvPr id="817" name="直線コネクタ 816">
          <a:extLst>
            <a:ext uri="{FF2B5EF4-FFF2-40B4-BE49-F238E27FC236}">
              <a16:creationId xmlns:a16="http://schemas.microsoft.com/office/drawing/2014/main" id="{1AE5013A-81F1-4052-990B-0DA2707D0FC8}"/>
            </a:ext>
          </a:extLst>
        </xdr:cNvPr>
        <xdr:cNvCxnSpPr/>
      </xdr:nvCxnSpPr>
      <xdr:spPr>
        <a:xfrm>
          <a:off x="22072600" y="1357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55897</xdr:rowOff>
    </xdr:from>
    <xdr:ext cx="469744" cy="259045"/>
    <xdr:sp macro="" textlink="">
      <xdr:nvSpPr>
        <xdr:cNvPr id="818" name="【児童館】&#10;一人当たり面積平均値テキスト">
          <a:extLst>
            <a:ext uri="{FF2B5EF4-FFF2-40B4-BE49-F238E27FC236}">
              <a16:creationId xmlns:a16="http://schemas.microsoft.com/office/drawing/2014/main" id="{4F6097BF-18EF-4459-8A73-E7BBD0053E5B}"/>
            </a:ext>
          </a:extLst>
        </xdr:cNvPr>
        <xdr:cNvSpPr txBox="1"/>
      </xdr:nvSpPr>
      <xdr:spPr>
        <a:xfrm>
          <a:off x="22199600" y="142862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33020</xdr:rowOff>
    </xdr:from>
    <xdr:to>
      <xdr:col>116</xdr:col>
      <xdr:colOff>114300</xdr:colOff>
      <xdr:row>84</xdr:row>
      <xdr:rowOff>134620</xdr:rowOff>
    </xdr:to>
    <xdr:sp macro="" textlink="">
      <xdr:nvSpPr>
        <xdr:cNvPr id="819" name="フローチャート: 判断 818">
          <a:extLst>
            <a:ext uri="{FF2B5EF4-FFF2-40B4-BE49-F238E27FC236}">
              <a16:creationId xmlns:a16="http://schemas.microsoft.com/office/drawing/2014/main" id="{A2F92015-DCA3-4F9E-8C7C-45DBEE8EE219}"/>
            </a:ext>
          </a:extLst>
        </xdr:cNvPr>
        <xdr:cNvSpPr/>
      </xdr:nvSpPr>
      <xdr:spPr>
        <a:xfrm>
          <a:off x="221107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158750</xdr:rowOff>
    </xdr:from>
    <xdr:to>
      <xdr:col>112</xdr:col>
      <xdr:colOff>38100</xdr:colOff>
      <xdr:row>84</xdr:row>
      <xdr:rowOff>88900</xdr:rowOff>
    </xdr:to>
    <xdr:sp macro="" textlink="">
      <xdr:nvSpPr>
        <xdr:cNvPr id="820" name="フローチャート: 判断 819">
          <a:extLst>
            <a:ext uri="{FF2B5EF4-FFF2-40B4-BE49-F238E27FC236}">
              <a16:creationId xmlns:a16="http://schemas.microsoft.com/office/drawing/2014/main" id="{897B3BA2-4276-45D5-B887-323340870D91}"/>
            </a:ext>
          </a:extLst>
        </xdr:cNvPr>
        <xdr:cNvSpPr/>
      </xdr:nvSpPr>
      <xdr:spPr>
        <a:xfrm>
          <a:off x="21272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33020</xdr:rowOff>
    </xdr:from>
    <xdr:to>
      <xdr:col>107</xdr:col>
      <xdr:colOff>101600</xdr:colOff>
      <xdr:row>84</xdr:row>
      <xdr:rowOff>134620</xdr:rowOff>
    </xdr:to>
    <xdr:sp macro="" textlink="">
      <xdr:nvSpPr>
        <xdr:cNvPr id="821" name="フローチャート: 判断 820">
          <a:extLst>
            <a:ext uri="{FF2B5EF4-FFF2-40B4-BE49-F238E27FC236}">
              <a16:creationId xmlns:a16="http://schemas.microsoft.com/office/drawing/2014/main" id="{921E7A8E-6C59-43AA-B8F3-E3AB94741156}"/>
            </a:ext>
          </a:extLst>
        </xdr:cNvPr>
        <xdr:cNvSpPr/>
      </xdr:nvSpPr>
      <xdr:spPr>
        <a:xfrm>
          <a:off x="203835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10161</xdr:rowOff>
    </xdr:from>
    <xdr:to>
      <xdr:col>102</xdr:col>
      <xdr:colOff>165100</xdr:colOff>
      <xdr:row>84</xdr:row>
      <xdr:rowOff>111761</xdr:rowOff>
    </xdr:to>
    <xdr:sp macro="" textlink="">
      <xdr:nvSpPr>
        <xdr:cNvPr id="822" name="フローチャート: 判断 821">
          <a:extLst>
            <a:ext uri="{FF2B5EF4-FFF2-40B4-BE49-F238E27FC236}">
              <a16:creationId xmlns:a16="http://schemas.microsoft.com/office/drawing/2014/main" id="{ADEFCD61-FA23-4048-A74A-6E7BBB1A2D62}"/>
            </a:ext>
          </a:extLst>
        </xdr:cNvPr>
        <xdr:cNvSpPr/>
      </xdr:nvSpPr>
      <xdr:spPr>
        <a:xfrm>
          <a:off x="19494500" y="1441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55880</xdr:rowOff>
    </xdr:from>
    <xdr:to>
      <xdr:col>98</xdr:col>
      <xdr:colOff>38100</xdr:colOff>
      <xdr:row>84</xdr:row>
      <xdr:rowOff>157480</xdr:rowOff>
    </xdr:to>
    <xdr:sp macro="" textlink="">
      <xdr:nvSpPr>
        <xdr:cNvPr id="823" name="フローチャート: 判断 822">
          <a:extLst>
            <a:ext uri="{FF2B5EF4-FFF2-40B4-BE49-F238E27FC236}">
              <a16:creationId xmlns:a16="http://schemas.microsoft.com/office/drawing/2014/main" id="{03B8B6BB-3AF6-4431-84A2-1DFAADE9D40E}"/>
            </a:ext>
          </a:extLst>
        </xdr:cNvPr>
        <xdr:cNvSpPr/>
      </xdr:nvSpPr>
      <xdr:spPr>
        <a:xfrm>
          <a:off x="186055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24" name="テキスト ボックス 823">
          <a:extLst>
            <a:ext uri="{FF2B5EF4-FFF2-40B4-BE49-F238E27FC236}">
              <a16:creationId xmlns:a16="http://schemas.microsoft.com/office/drawing/2014/main" id="{3A294D6C-D87A-43FD-AA68-4ECFBFA959BA}"/>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25" name="テキスト ボックス 824">
          <a:extLst>
            <a:ext uri="{FF2B5EF4-FFF2-40B4-BE49-F238E27FC236}">
              <a16:creationId xmlns:a16="http://schemas.microsoft.com/office/drawing/2014/main" id="{2AF92C43-3A87-4815-949C-1B4B587E435E}"/>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6" name="テキスト ボックス 825">
          <a:extLst>
            <a:ext uri="{FF2B5EF4-FFF2-40B4-BE49-F238E27FC236}">
              <a16:creationId xmlns:a16="http://schemas.microsoft.com/office/drawing/2014/main" id="{88A6C4E3-4DD6-44B8-8F40-1E1154D33424}"/>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7" name="テキスト ボックス 826">
          <a:extLst>
            <a:ext uri="{FF2B5EF4-FFF2-40B4-BE49-F238E27FC236}">
              <a16:creationId xmlns:a16="http://schemas.microsoft.com/office/drawing/2014/main" id="{363EDA79-D3E1-459E-9945-CE40554540E4}"/>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8" name="テキスト ボックス 827">
          <a:extLst>
            <a:ext uri="{FF2B5EF4-FFF2-40B4-BE49-F238E27FC236}">
              <a16:creationId xmlns:a16="http://schemas.microsoft.com/office/drawing/2014/main" id="{1C658E44-D44B-452D-AE02-268D747D883E}"/>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147320</xdr:rowOff>
    </xdr:from>
    <xdr:to>
      <xdr:col>116</xdr:col>
      <xdr:colOff>114300</xdr:colOff>
      <xdr:row>85</xdr:row>
      <xdr:rowOff>77470</xdr:rowOff>
    </xdr:to>
    <xdr:sp macro="" textlink="">
      <xdr:nvSpPr>
        <xdr:cNvPr id="829" name="楕円 828">
          <a:extLst>
            <a:ext uri="{FF2B5EF4-FFF2-40B4-BE49-F238E27FC236}">
              <a16:creationId xmlns:a16="http://schemas.microsoft.com/office/drawing/2014/main" id="{2D4C0C12-31B5-4BD4-BCB4-096ABF63826C}"/>
            </a:ext>
          </a:extLst>
        </xdr:cNvPr>
        <xdr:cNvSpPr/>
      </xdr:nvSpPr>
      <xdr:spPr>
        <a:xfrm>
          <a:off x="221107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125747</xdr:rowOff>
    </xdr:from>
    <xdr:ext cx="469744" cy="259045"/>
    <xdr:sp macro="" textlink="">
      <xdr:nvSpPr>
        <xdr:cNvPr id="830" name="【児童館】&#10;一人当たり面積該当値テキスト">
          <a:extLst>
            <a:ext uri="{FF2B5EF4-FFF2-40B4-BE49-F238E27FC236}">
              <a16:creationId xmlns:a16="http://schemas.microsoft.com/office/drawing/2014/main" id="{EB8713EF-7FAF-4803-853F-5C900340D128}"/>
            </a:ext>
          </a:extLst>
        </xdr:cNvPr>
        <xdr:cNvSpPr txBox="1"/>
      </xdr:nvSpPr>
      <xdr:spPr>
        <a:xfrm>
          <a:off x="22199600" y="1452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124461</xdr:rowOff>
    </xdr:from>
    <xdr:to>
      <xdr:col>112</xdr:col>
      <xdr:colOff>38100</xdr:colOff>
      <xdr:row>85</xdr:row>
      <xdr:rowOff>54611</xdr:rowOff>
    </xdr:to>
    <xdr:sp macro="" textlink="">
      <xdr:nvSpPr>
        <xdr:cNvPr id="831" name="楕円 830">
          <a:extLst>
            <a:ext uri="{FF2B5EF4-FFF2-40B4-BE49-F238E27FC236}">
              <a16:creationId xmlns:a16="http://schemas.microsoft.com/office/drawing/2014/main" id="{7DCBAE64-82EA-4494-972E-E7D30BC7E38E}"/>
            </a:ext>
          </a:extLst>
        </xdr:cNvPr>
        <xdr:cNvSpPr/>
      </xdr:nvSpPr>
      <xdr:spPr>
        <a:xfrm>
          <a:off x="21272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3811</xdr:rowOff>
    </xdr:from>
    <xdr:to>
      <xdr:col>116</xdr:col>
      <xdr:colOff>63500</xdr:colOff>
      <xdr:row>85</xdr:row>
      <xdr:rowOff>26670</xdr:rowOff>
    </xdr:to>
    <xdr:cxnSp macro="">
      <xdr:nvCxnSpPr>
        <xdr:cNvPr id="832" name="直線コネクタ 831">
          <a:extLst>
            <a:ext uri="{FF2B5EF4-FFF2-40B4-BE49-F238E27FC236}">
              <a16:creationId xmlns:a16="http://schemas.microsoft.com/office/drawing/2014/main" id="{F4AF25F6-AC23-40B0-BB42-A2F06D9F6CFF}"/>
            </a:ext>
          </a:extLst>
        </xdr:cNvPr>
        <xdr:cNvCxnSpPr/>
      </xdr:nvCxnSpPr>
      <xdr:spPr>
        <a:xfrm>
          <a:off x="21323300" y="14577061"/>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124461</xdr:rowOff>
    </xdr:from>
    <xdr:to>
      <xdr:col>107</xdr:col>
      <xdr:colOff>101600</xdr:colOff>
      <xdr:row>85</xdr:row>
      <xdr:rowOff>54611</xdr:rowOff>
    </xdr:to>
    <xdr:sp macro="" textlink="">
      <xdr:nvSpPr>
        <xdr:cNvPr id="833" name="楕円 832">
          <a:extLst>
            <a:ext uri="{FF2B5EF4-FFF2-40B4-BE49-F238E27FC236}">
              <a16:creationId xmlns:a16="http://schemas.microsoft.com/office/drawing/2014/main" id="{293F5693-0CCA-4630-B0F6-DD689CC3F3F2}"/>
            </a:ext>
          </a:extLst>
        </xdr:cNvPr>
        <xdr:cNvSpPr/>
      </xdr:nvSpPr>
      <xdr:spPr>
        <a:xfrm>
          <a:off x="20383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3811</xdr:rowOff>
    </xdr:from>
    <xdr:to>
      <xdr:col>111</xdr:col>
      <xdr:colOff>177800</xdr:colOff>
      <xdr:row>85</xdr:row>
      <xdr:rowOff>3811</xdr:rowOff>
    </xdr:to>
    <xdr:cxnSp macro="">
      <xdr:nvCxnSpPr>
        <xdr:cNvPr id="834" name="直線コネクタ 833">
          <a:extLst>
            <a:ext uri="{FF2B5EF4-FFF2-40B4-BE49-F238E27FC236}">
              <a16:creationId xmlns:a16="http://schemas.microsoft.com/office/drawing/2014/main" id="{C94FD9A4-AC49-4AC2-B2E7-FBBCB0DE5379}"/>
            </a:ext>
          </a:extLst>
        </xdr:cNvPr>
        <xdr:cNvCxnSpPr/>
      </xdr:nvCxnSpPr>
      <xdr:spPr>
        <a:xfrm>
          <a:off x="20434300" y="145770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124461</xdr:rowOff>
    </xdr:from>
    <xdr:to>
      <xdr:col>102</xdr:col>
      <xdr:colOff>165100</xdr:colOff>
      <xdr:row>85</xdr:row>
      <xdr:rowOff>54611</xdr:rowOff>
    </xdr:to>
    <xdr:sp macro="" textlink="">
      <xdr:nvSpPr>
        <xdr:cNvPr id="835" name="楕円 834">
          <a:extLst>
            <a:ext uri="{FF2B5EF4-FFF2-40B4-BE49-F238E27FC236}">
              <a16:creationId xmlns:a16="http://schemas.microsoft.com/office/drawing/2014/main" id="{8729F644-955A-41B2-AD10-93C9BA5DB22B}"/>
            </a:ext>
          </a:extLst>
        </xdr:cNvPr>
        <xdr:cNvSpPr/>
      </xdr:nvSpPr>
      <xdr:spPr>
        <a:xfrm>
          <a:off x="19494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3811</xdr:rowOff>
    </xdr:from>
    <xdr:to>
      <xdr:col>107</xdr:col>
      <xdr:colOff>50800</xdr:colOff>
      <xdr:row>85</xdr:row>
      <xdr:rowOff>3811</xdr:rowOff>
    </xdr:to>
    <xdr:cxnSp macro="">
      <xdr:nvCxnSpPr>
        <xdr:cNvPr id="836" name="直線コネクタ 835">
          <a:extLst>
            <a:ext uri="{FF2B5EF4-FFF2-40B4-BE49-F238E27FC236}">
              <a16:creationId xmlns:a16="http://schemas.microsoft.com/office/drawing/2014/main" id="{88912347-C670-455A-8FB4-6483C5ED212C}"/>
            </a:ext>
          </a:extLst>
        </xdr:cNvPr>
        <xdr:cNvCxnSpPr/>
      </xdr:nvCxnSpPr>
      <xdr:spPr>
        <a:xfrm>
          <a:off x="19545300" y="145770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124461</xdr:rowOff>
    </xdr:from>
    <xdr:to>
      <xdr:col>98</xdr:col>
      <xdr:colOff>38100</xdr:colOff>
      <xdr:row>85</xdr:row>
      <xdr:rowOff>54611</xdr:rowOff>
    </xdr:to>
    <xdr:sp macro="" textlink="">
      <xdr:nvSpPr>
        <xdr:cNvPr id="837" name="楕円 836">
          <a:extLst>
            <a:ext uri="{FF2B5EF4-FFF2-40B4-BE49-F238E27FC236}">
              <a16:creationId xmlns:a16="http://schemas.microsoft.com/office/drawing/2014/main" id="{EE11549C-E9F1-4984-A1C4-A1A4BA2B2957}"/>
            </a:ext>
          </a:extLst>
        </xdr:cNvPr>
        <xdr:cNvSpPr/>
      </xdr:nvSpPr>
      <xdr:spPr>
        <a:xfrm>
          <a:off x="18605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3811</xdr:rowOff>
    </xdr:from>
    <xdr:to>
      <xdr:col>102</xdr:col>
      <xdr:colOff>114300</xdr:colOff>
      <xdr:row>85</xdr:row>
      <xdr:rowOff>3811</xdr:rowOff>
    </xdr:to>
    <xdr:cxnSp macro="">
      <xdr:nvCxnSpPr>
        <xdr:cNvPr id="838" name="直線コネクタ 837">
          <a:extLst>
            <a:ext uri="{FF2B5EF4-FFF2-40B4-BE49-F238E27FC236}">
              <a16:creationId xmlns:a16="http://schemas.microsoft.com/office/drawing/2014/main" id="{46A0D755-8951-4B5B-B6DD-F8937E2D4F18}"/>
            </a:ext>
          </a:extLst>
        </xdr:cNvPr>
        <xdr:cNvCxnSpPr/>
      </xdr:nvCxnSpPr>
      <xdr:spPr>
        <a:xfrm>
          <a:off x="18656300" y="145770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105427</xdr:rowOff>
    </xdr:from>
    <xdr:ext cx="469744" cy="259045"/>
    <xdr:sp macro="" textlink="">
      <xdr:nvSpPr>
        <xdr:cNvPr id="839" name="n_1aveValue【児童館】&#10;一人当たり面積">
          <a:extLst>
            <a:ext uri="{FF2B5EF4-FFF2-40B4-BE49-F238E27FC236}">
              <a16:creationId xmlns:a16="http://schemas.microsoft.com/office/drawing/2014/main" id="{0A44C8EC-5ABA-415C-96C0-61687B4FB1DE}"/>
            </a:ext>
          </a:extLst>
        </xdr:cNvPr>
        <xdr:cNvSpPr txBox="1"/>
      </xdr:nvSpPr>
      <xdr:spPr>
        <a:xfrm>
          <a:off x="21075727" y="1416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151147</xdr:rowOff>
    </xdr:from>
    <xdr:ext cx="469744" cy="259045"/>
    <xdr:sp macro="" textlink="">
      <xdr:nvSpPr>
        <xdr:cNvPr id="840" name="n_2aveValue【児童館】&#10;一人当たり面積">
          <a:extLst>
            <a:ext uri="{FF2B5EF4-FFF2-40B4-BE49-F238E27FC236}">
              <a16:creationId xmlns:a16="http://schemas.microsoft.com/office/drawing/2014/main" id="{AC771274-FE45-42FF-9ED8-6CC1DC7184BA}"/>
            </a:ext>
          </a:extLst>
        </xdr:cNvPr>
        <xdr:cNvSpPr txBox="1"/>
      </xdr:nvSpPr>
      <xdr:spPr>
        <a:xfrm>
          <a:off x="20199427" y="1421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128288</xdr:rowOff>
    </xdr:from>
    <xdr:ext cx="469744" cy="259045"/>
    <xdr:sp macro="" textlink="">
      <xdr:nvSpPr>
        <xdr:cNvPr id="841" name="n_3aveValue【児童館】&#10;一人当たり面積">
          <a:extLst>
            <a:ext uri="{FF2B5EF4-FFF2-40B4-BE49-F238E27FC236}">
              <a16:creationId xmlns:a16="http://schemas.microsoft.com/office/drawing/2014/main" id="{E16A7433-0B50-4D76-B983-AB14EBB56C2B}"/>
            </a:ext>
          </a:extLst>
        </xdr:cNvPr>
        <xdr:cNvSpPr txBox="1"/>
      </xdr:nvSpPr>
      <xdr:spPr>
        <a:xfrm>
          <a:off x="19310427" y="14187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2557</xdr:rowOff>
    </xdr:from>
    <xdr:ext cx="469744" cy="259045"/>
    <xdr:sp macro="" textlink="">
      <xdr:nvSpPr>
        <xdr:cNvPr id="842" name="n_4aveValue【児童館】&#10;一人当たり面積">
          <a:extLst>
            <a:ext uri="{FF2B5EF4-FFF2-40B4-BE49-F238E27FC236}">
              <a16:creationId xmlns:a16="http://schemas.microsoft.com/office/drawing/2014/main" id="{561F19E9-A609-4DA4-B9A4-0EB5970E691A}"/>
            </a:ext>
          </a:extLst>
        </xdr:cNvPr>
        <xdr:cNvSpPr txBox="1"/>
      </xdr:nvSpPr>
      <xdr:spPr>
        <a:xfrm>
          <a:off x="18421427" y="1423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45738</xdr:rowOff>
    </xdr:from>
    <xdr:ext cx="469744" cy="259045"/>
    <xdr:sp macro="" textlink="">
      <xdr:nvSpPr>
        <xdr:cNvPr id="843" name="n_1mainValue【児童館】&#10;一人当たり面積">
          <a:extLst>
            <a:ext uri="{FF2B5EF4-FFF2-40B4-BE49-F238E27FC236}">
              <a16:creationId xmlns:a16="http://schemas.microsoft.com/office/drawing/2014/main" id="{E58717A5-4B60-437A-870E-7509C9A226A2}"/>
            </a:ext>
          </a:extLst>
        </xdr:cNvPr>
        <xdr:cNvSpPr txBox="1"/>
      </xdr:nvSpPr>
      <xdr:spPr>
        <a:xfrm>
          <a:off x="21075727" y="1461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45738</xdr:rowOff>
    </xdr:from>
    <xdr:ext cx="469744" cy="259045"/>
    <xdr:sp macro="" textlink="">
      <xdr:nvSpPr>
        <xdr:cNvPr id="844" name="n_2mainValue【児童館】&#10;一人当たり面積">
          <a:extLst>
            <a:ext uri="{FF2B5EF4-FFF2-40B4-BE49-F238E27FC236}">
              <a16:creationId xmlns:a16="http://schemas.microsoft.com/office/drawing/2014/main" id="{B9D20C74-00AF-4E27-8174-BC9505BE5C46}"/>
            </a:ext>
          </a:extLst>
        </xdr:cNvPr>
        <xdr:cNvSpPr txBox="1"/>
      </xdr:nvSpPr>
      <xdr:spPr>
        <a:xfrm>
          <a:off x="20199427" y="1461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45738</xdr:rowOff>
    </xdr:from>
    <xdr:ext cx="469744" cy="259045"/>
    <xdr:sp macro="" textlink="">
      <xdr:nvSpPr>
        <xdr:cNvPr id="845" name="n_3mainValue【児童館】&#10;一人当たり面積">
          <a:extLst>
            <a:ext uri="{FF2B5EF4-FFF2-40B4-BE49-F238E27FC236}">
              <a16:creationId xmlns:a16="http://schemas.microsoft.com/office/drawing/2014/main" id="{8831A36C-7367-412A-B153-72E4724CD970}"/>
            </a:ext>
          </a:extLst>
        </xdr:cNvPr>
        <xdr:cNvSpPr txBox="1"/>
      </xdr:nvSpPr>
      <xdr:spPr>
        <a:xfrm>
          <a:off x="19310427" y="1461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45738</xdr:rowOff>
    </xdr:from>
    <xdr:ext cx="469744" cy="259045"/>
    <xdr:sp macro="" textlink="">
      <xdr:nvSpPr>
        <xdr:cNvPr id="846" name="n_4mainValue【児童館】&#10;一人当たり面積">
          <a:extLst>
            <a:ext uri="{FF2B5EF4-FFF2-40B4-BE49-F238E27FC236}">
              <a16:creationId xmlns:a16="http://schemas.microsoft.com/office/drawing/2014/main" id="{25AE46AE-589E-4830-8F6D-39D64A0734EB}"/>
            </a:ext>
          </a:extLst>
        </xdr:cNvPr>
        <xdr:cNvSpPr txBox="1"/>
      </xdr:nvSpPr>
      <xdr:spPr>
        <a:xfrm>
          <a:off x="18421427" y="1461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7" name="正方形/長方形 846">
          <a:extLst>
            <a:ext uri="{FF2B5EF4-FFF2-40B4-BE49-F238E27FC236}">
              <a16:creationId xmlns:a16="http://schemas.microsoft.com/office/drawing/2014/main" id="{778BF077-0208-4FB2-BEF1-AF5AE6ACB55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8" name="正方形/長方形 847">
          <a:extLst>
            <a:ext uri="{FF2B5EF4-FFF2-40B4-BE49-F238E27FC236}">
              <a16:creationId xmlns:a16="http://schemas.microsoft.com/office/drawing/2014/main" id="{E94FA3DA-BE2A-4AEB-8ABB-AFE9292B30FD}"/>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9" name="正方形/長方形 848">
          <a:extLst>
            <a:ext uri="{FF2B5EF4-FFF2-40B4-BE49-F238E27FC236}">
              <a16:creationId xmlns:a16="http://schemas.microsoft.com/office/drawing/2014/main" id="{79D21C47-B5E4-46D2-9034-6D96D30EA45E}"/>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50" name="正方形/長方形 849">
          <a:extLst>
            <a:ext uri="{FF2B5EF4-FFF2-40B4-BE49-F238E27FC236}">
              <a16:creationId xmlns:a16="http://schemas.microsoft.com/office/drawing/2014/main" id="{6AA2A7D4-1510-4AAE-9C62-EEEC262F4A5A}"/>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51" name="正方形/長方形 850">
          <a:extLst>
            <a:ext uri="{FF2B5EF4-FFF2-40B4-BE49-F238E27FC236}">
              <a16:creationId xmlns:a16="http://schemas.microsoft.com/office/drawing/2014/main" id="{C2807C6F-F9CA-4E3A-AF8C-0C9A7B1141C3}"/>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52" name="正方形/長方形 851">
          <a:extLst>
            <a:ext uri="{FF2B5EF4-FFF2-40B4-BE49-F238E27FC236}">
              <a16:creationId xmlns:a16="http://schemas.microsoft.com/office/drawing/2014/main" id="{68DCB3D1-FC3A-4728-8111-3450E12E1824}"/>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53" name="正方形/長方形 852">
          <a:extLst>
            <a:ext uri="{FF2B5EF4-FFF2-40B4-BE49-F238E27FC236}">
              <a16:creationId xmlns:a16="http://schemas.microsoft.com/office/drawing/2014/main" id="{5461DA5F-D454-4ECD-99F1-3AB3B02F3223}"/>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4" name="正方形/長方形 853">
          <a:extLst>
            <a:ext uri="{FF2B5EF4-FFF2-40B4-BE49-F238E27FC236}">
              <a16:creationId xmlns:a16="http://schemas.microsoft.com/office/drawing/2014/main" id="{68A36201-FAE1-4951-87E7-3C31ECB09B9D}"/>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55" name="テキスト ボックス 854">
          <a:extLst>
            <a:ext uri="{FF2B5EF4-FFF2-40B4-BE49-F238E27FC236}">
              <a16:creationId xmlns:a16="http://schemas.microsoft.com/office/drawing/2014/main" id="{2708D0EA-2F14-4DF8-BA0E-C7DBD169EC73}"/>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6" name="直線コネクタ 855">
          <a:extLst>
            <a:ext uri="{FF2B5EF4-FFF2-40B4-BE49-F238E27FC236}">
              <a16:creationId xmlns:a16="http://schemas.microsoft.com/office/drawing/2014/main" id="{5FDD23A8-6E88-4F23-9A0E-7C2C35DF1A2A}"/>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7" name="テキスト ボックス 856">
          <a:extLst>
            <a:ext uri="{FF2B5EF4-FFF2-40B4-BE49-F238E27FC236}">
              <a16:creationId xmlns:a16="http://schemas.microsoft.com/office/drawing/2014/main" id="{CF34C26D-54BE-442D-90AD-B63A0AEAB231}"/>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58" name="直線コネクタ 857">
          <a:extLst>
            <a:ext uri="{FF2B5EF4-FFF2-40B4-BE49-F238E27FC236}">
              <a16:creationId xmlns:a16="http://schemas.microsoft.com/office/drawing/2014/main" id="{7DAC7D25-73CF-4CC5-B413-DD823E891E0F}"/>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59" name="テキスト ボックス 858">
          <a:extLst>
            <a:ext uri="{FF2B5EF4-FFF2-40B4-BE49-F238E27FC236}">
              <a16:creationId xmlns:a16="http://schemas.microsoft.com/office/drawing/2014/main" id="{F0E06129-018F-4787-BECC-FE29959D742A}"/>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60" name="直線コネクタ 859">
          <a:extLst>
            <a:ext uri="{FF2B5EF4-FFF2-40B4-BE49-F238E27FC236}">
              <a16:creationId xmlns:a16="http://schemas.microsoft.com/office/drawing/2014/main" id="{79C62214-E9D0-4CF4-B7EF-72B995CB53C1}"/>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61" name="テキスト ボックス 860">
          <a:extLst>
            <a:ext uri="{FF2B5EF4-FFF2-40B4-BE49-F238E27FC236}">
              <a16:creationId xmlns:a16="http://schemas.microsoft.com/office/drawing/2014/main" id="{B3D200ED-2F01-4C69-914D-1D18A91FD8FD}"/>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62" name="直線コネクタ 861">
          <a:extLst>
            <a:ext uri="{FF2B5EF4-FFF2-40B4-BE49-F238E27FC236}">
              <a16:creationId xmlns:a16="http://schemas.microsoft.com/office/drawing/2014/main" id="{B5C36E88-FA9C-47BB-928F-411423819FA6}"/>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63" name="テキスト ボックス 862">
          <a:extLst>
            <a:ext uri="{FF2B5EF4-FFF2-40B4-BE49-F238E27FC236}">
              <a16:creationId xmlns:a16="http://schemas.microsoft.com/office/drawing/2014/main" id="{DC7B5CC3-0DA4-4559-A64B-ED7FA376F82C}"/>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64" name="直線コネクタ 863">
          <a:extLst>
            <a:ext uri="{FF2B5EF4-FFF2-40B4-BE49-F238E27FC236}">
              <a16:creationId xmlns:a16="http://schemas.microsoft.com/office/drawing/2014/main" id="{76A61E48-54AB-4F56-83BD-6C72B7AE02AE}"/>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65" name="テキスト ボックス 864">
          <a:extLst>
            <a:ext uri="{FF2B5EF4-FFF2-40B4-BE49-F238E27FC236}">
              <a16:creationId xmlns:a16="http://schemas.microsoft.com/office/drawing/2014/main" id="{EDFA0A58-C317-4774-A766-096850CB8F55}"/>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66" name="直線コネクタ 865">
          <a:extLst>
            <a:ext uri="{FF2B5EF4-FFF2-40B4-BE49-F238E27FC236}">
              <a16:creationId xmlns:a16="http://schemas.microsoft.com/office/drawing/2014/main" id="{AA8DBECC-A7E5-43C8-BCA0-43AC274BE776}"/>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67" name="テキスト ボックス 866">
          <a:extLst>
            <a:ext uri="{FF2B5EF4-FFF2-40B4-BE49-F238E27FC236}">
              <a16:creationId xmlns:a16="http://schemas.microsoft.com/office/drawing/2014/main" id="{748E3B9D-3B47-48E0-B48F-E04CA5DE1689}"/>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8" name="直線コネクタ 867">
          <a:extLst>
            <a:ext uri="{FF2B5EF4-FFF2-40B4-BE49-F238E27FC236}">
              <a16:creationId xmlns:a16="http://schemas.microsoft.com/office/drawing/2014/main" id="{29747614-B29E-4017-962F-BD4C0D528BDB}"/>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69" name="テキスト ボックス 868">
          <a:extLst>
            <a:ext uri="{FF2B5EF4-FFF2-40B4-BE49-F238E27FC236}">
              <a16:creationId xmlns:a16="http://schemas.microsoft.com/office/drawing/2014/main" id="{46082CBF-71A4-4BBF-9D96-AD43DDF1C6DF}"/>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70" name="【公民館】&#10;有形固定資産減価償却率グラフ枠">
          <a:extLst>
            <a:ext uri="{FF2B5EF4-FFF2-40B4-BE49-F238E27FC236}">
              <a16:creationId xmlns:a16="http://schemas.microsoft.com/office/drawing/2014/main" id="{35FDAC18-86EA-4BE2-A311-867651C21D32}"/>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0</xdr:rowOff>
    </xdr:from>
    <xdr:to>
      <xdr:col>85</xdr:col>
      <xdr:colOff>126364</xdr:colOff>
      <xdr:row>108</xdr:row>
      <xdr:rowOff>114300</xdr:rowOff>
    </xdr:to>
    <xdr:cxnSp macro="">
      <xdr:nvCxnSpPr>
        <xdr:cNvPr id="871" name="直線コネクタ 870">
          <a:extLst>
            <a:ext uri="{FF2B5EF4-FFF2-40B4-BE49-F238E27FC236}">
              <a16:creationId xmlns:a16="http://schemas.microsoft.com/office/drawing/2014/main" id="{D097FD9B-11D8-4AAD-9B9F-FBE87F122392}"/>
            </a:ext>
          </a:extLst>
        </xdr:cNvPr>
        <xdr:cNvCxnSpPr/>
      </xdr:nvCxnSpPr>
      <xdr:spPr>
        <a:xfrm flipV="1">
          <a:off x="16318864" y="1731645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118127</xdr:rowOff>
    </xdr:from>
    <xdr:ext cx="405111" cy="259045"/>
    <xdr:sp macro="" textlink="">
      <xdr:nvSpPr>
        <xdr:cNvPr id="872" name="【公民館】&#10;有形固定資産減価償却率最小値テキスト">
          <a:extLst>
            <a:ext uri="{FF2B5EF4-FFF2-40B4-BE49-F238E27FC236}">
              <a16:creationId xmlns:a16="http://schemas.microsoft.com/office/drawing/2014/main" id="{82094938-DC01-457E-B4B4-5D60F6809FCA}"/>
            </a:ext>
          </a:extLst>
        </xdr:cNvPr>
        <xdr:cNvSpPr txBox="1"/>
      </xdr:nvSpPr>
      <xdr:spPr>
        <a:xfrm>
          <a:off x="16357600" y="1863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114300</xdr:rowOff>
    </xdr:from>
    <xdr:to>
      <xdr:col>86</xdr:col>
      <xdr:colOff>25400</xdr:colOff>
      <xdr:row>108</xdr:row>
      <xdr:rowOff>114300</xdr:rowOff>
    </xdr:to>
    <xdr:cxnSp macro="">
      <xdr:nvCxnSpPr>
        <xdr:cNvPr id="873" name="直線コネクタ 872">
          <a:extLst>
            <a:ext uri="{FF2B5EF4-FFF2-40B4-BE49-F238E27FC236}">
              <a16:creationId xmlns:a16="http://schemas.microsoft.com/office/drawing/2014/main" id="{11C92EA0-C14C-405A-B8C2-6AD62B8FB173}"/>
            </a:ext>
          </a:extLst>
        </xdr:cNvPr>
        <xdr:cNvCxnSpPr/>
      </xdr:nvCxnSpPr>
      <xdr:spPr>
        <a:xfrm>
          <a:off x="16230600" y="1863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118127</xdr:rowOff>
    </xdr:from>
    <xdr:ext cx="405111" cy="259045"/>
    <xdr:sp macro="" textlink="">
      <xdr:nvSpPr>
        <xdr:cNvPr id="874" name="【公民館】&#10;有形固定資産減価償却率最大値テキスト">
          <a:extLst>
            <a:ext uri="{FF2B5EF4-FFF2-40B4-BE49-F238E27FC236}">
              <a16:creationId xmlns:a16="http://schemas.microsoft.com/office/drawing/2014/main" id="{851F1D06-FAC5-4D47-87DE-F3DAE7AC5ED5}"/>
            </a:ext>
          </a:extLst>
        </xdr:cNvPr>
        <xdr:cNvSpPr txBox="1"/>
      </xdr:nvSpPr>
      <xdr:spPr>
        <a:xfrm>
          <a:off x="16357600" y="17091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0</xdr:rowOff>
    </xdr:from>
    <xdr:to>
      <xdr:col>86</xdr:col>
      <xdr:colOff>25400</xdr:colOff>
      <xdr:row>101</xdr:row>
      <xdr:rowOff>0</xdr:rowOff>
    </xdr:to>
    <xdr:cxnSp macro="">
      <xdr:nvCxnSpPr>
        <xdr:cNvPr id="875" name="直線コネクタ 874">
          <a:extLst>
            <a:ext uri="{FF2B5EF4-FFF2-40B4-BE49-F238E27FC236}">
              <a16:creationId xmlns:a16="http://schemas.microsoft.com/office/drawing/2014/main" id="{29DC084E-B1EB-4F39-972B-132E7EEEA30E}"/>
            </a:ext>
          </a:extLst>
        </xdr:cNvPr>
        <xdr:cNvCxnSpPr/>
      </xdr:nvCxnSpPr>
      <xdr:spPr>
        <a:xfrm>
          <a:off x="16230600" y="17316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147338</xdr:rowOff>
    </xdr:from>
    <xdr:ext cx="405111" cy="259045"/>
    <xdr:sp macro="" textlink="">
      <xdr:nvSpPr>
        <xdr:cNvPr id="876" name="【公民館】&#10;有形固定資産減価償却率平均値テキスト">
          <a:extLst>
            <a:ext uri="{FF2B5EF4-FFF2-40B4-BE49-F238E27FC236}">
              <a16:creationId xmlns:a16="http://schemas.microsoft.com/office/drawing/2014/main" id="{487F47EA-1A7B-4857-9D6B-3036369395F0}"/>
            </a:ext>
          </a:extLst>
        </xdr:cNvPr>
        <xdr:cNvSpPr txBox="1"/>
      </xdr:nvSpPr>
      <xdr:spPr>
        <a:xfrm>
          <a:off x="16357600" y="176352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124461</xdr:rowOff>
    </xdr:from>
    <xdr:to>
      <xdr:col>85</xdr:col>
      <xdr:colOff>177800</xdr:colOff>
      <xdr:row>104</xdr:row>
      <xdr:rowOff>54611</xdr:rowOff>
    </xdr:to>
    <xdr:sp macro="" textlink="">
      <xdr:nvSpPr>
        <xdr:cNvPr id="877" name="フローチャート: 判断 876">
          <a:extLst>
            <a:ext uri="{FF2B5EF4-FFF2-40B4-BE49-F238E27FC236}">
              <a16:creationId xmlns:a16="http://schemas.microsoft.com/office/drawing/2014/main" id="{3B858CC5-EB82-452D-B58C-0F02CF022418}"/>
            </a:ext>
          </a:extLst>
        </xdr:cNvPr>
        <xdr:cNvSpPr/>
      </xdr:nvSpPr>
      <xdr:spPr>
        <a:xfrm>
          <a:off x="16268700" y="1778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114936</xdr:rowOff>
    </xdr:from>
    <xdr:to>
      <xdr:col>81</xdr:col>
      <xdr:colOff>101600</xdr:colOff>
      <xdr:row>104</xdr:row>
      <xdr:rowOff>45086</xdr:rowOff>
    </xdr:to>
    <xdr:sp macro="" textlink="">
      <xdr:nvSpPr>
        <xdr:cNvPr id="878" name="フローチャート: 判断 877">
          <a:extLst>
            <a:ext uri="{FF2B5EF4-FFF2-40B4-BE49-F238E27FC236}">
              <a16:creationId xmlns:a16="http://schemas.microsoft.com/office/drawing/2014/main" id="{73E8BA32-F36A-482E-B49A-EBEBE14ECA00}"/>
            </a:ext>
          </a:extLst>
        </xdr:cNvPr>
        <xdr:cNvSpPr/>
      </xdr:nvSpPr>
      <xdr:spPr>
        <a:xfrm>
          <a:off x="15430500" y="17774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103505</xdr:rowOff>
    </xdr:from>
    <xdr:to>
      <xdr:col>76</xdr:col>
      <xdr:colOff>165100</xdr:colOff>
      <xdr:row>104</xdr:row>
      <xdr:rowOff>33655</xdr:rowOff>
    </xdr:to>
    <xdr:sp macro="" textlink="">
      <xdr:nvSpPr>
        <xdr:cNvPr id="879" name="フローチャート: 判断 878">
          <a:extLst>
            <a:ext uri="{FF2B5EF4-FFF2-40B4-BE49-F238E27FC236}">
              <a16:creationId xmlns:a16="http://schemas.microsoft.com/office/drawing/2014/main" id="{37B58606-D909-4732-8D2C-8D27B3D23997}"/>
            </a:ext>
          </a:extLst>
        </xdr:cNvPr>
        <xdr:cNvSpPr/>
      </xdr:nvSpPr>
      <xdr:spPr>
        <a:xfrm>
          <a:off x="14541500" y="1776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78739</xdr:rowOff>
    </xdr:from>
    <xdr:to>
      <xdr:col>72</xdr:col>
      <xdr:colOff>38100</xdr:colOff>
      <xdr:row>104</xdr:row>
      <xdr:rowOff>8889</xdr:rowOff>
    </xdr:to>
    <xdr:sp macro="" textlink="">
      <xdr:nvSpPr>
        <xdr:cNvPr id="880" name="フローチャート: 判断 879">
          <a:extLst>
            <a:ext uri="{FF2B5EF4-FFF2-40B4-BE49-F238E27FC236}">
              <a16:creationId xmlns:a16="http://schemas.microsoft.com/office/drawing/2014/main" id="{6E1ACCF9-335B-4CA2-A49F-02BEE756EA39}"/>
            </a:ext>
          </a:extLst>
        </xdr:cNvPr>
        <xdr:cNvSpPr/>
      </xdr:nvSpPr>
      <xdr:spPr>
        <a:xfrm>
          <a:off x="13652500" y="17738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69214</xdr:rowOff>
    </xdr:from>
    <xdr:to>
      <xdr:col>67</xdr:col>
      <xdr:colOff>101600</xdr:colOff>
      <xdr:row>103</xdr:row>
      <xdr:rowOff>170814</xdr:rowOff>
    </xdr:to>
    <xdr:sp macro="" textlink="">
      <xdr:nvSpPr>
        <xdr:cNvPr id="881" name="フローチャート: 判断 880">
          <a:extLst>
            <a:ext uri="{FF2B5EF4-FFF2-40B4-BE49-F238E27FC236}">
              <a16:creationId xmlns:a16="http://schemas.microsoft.com/office/drawing/2014/main" id="{7F946CA2-C4ED-4401-9F20-7A719513E148}"/>
            </a:ext>
          </a:extLst>
        </xdr:cNvPr>
        <xdr:cNvSpPr/>
      </xdr:nvSpPr>
      <xdr:spPr>
        <a:xfrm>
          <a:off x="12763500" y="17728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82" name="テキスト ボックス 881">
          <a:extLst>
            <a:ext uri="{FF2B5EF4-FFF2-40B4-BE49-F238E27FC236}">
              <a16:creationId xmlns:a16="http://schemas.microsoft.com/office/drawing/2014/main" id="{E519E320-A0A3-40D4-B1E5-E04BC257B16A}"/>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83" name="テキスト ボックス 882">
          <a:extLst>
            <a:ext uri="{FF2B5EF4-FFF2-40B4-BE49-F238E27FC236}">
              <a16:creationId xmlns:a16="http://schemas.microsoft.com/office/drawing/2014/main" id="{9C258F3B-E740-4F13-805F-8923CD77269F}"/>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84" name="テキスト ボックス 883">
          <a:extLst>
            <a:ext uri="{FF2B5EF4-FFF2-40B4-BE49-F238E27FC236}">
              <a16:creationId xmlns:a16="http://schemas.microsoft.com/office/drawing/2014/main" id="{C74B3248-D4F4-4A92-8E8A-6488D37DA1AE}"/>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5" name="テキスト ボックス 884">
          <a:extLst>
            <a:ext uri="{FF2B5EF4-FFF2-40B4-BE49-F238E27FC236}">
              <a16:creationId xmlns:a16="http://schemas.microsoft.com/office/drawing/2014/main" id="{2C3CB835-1653-4F00-8D06-776703CD9E71}"/>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6" name="テキスト ボックス 885">
          <a:extLst>
            <a:ext uri="{FF2B5EF4-FFF2-40B4-BE49-F238E27FC236}">
              <a16:creationId xmlns:a16="http://schemas.microsoft.com/office/drawing/2014/main" id="{4DACECEC-3E8C-4029-960F-DD36973B3B38}"/>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17780</xdr:rowOff>
    </xdr:from>
    <xdr:to>
      <xdr:col>85</xdr:col>
      <xdr:colOff>177800</xdr:colOff>
      <xdr:row>104</xdr:row>
      <xdr:rowOff>119380</xdr:rowOff>
    </xdr:to>
    <xdr:sp macro="" textlink="">
      <xdr:nvSpPr>
        <xdr:cNvPr id="887" name="楕円 886">
          <a:extLst>
            <a:ext uri="{FF2B5EF4-FFF2-40B4-BE49-F238E27FC236}">
              <a16:creationId xmlns:a16="http://schemas.microsoft.com/office/drawing/2014/main" id="{0629A2ED-CD50-4EC8-9AA3-60F50C0A9973}"/>
            </a:ext>
          </a:extLst>
        </xdr:cNvPr>
        <xdr:cNvSpPr/>
      </xdr:nvSpPr>
      <xdr:spPr>
        <a:xfrm>
          <a:off x="16268700" y="1784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167657</xdr:rowOff>
    </xdr:from>
    <xdr:ext cx="405111" cy="259045"/>
    <xdr:sp macro="" textlink="">
      <xdr:nvSpPr>
        <xdr:cNvPr id="888" name="【公民館】&#10;有形固定資産減価償却率該当値テキスト">
          <a:extLst>
            <a:ext uri="{FF2B5EF4-FFF2-40B4-BE49-F238E27FC236}">
              <a16:creationId xmlns:a16="http://schemas.microsoft.com/office/drawing/2014/main" id="{EF57CE4F-2376-4FB8-8604-2EE11722E5F3}"/>
            </a:ext>
          </a:extLst>
        </xdr:cNvPr>
        <xdr:cNvSpPr txBox="1"/>
      </xdr:nvSpPr>
      <xdr:spPr>
        <a:xfrm>
          <a:off x="16357600" y="17827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118745</xdr:rowOff>
    </xdr:from>
    <xdr:to>
      <xdr:col>81</xdr:col>
      <xdr:colOff>101600</xdr:colOff>
      <xdr:row>104</xdr:row>
      <xdr:rowOff>48895</xdr:rowOff>
    </xdr:to>
    <xdr:sp macro="" textlink="">
      <xdr:nvSpPr>
        <xdr:cNvPr id="889" name="楕円 888">
          <a:extLst>
            <a:ext uri="{FF2B5EF4-FFF2-40B4-BE49-F238E27FC236}">
              <a16:creationId xmlns:a16="http://schemas.microsoft.com/office/drawing/2014/main" id="{D8A1007C-4134-40D7-8D8C-82A66C3C8778}"/>
            </a:ext>
          </a:extLst>
        </xdr:cNvPr>
        <xdr:cNvSpPr/>
      </xdr:nvSpPr>
      <xdr:spPr>
        <a:xfrm>
          <a:off x="15430500" y="1777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169545</xdr:rowOff>
    </xdr:from>
    <xdr:to>
      <xdr:col>85</xdr:col>
      <xdr:colOff>127000</xdr:colOff>
      <xdr:row>104</xdr:row>
      <xdr:rowOff>68580</xdr:rowOff>
    </xdr:to>
    <xdr:cxnSp macro="">
      <xdr:nvCxnSpPr>
        <xdr:cNvPr id="890" name="直線コネクタ 889">
          <a:extLst>
            <a:ext uri="{FF2B5EF4-FFF2-40B4-BE49-F238E27FC236}">
              <a16:creationId xmlns:a16="http://schemas.microsoft.com/office/drawing/2014/main" id="{FD865ACF-DC3C-4A23-BE92-3FE68518057E}"/>
            </a:ext>
          </a:extLst>
        </xdr:cNvPr>
        <xdr:cNvCxnSpPr/>
      </xdr:nvCxnSpPr>
      <xdr:spPr>
        <a:xfrm>
          <a:off x="15481300" y="17828895"/>
          <a:ext cx="83820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80645</xdr:rowOff>
    </xdr:from>
    <xdr:to>
      <xdr:col>76</xdr:col>
      <xdr:colOff>165100</xdr:colOff>
      <xdr:row>104</xdr:row>
      <xdr:rowOff>10795</xdr:rowOff>
    </xdr:to>
    <xdr:sp macro="" textlink="">
      <xdr:nvSpPr>
        <xdr:cNvPr id="891" name="楕円 890">
          <a:extLst>
            <a:ext uri="{FF2B5EF4-FFF2-40B4-BE49-F238E27FC236}">
              <a16:creationId xmlns:a16="http://schemas.microsoft.com/office/drawing/2014/main" id="{812E6680-B750-4691-B3FA-B0240E867F39}"/>
            </a:ext>
          </a:extLst>
        </xdr:cNvPr>
        <xdr:cNvSpPr/>
      </xdr:nvSpPr>
      <xdr:spPr>
        <a:xfrm>
          <a:off x="14541500" y="1773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131445</xdr:rowOff>
    </xdr:from>
    <xdr:to>
      <xdr:col>81</xdr:col>
      <xdr:colOff>50800</xdr:colOff>
      <xdr:row>103</xdr:row>
      <xdr:rowOff>169545</xdr:rowOff>
    </xdr:to>
    <xdr:cxnSp macro="">
      <xdr:nvCxnSpPr>
        <xdr:cNvPr id="892" name="直線コネクタ 891">
          <a:extLst>
            <a:ext uri="{FF2B5EF4-FFF2-40B4-BE49-F238E27FC236}">
              <a16:creationId xmlns:a16="http://schemas.microsoft.com/office/drawing/2014/main" id="{F93452DA-F9A6-4269-9D25-58F9B12A38C9}"/>
            </a:ext>
          </a:extLst>
        </xdr:cNvPr>
        <xdr:cNvCxnSpPr/>
      </xdr:nvCxnSpPr>
      <xdr:spPr>
        <a:xfrm>
          <a:off x="14592300" y="1779079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55880</xdr:rowOff>
    </xdr:from>
    <xdr:to>
      <xdr:col>72</xdr:col>
      <xdr:colOff>38100</xdr:colOff>
      <xdr:row>103</xdr:row>
      <xdr:rowOff>157480</xdr:rowOff>
    </xdr:to>
    <xdr:sp macro="" textlink="">
      <xdr:nvSpPr>
        <xdr:cNvPr id="893" name="楕円 892">
          <a:extLst>
            <a:ext uri="{FF2B5EF4-FFF2-40B4-BE49-F238E27FC236}">
              <a16:creationId xmlns:a16="http://schemas.microsoft.com/office/drawing/2014/main" id="{5E459119-5F07-4050-B76E-43A1949D8CCC}"/>
            </a:ext>
          </a:extLst>
        </xdr:cNvPr>
        <xdr:cNvSpPr/>
      </xdr:nvSpPr>
      <xdr:spPr>
        <a:xfrm>
          <a:off x="13652500" y="1771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106680</xdr:rowOff>
    </xdr:from>
    <xdr:to>
      <xdr:col>76</xdr:col>
      <xdr:colOff>114300</xdr:colOff>
      <xdr:row>103</xdr:row>
      <xdr:rowOff>131445</xdr:rowOff>
    </xdr:to>
    <xdr:cxnSp macro="">
      <xdr:nvCxnSpPr>
        <xdr:cNvPr id="894" name="直線コネクタ 893">
          <a:extLst>
            <a:ext uri="{FF2B5EF4-FFF2-40B4-BE49-F238E27FC236}">
              <a16:creationId xmlns:a16="http://schemas.microsoft.com/office/drawing/2014/main" id="{CF01DFB2-F77E-442D-9F09-A4B48B6B845C}"/>
            </a:ext>
          </a:extLst>
        </xdr:cNvPr>
        <xdr:cNvCxnSpPr/>
      </xdr:nvCxnSpPr>
      <xdr:spPr>
        <a:xfrm>
          <a:off x="13703300" y="1776603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65405</xdr:rowOff>
    </xdr:from>
    <xdr:to>
      <xdr:col>67</xdr:col>
      <xdr:colOff>101600</xdr:colOff>
      <xdr:row>103</xdr:row>
      <xdr:rowOff>167005</xdr:rowOff>
    </xdr:to>
    <xdr:sp macro="" textlink="">
      <xdr:nvSpPr>
        <xdr:cNvPr id="895" name="楕円 894">
          <a:extLst>
            <a:ext uri="{FF2B5EF4-FFF2-40B4-BE49-F238E27FC236}">
              <a16:creationId xmlns:a16="http://schemas.microsoft.com/office/drawing/2014/main" id="{511A109A-B5B8-45BC-B456-8DDAB53B8CD2}"/>
            </a:ext>
          </a:extLst>
        </xdr:cNvPr>
        <xdr:cNvSpPr/>
      </xdr:nvSpPr>
      <xdr:spPr>
        <a:xfrm>
          <a:off x="12763500" y="1772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106680</xdr:rowOff>
    </xdr:from>
    <xdr:to>
      <xdr:col>71</xdr:col>
      <xdr:colOff>177800</xdr:colOff>
      <xdr:row>103</xdr:row>
      <xdr:rowOff>116205</xdr:rowOff>
    </xdr:to>
    <xdr:cxnSp macro="">
      <xdr:nvCxnSpPr>
        <xdr:cNvPr id="896" name="直線コネクタ 895">
          <a:extLst>
            <a:ext uri="{FF2B5EF4-FFF2-40B4-BE49-F238E27FC236}">
              <a16:creationId xmlns:a16="http://schemas.microsoft.com/office/drawing/2014/main" id="{5799CD6C-D7E4-4556-9D02-D7FB6E8336EF}"/>
            </a:ext>
          </a:extLst>
        </xdr:cNvPr>
        <xdr:cNvCxnSpPr/>
      </xdr:nvCxnSpPr>
      <xdr:spPr>
        <a:xfrm flipV="1">
          <a:off x="12814300" y="1776603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61613</xdr:rowOff>
    </xdr:from>
    <xdr:ext cx="405111" cy="259045"/>
    <xdr:sp macro="" textlink="">
      <xdr:nvSpPr>
        <xdr:cNvPr id="897" name="n_1aveValue【公民館】&#10;有形固定資産減価償却率">
          <a:extLst>
            <a:ext uri="{FF2B5EF4-FFF2-40B4-BE49-F238E27FC236}">
              <a16:creationId xmlns:a16="http://schemas.microsoft.com/office/drawing/2014/main" id="{32AC9B1B-FD5F-423A-8E9E-77864912A826}"/>
            </a:ext>
          </a:extLst>
        </xdr:cNvPr>
        <xdr:cNvSpPr txBox="1"/>
      </xdr:nvSpPr>
      <xdr:spPr>
        <a:xfrm>
          <a:off x="15266044" y="17549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24782</xdr:rowOff>
    </xdr:from>
    <xdr:ext cx="405111" cy="259045"/>
    <xdr:sp macro="" textlink="">
      <xdr:nvSpPr>
        <xdr:cNvPr id="898" name="n_2aveValue【公民館】&#10;有形固定資産減価償却率">
          <a:extLst>
            <a:ext uri="{FF2B5EF4-FFF2-40B4-BE49-F238E27FC236}">
              <a16:creationId xmlns:a16="http://schemas.microsoft.com/office/drawing/2014/main" id="{9DB2B312-6370-444A-ABC7-CAFC3BBA3785}"/>
            </a:ext>
          </a:extLst>
        </xdr:cNvPr>
        <xdr:cNvSpPr txBox="1"/>
      </xdr:nvSpPr>
      <xdr:spPr>
        <a:xfrm>
          <a:off x="14389744" y="17855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16</xdr:rowOff>
    </xdr:from>
    <xdr:ext cx="405111" cy="259045"/>
    <xdr:sp macro="" textlink="">
      <xdr:nvSpPr>
        <xdr:cNvPr id="899" name="n_3aveValue【公民館】&#10;有形固定資産減価償却率">
          <a:extLst>
            <a:ext uri="{FF2B5EF4-FFF2-40B4-BE49-F238E27FC236}">
              <a16:creationId xmlns:a16="http://schemas.microsoft.com/office/drawing/2014/main" id="{D5E3F910-2783-4A62-8FB0-C3A259C40129}"/>
            </a:ext>
          </a:extLst>
        </xdr:cNvPr>
        <xdr:cNvSpPr txBox="1"/>
      </xdr:nvSpPr>
      <xdr:spPr>
        <a:xfrm>
          <a:off x="13500744" y="17830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161941</xdr:rowOff>
    </xdr:from>
    <xdr:ext cx="405111" cy="259045"/>
    <xdr:sp macro="" textlink="">
      <xdr:nvSpPr>
        <xdr:cNvPr id="900" name="n_4aveValue【公民館】&#10;有形固定資産減価償却率">
          <a:extLst>
            <a:ext uri="{FF2B5EF4-FFF2-40B4-BE49-F238E27FC236}">
              <a16:creationId xmlns:a16="http://schemas.microsoft.com/office/drawing/2014/main" id="{EA3B492F-A580-44EA-8737-926483AD407C}"/>
            </a:ext>
          </a:extLst>
        </xdr:cNvPr>
        <xdr:cNvSpPr txBox="1"/>
      </xdr:nvSpPr>
      <xdr:spPr>
        <a:xfrm>
          <a:off x="12611744" y="17821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40022</xdr:rowOff>
    </xdr:from>
    <xdr:ext cx="405111" cy="259045"/>
    <xdr:sp macro="" textlink="">
      <xdr:nvSpPr>
        <xdr:cNvPr id="901" name="n_1mainValue【公民館】&#10;有形固定資産減価償却率">
          <a:extLst>
            <a:ext uri="{FF2B5EF4-FFF2-40B4-BE49-F238E27FC236}">
              <a16:creationId xmlns:a16="http://schemas.microsoft.com/office/drawing/2014/main" id="{4F1042F6-A738-4226-A6D2-757F914D37B6}"/>
            </a:ext>
          </a:extLst>
        </xdr:cNvPr>
        <xdr:cNvSpPr txBox="1"/>
      </xdr:nvSpPr>
      <xdr:spPr>
        <a:xfrm>
          <a:off x="15266044" y="17870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27322</xdr:rowOff>
    </xdr:from>
    <xdr:ext cx="405111" cy="259045"/>
    <xdr:sp macro="" textlink="">
      <xdr:nvSpPr>
        <xdr:cNvPr id="902" name="n_2mainValue【公民館】&#10;有形固定資産減価償却率">
          <a:extLst>
            <a:ext uri="{FF2B5EF4-FFF2-40B4-BE49-F238E27FC236}">
              <a16:creationId xmlns:a16="http://schemas.microsoft.com/office/drawing/2014/main" id="{5441DE9E-6C6D-4BCE-8859-A0958E018947}"/>
            </a:ext>
          </a:extLst>
        </xdr:cNvPr>
        <xdr:cNvSpPr txBox="1"/>
      </xdr:nvSpPr>
      <xdr:spPr>
        <a:xfrm>
          <a:off x="14389744" y="1751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2557</xdr:rowOff>
    </xdr:from>
    <xdr:ext cx="405111" cy="259045"/>
    <xdr:sp macro="" textlink="">
      <xdr:nvSpPr>
        <xdr:cNvPr id="903" name="n_3mainValue【公民館】&#10;有形固定資産減価償却率">
          <a:extLst>
            <a:ext uri="{FF2B5EF4-FFF2-40B4-BE49-F238E27FC236}">
              <a16:creationId xmlns:a16="http://schemas.microsoft.com/office/drawing/2014/main" id="{A4F4C957-D29F-4B18-BD7C-D53DB98E2BAC}"/>
            </a:ext>
          </a:extLst>
        </xdr:cNvPr>
        <xdr:cNvSpPr txBox="1"/>
      </xdr:nvSpPr>
      <xdr:spPr>
        <a:xfrm>
          <a:off x="13500744" y="1749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12082</xdr:rowOff>
    </xdr:from>
    <xdr:ext cx="405111" cy="259045"/>
    <xdr:sp macro="" textlink="">
      <xdr:nvSpPr>
        <xdr:cNvPr id="904" name="n_4mainValue【公民館】&#10;有形固定資産減価償却率">
          <a:extLst>
            <a:ext uri="{FF2B5EF4-FFF2-40B4-BE49-F238E27FC236}">
              <a16:creationId xmlns:a16="http://schemas.microsoft.com/office/drawing/2014/main" id="{85399698-B6A5-476A-9C56-2859C148A504}"/>
            </a:ext>
          </a:extLst>
        </xdr:cNvPr>
        <xdr:cNvSpPr txBox="1"/>
      </xdr:nvSpPr>
      <xdr:spPr>
        <a:xfrm>
          <a:off x="12611744" y="1749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5" name="正方形/長方形 904">
          <a:extLst>
            <a:ext uri="{FF2B5EF4-FFF2-40B4-BE49-F238E27FC236}">
              <a16:creationId xmlns:a16="http://schemas.microsoft.com/office/drawing/2014/main" id="{E008B8F5-7603-4C61-8A91-C46BCF37071D}"/>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6" name="正方形/長方形 905">
          <a:extLst>
            <a:ext uri="{FF2B5EF4-FFF2-40B4-BE49-F238E27FC236}">
              <a16:creationId xmlns:a16="http://schemas.microsoft.com/office/drawing/2014/main" id="{2BFD2909-70CA-49DE-8D98-97F54ABCBEAF}"/>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7" name="正方形/長方形 906">
          <a:extLst>
            <a:ext uri="{FF2B5EF4-FFF2-40B4-BE49-F238E27FC236}">
              <a16:creationId xmlns:a16="http://schemas.microsoft.com/office/drawing/2014/main" id="{7D156F02-0ADA-4B82-950F-EE90FF1B190E}"/>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8" name="正方形/長方形 907">
          <a:extLst>
            <a:ext uri="{FF2B5EF4-FFF2-40B4-BE49-F238E27FC236}">
              <a16:creationId xmlns:a16="http://schemas.microsoft.com/office/drawing/2014/main" id="{371C8D94-F1A3-4A78-95AA-5718A2FB6874}"/>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9" name="正方形/長方形 908">
          <a:extLst>
            <a:ext uri="{FF2B5EF4-FFF2-40B4-BE49-F238E27FC236}">
              <a16:creationId xmlns:a16="http://schemas.microsoft.com/office/drawing/2014/main" id="{74101C68-D9EC-40AB-8C9E-86E1FBCA49AF}"/>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10" name="正方形/長方形 909">
          <a:extLst>
            <a:ext uri="{FF2B5EF4-FFF2-40B4-BE49-F238E27FC236}">
              <a16:creationId xmlns:a16="http://schemas.microsoft.com/office/drawing/2014/main" id="{F3A2951D-B07A-4CAF-A601-8945CF9F6DF7}"/>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11" name="正方形/長方形 910">
          <a:extLst>
            <a:ext uri="{FF2B5EF4-FFF2-40B4-BE49-F238E27FC236}">
              <a16:creationId xmlns:a16="http://schemas.microsoft.com/office/drawing/2014/main" id="{D5615693-B80B-4BB9-9561-2AB72F272B59}"/>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12" name="正方形/長方形 911">
          <a:extLst>
            <a:ext uri="{FF2B5EF4-FFF2-40B4-BE49-F238E27FC236}">
              <a16:creationId xmlns:a16="http://schemas.microsoft.com/office/drawing/2014/main" id="{AD74ACAA-9A64-408A-A234-9D0A26157E62}"/>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13" name="テキスト ボックス 912">
          <a:extLst>
            <a:ext uri="{FF2B5EF4-FFF2-40B4-BE49-F238E27FC236}">
              <a16:creationId xmlns:a16="http://schemas.microsoft.com/office/drawing/2014/main" id="{0700380A-2D31-43F2-99A7-ED2EFA4A5497}"/>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14" name="直線コネクタ 913">
          <a:extLst>
            <a:ext uri="{FF2B5EF4-FFF2-40B4-BE49-F238E27FC236}">
              <a16:creationId xmlns:a16="http://schemas.microsoft.com/office/drawing/2014/main" id="{314B98D4-B976-481B-940A-7D0C9820757C}"/>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107</xdr:row>
      <xdr:rowOff>133350</xdr:rowOff>
    </xdr:from>
    <xdr:to>
      <xdr:col>120</xdr:col>
      <xdr:colOff>114300</xdr:colOff>
      <xdr:row>107</xdr:row>
      <xdr:rowOff>133350</xdr:rowOff>
    </xdr:to>
    <xdr:cxnSp macro="">
      <xdr:nvCxnSpPr>
        <xdr:cNvPr id="915" name="直線コネクタ 914">
          <a:extLst>
            <a:ext uri="{FF2B5EF4-FFF2-40B4-BE49-F238E27FC236}">
              <a16:creationId xmlns:a16="http://schemas.microsoft.com/office/drawing/2014/main" id="{1359555E-0B46-4B60-B146-E00A027754B1}"/>
            </a:ext>
          </a:extLst>
        </xdr:cNvPr>
        <xdr:cNvCxnSpPr/>
      </xdr:nvCxnSpPr>
      <xdr:spPr>
        <a:xfrm>
          <a:off x="18288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162577</xdr:rowOff>
    </xdr:from>
    <xdr:ext cx="467179" cy="259045"/>
    <xdr:sp macro="" textlink="">
      <xdr:nvSpPr>
        <xdr:cNvPr id="916" name="テキスト ボックス 915">
          <a:extLst>
            <a:ext uri="{FF2B5EF4-FFF2-40B4-BE49-F238E27FC236}">
              <a16:creationId xmlns:a16="http://schemas.microsoft.com/office/drawing/2014/main" id="{6626FF41-D139-4451-B3D1-D294914E287E}"/>
            </a:ext>
          </a:extLst>
        </xdr:cNvPr>
        <xdr:cNvSpPr txBox="1"/>
      </xdr:nvSpPr>
      <xdr:spPr>
        <a:xfrm>
          <a:off x="17820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7" name="直線コネクタ 916">
          <a:extLst>
            <a:ext uri="{FF2B5EF4-FFF2-40B4-BE49-F238E27FC236}">
              <a16:creationId xmlns:a16="http://schemas.microsoft.com/office/drawing/2014/main" id="{12C1D9DD-D2A0-4149-B366-B1337CC5D82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8" name="テキスト ボックス 917">
          <a:extLst>
            <a:ext uri="{FF2B5EF4-FFF2-40B4-BE49-F238E27FC236}">
              <a16:creationId xmlns:a16="http://schemas.microsoft.com/office/drawing/2014/main" id="{D6578BF7-D1C4-42DD-9074-3378D2C26011}"/>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19050</xdr:rowOff>
    </xdr:from>
    <xdr:to>
      <xdr:col>120</xdr:col>
      <xdr:colOff>114300</xdr:colOff>
      <xdr:row>101</xdr:row>
      <xdr:rowOff>19050</xdr:rowOff>
    </xdr:to>
    <xdr:cxnSp macro="">
      <xdr:nvCxnSpPr>
        <xdr:cNvPr id="919" name="直線コネクタ 918">
          <a:extLst>
            <a:ext uri="{FF2B5EF4-FFF2-40B4-BE49-F238E27FC236}">
              <a16:creationId xmlns:a16="http://schemas.microsoft.com/office/drawing/2014/main" id="{FBD1B6BA-CDEF-4A3F-AAAF-F338E94F464B}"/>
            </a:ext>
          </a:extLst>
        </xdr:cNvPr>
        <xdr:cNvCxnSpPr/>
      </xdr:nvCxnSpPr>
      <xdr:spPr>
        <a:xfrm>
          <a:off x="18288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48277</xdr:rowOff>
    </xdr:from>
    <xdr:ext cx="467179" cy="259045"/>
    <xdr:sp macro="" textlink="">
      <xdr:nvSpPr>
        <xdr:cNvPr id="920" name="テキスト ボックス 919">
          <a:extLst>
            <a:ext uri="{FF2B5EF4-FFF2-40B4-BE49-F238E27FC236}">
              <a16:creationId xmlns:a16="http://schemas.microsoft.com/office/drawing/2014/main" id="{5B5547A5-A03A-4A43-BFB3-221C73B34B5B}"/>
            </a:ext>
          </a:extLst>
        </xdr:cNvPr>
        <xdr:cNvSpPr txBox="1"/>
      </xdr:nvSpPr>
      <xdr:spPr>
        <a:xfrm>
          <a:off x="17820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1" name="直線コネクタ 920">
          <a:extLst>
            <a:ext uri="{FF2B5EF4-FFF2-40B4-BE49-F238E27FC236}">
              <a16:creationId xmlns:a16="http://schemas.microsoft.com/office/drawing/2014/main" id="{53E86643-55EC-4B45-8E7C-6DC34AB6AB8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2" name="テキスト ボックス 921">
          <a:extLst>
            <a:ext uri="{FF2B5EF4-FFF2-40B4-BE49-F238E27FC236}">
              <a16:creationId xmlns:a16="http://schemas.microsoft.com/office/drawing/2014/main" id="{AD076EBA-08E8-4497-BAF9-B23FBC6233FC}"/>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3" name="【公民館】&#10;一人当たり面積グラフ枠">
          <a:extLst>
            <a:ext uri="{FF2B5EF4-FFF2-40B4-BE49-F238E27FC236}">
              <a16:creationId xmlns:a16="http://schemas.microsoft.com/office/drawing/2014/main" id="{91E4F396-7C94-47BA-A281-407517DD16C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156211</xdr:rowOff>
    </xdr:from>
    <xdr:to>
      <xdr:col>116</xdr:col>
      <xdr:colOff>62864</xdr:colOff>
      <xdr:row>107</xdr:row>
      <xdr:rowOff>104775</xdr:rowOff>
    </xdr:to>
    <xdr:cxnSp macro="">
      <xdr:nvCxnSpPr>
        <xdr:cNvPr id="924" name="直線コネクタ 923">
          <a:extLst>
            <a:ext uri="{FF2B5EF4-FFF2-40B4-BE49-F238E27FC236}">
              <a16:creationId xmlns:a16="http://schemas.microsoft.com/office/drawing/2014/main" id="{64D78E1A-BFBB-4664-BB1D-1088E7ACF7F4}"/>
            </a:ext>
          </a:extLst>
        </xdr:cNvPr>
        <xdr:cNvCxnSpPr/>
      </xdr:nvCxnSpPr>
      <xdr:spPr>
        <a:xfrm flipV="1">
          <a:off x="22160864" y="17301211"/>
          <a:ext cx="0" cy="1148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108602</xdr:rowOff>
    </xdr:from>
    <xdr:ext cx="469744" cy="259045"/>
    <xdr:sp macro="" textlink="">
      <xdr:nvSpPr>
        <xdr:cNvPr id="925" name="【公民館】&#10;一人当たり面積最小値テキスト">
          <a:extLst>
            <a:ext uri="{FF2B5EF4-FFF2-40B4-BE49-F238E27FC236}">
              <a16:creationId xmlns:a16="http://schemas.microsoft.com/office/drawing/2014/main" id="{84E73784-F2FE-4BF6-AA58-CA160B0DB483}"/>
            </a:ext>
          </a:extLst>
        </xdr:cNvPr>
        <xdr:cNvSpPr txBox="1"/>
      </xdr:nvSpPr>
      <xdr:spPr>
        <a:xfrm>
          <a:off x="22199600" y="18453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104775</xdr:rowOff>
    </xdr:from>
    <xdr:to>
      <xdr:col>116</xdr:col>
      <xdr:colOff>152400</xdr:colOff>
      <xdr:row>107</xdr:row>
      <xdr:rowOff>104775</xdr:rowOff>
    </xdr:to>
    <xdr:cxnSp macro="">
      <xdr:nvCxnSpPr>
        <xdr:cNvPr id="926" name="直線コネクタ 925">
          <a:extLst>
            <a:ext uri="{FF2B5EF4-FFF2-40B4-BE49-F238E27FC236}">
              <a16:creationId xmlns:a16="http://schemas.microsoft.com/office/drawing/2014/main" id="{D1909B47-0804-44E1-83F6-4D416DE9C41E}"/>
            </a:ext>
          </a:extLst>
        </xdr:cNvPr>
        <xdr:cNvCxnSpPr/>
      </xdr:nvCxnSpPr>
      <xdr:spPr>
        <a:xfrm>
          <a:off x="22072600" y="18449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102888</xdr:rowOff>
    </xdr:from>
    <xdr:ext cx="469744" cy="259045"/>
    <xdr:sp macro="" textlink="">
      <xdr:nvSpPr>
        <xdr:cNvPr id="927" name="【公民館】&#10;一人当たり面積最大値テキスト">
          <a:extLst>
            <a:ext uri="{FF2B5EF4-FFF2-40B4-BE49-F238E27FC236}">
              <a16:creationId xmlns:a16="http://schemas.microsoft.com/office/drawing/2014/main" id="{27E2D3F6-5E13-4F42-B247-4BC8056AEFED}"/>
            </a:ext>
          </a:extLst>
        </xdr:cNvPr>
        <xdr:cNvSpPr txBox="1"/>
      </xdr:nvSpPr>
      <xdr:spPr>
        <a:xfrm>
          <a:off x="22199600" y="17076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156211</xdr:rowOff>
    </xdr:from>
    <xdr:to>
      <xdr:col>116</xdr:col>
      <xdr:colOff>152400</xdr:colOff>
      <xdr:row>100</xdr:row>
      <xdr:rowOff>156211</xdr:rowOff>
    </xdr:to>
    <xdr:cxnSp macro="">
      <xdr:nvCxnSpPr>
        <xdr:cNvPr id="928" name="直線コネクタ 927">
          <a:extLst>
            <a:ext uri="{FF2B5EF4-FFF2-40B4-BE49-F238E27FC236}">
              <a16:creationId xmlns:a16="http://schemas.microsoft.com/office/drawing/2014/main" id="{F34D455D-6E48-40F7-B9AC-F86A33DBB2D7}"/>
            </a:ext>
          </a:extLst>
        </xdr:cNvPr>
        <xdr:cNvCxnSpPr/>
      </xdr:nvCxnSpPr>
      <xdr:spPr>
        <a:xfrm>
          <a:off x="22072600" y="17301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169563</xdr:rowOff>
    </xdr:from>
    <xdr:ext cx="469744" cy="259045"/>
    <xdr:sp macro="" textlink="">
      <xdr:nvSpPr>
        <xdr:cNvPr id="929" name="【公民館】&#10;一人当たり面積平均値テキスト">
          <a:extLst>
            <a:ext uri="{FF2B5EF4-FFF2-40B4-BE49-F238E27FC236}">
              <a16:creationId xmlns:a16="http://schemas.microsoft.com/office/drawing/2014/main" id="{19C7133D-7FB3-4966-97D4-F797D368B705}"/>
            </a:ext>
          </a:extLst>
        </xdr:cNvPr>
        <xdr:cNvSpPr txBox="1"/>
      </xdr:nvSpPr>
      <xdr:spPr>
        <a:xfrm>
          <a:off x="22199600" y="180003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19686</xdr:rowOff>
    </xdr:from>
    <xdr:to>
      <xdr:col>116</xdr:col>
      <xdr:colOff>114300</xdr:colOff>
      <xdr:row>105</xdr:row>
      <xdr:rowOff>121286</xdr:rowOff>
    </xdr:to>
    <xdr:sp macro="" textlink="">
      <xdr:nvSpPr>
        <xdr:cNvPr id="930" name="フローチャート: 判断 929">
          <a:extLst>
            <a:ext uri="{FF2B5EF4-FFF2-40B4-BE49-F238E27FC236}">
              <a16:creationId xmlns:a16="http://schemas.microsoft.com/office/drawing/2014/main" id="{647FCD70-90D0-420C-A8E4-0B7322B09F23}"/>
            </a:ext>
          </a:extLst>
        </xdr:cNvPr>
        <xdr:cNvSpPr/>
      </xdr:nvSpPr>
      <xdr:spPr>
        <a:xfrm>
          <a:off x="22110700" y="18021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13970</xdr:rowOff>
    </xdr:from>
    <xdr:to>
      <xdr:col>112</xdr:col>
      <xdr:colOff>38100</xdr:colOff>
      <xdr:row>105</xdr:row>
      <xdr:rowOff>115570</xdr:rowOff>
    </xdr:to>
    <xdr:sp macro="" textlink="">
      <xdr:nvSpPr>
        <xdr:cNvPr id="931" name="フローチャート: 判断 930">
          <a:extLst>
            <a:ext uri="{FF2B5EF4-FFF2-40B4-BE49-F238E27FC236}">
              <a16:creationId xmlns:a16="http://schemas.microsoft.com/office/drawing/2014/main" id="{A8F44FB7-7EFB-43A1-A1FC-50356F3AE3FA}"/>
            </a:ext>
          </a:extLst>
        </xdr:cNvPr>
        <xdr:cNvSpPr/>
      </xdr:nvSpPr>
      <xdr:spPr>
        <a:xfrm>
          <a:off x="21272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31114</xdr:rowOff>
    </xdr:from>
    <xdr:to>
      <xdr:col>107</xdr:col>
      <xdr:colOff>101600</xdr:colOff>
      <xdr:row>105</xdr:row>
      <xdr:rowOff>132714</xdr:rowOff>
    </xdr:to>
    <xdr:sp macro="" textlink="">
      <xdr:nvSpPr>
        <xdr:cNvPr id="932" name="フローチャート: 判断 931">
          <a:extLst>
            <a:ext uri="{FF2B5EF4-FFF2-40B4-BE49-F238E27FC236}">
              <a16:creationId xmlns:a16="http://schemas.microsoft.com/office/drawing/2014/main" id="{E6DF77B2-EED1-40D3-AD0D-A8D5B06F1962}"/>
            </a:ext>
          </a:extLst>
        </xdr:cNvPr>
        <xdr:cNvSpPr/>
      </xdr:nvSpPr>
      <xdr:spPr>
        <a:xfrm>
          <a:off x="20383500" y="1803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19686</xdr:rowOff>
    </xdr:from>
    <xdr:to>
      <xdr:col>102</xdr:col>
      <xdr:colOff>165100</xdr:colOff>
      <xdr:row>105</xdr:row>
      <xdr:rowOff>121286</xdr:rowOff>
    </xdr:to>
    <xdr:sp macro="" textlink="">
      <xdr:nvSpPr>
        <xdr:cNvPr id="933" name="フローチャート: 判断 932">
          <a:extLst>
            <a:ext uri="{FF2B5EF4-FFF2-40B4-BE49-F238E27FC236}">
              <a16:creationId xmlns:a16="http://schemas.microsoft.com/office/drawing/2014/main" id="{7EA88113-E012-4E6F-9585-94BB4B1B5D66}"/>
            </a:ext>
          </a:extLst>
        </xdr:cNvPr>
        <xdr:cNvSpPr/>
      </xdr:nvSpPr>
      <xdr:spPr>
        <a:xfrm>
          <a:off x="19494500" y="18021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42545</xdr:rowOff>
    </xdr:from>
    <xdr:to>
      <xdr:col>98</xdr:col>
      <xdr:colOff>38100</xdr:colOff>
      <xdr:row>105</xdr:row>
      <xdr:rowOff>144145</xdr:rowOff>
    </xdr:to>
    <xdr:sp macro="" textlink="">
      <xdr:nvSpPr>
        <xdr:cNvPr id="934" name="フローチャート: 判断 933">
          <a:extLst>
            <a:ext uri="{FF2B5EF4-FFF2-40B4-BE49-F238E27FC236}">
              <a16:creationId xmlns:a16="http://schemas.microsoft.com/office/drawing/2014/main" id="{178E0D3D-6790-49E1-8B6B-E1C3356AD53B}"/>
            </a:ext>
          </a:extLst>
        </xdr:cNvPr>
        <xdr:cNvSpPr/>
      </xdr:nvSpPr>
      <xdr:spPr>
        <a:xfrm>
          <a:off x="18605500" y="1804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083B3F3A-5F60-4880-95C9-D3526F825A3A}"/>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68555E9A-7C24-417F-B8A0-790AC0266936}"/>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7" name="テキスト ボックス 936">
          <a:extLst>
            <a:ext uri="{FF2B5EF4-FFF2-40B4-BE49-F238E27FC236}">
              <a16:creationId xmlns:a16="http://schemas.microsoft.com/office/drawing/2014/main" id="{ED9CEBD7-FCF4-4D58-BC28-38C9FB1E886D}"/>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8" name="テキスト ボックス 937">
          <a:extLst>
            <a:ext uri="{FF2B5EF4-FFF2-40B4-BE49-F238E27FC236}">
              <a16:creationId xmlns:a16="http://schemas.microsoft.com/office/drawing/2014/main" id="{82B03FA6-ACDE-4466-89B1-AB57773F05D6}"/>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9" name="テキスト ボックス 938">
          <a:extLst>
            <a:ext uri="{FF2B5EF4-FFF2-40B4-BE49-F238E27FC236}">
              <a16:creationId xmlns:a16="http://schemas.microsoft.com/office/drawing/2014/main" id="{E51A64A0-576D-4628-B4B1-A071516045F5}"/>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133986</xdr:rowOff>
    </xdr:from>
    <xdr:to>
      <xdr:col>116</xdr:col>
      <xdr:colOff>114300</xdr:colOff>
      <xdr:row>105</xdr:row>
      <xdr:rowOff>64136</xdr:rowOff>
    </xdr:to>
    <xdr:sp macro="" textlink="">
      <xdr:nvSpPr>
        <xdr:cNvPr id="940" name="楕円 939">
          <a:extLst>
            <a:ext uri="{FF2B5EF4-FFF2-40B4-BE49-F238E27FC236}">
              <a16:creationId xmlns:a16="http://schemas.microsoft.com/office/drawing/2014/main" id="{B8D51EB6-82BE-4B7A-B848-9A05BB66C4CB}"/>
            </a:ext>
          </a:extLst>
        </xdr:cNvPr>
        <xdr:cNvSpPr/>
      </xdr:nvSpPr>
      <xdr:spPr>
        <a:xfrm>
          <a:off x="22110700" y="17964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156863</xdr:rowOff>
    </xdr:from>
    <xdr:ext cx="469744" cy="259045"/>
    <xdr:sp macro="" textlink="">
      <xdr:nvSpPr>
        <xdr:cNvPr id="941" name="【公民館】&#10;一人当たり面積該当値テキスト">
          <a:extLst>
            <a:ext uri="{FF2B5EF4-FFF2-40B4-BE49-F238E27FC236}">
              <a16:creationId xmlns:a16="http://schemas.microsoft.com/office/drawing/2014/main" id="{09A79136-BED5-4334-9D26-1D5640C664FE}"/>
            </a:ext>
          </a:extLst>
        </xdr:cNvPr>
        <xdr:cNvSpPr txBox="1"/>
      </xdr:nvSpPr>
      <xdr:spPr>
        <a:xfrm>
          <a:off x="22199600" y="17816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82550</xdr:rowOff>
    </xdr:from>
    <xdr:to>
      <xdr:col>112</xdr:col>
      <xdr:colOff>38100</xdr:colOff>
      <xdr:row>105</xdr:row>
      <xdr:rowOff>12700</xdr:rowOff>
    </xdr:to>
    <xdr:sp macro="" textlink="">
      <xdr:nvSpPr>
        <xdr:cNvPr id="942" name="楕円 941">
          <a:extLst>
            <a:ext uri="{FF2B5EF4-FFF2-40B4-BE49-F238E27FC236}">
              <a16:creationId xmlns:a16="http://schemas.microsoft.com/office/drawing/2014/main" id="{BED974C7-2CF7-4413-BDD4-0CC461E02008}"/>
            </a:ext>
          </a:extLst>
        </xdr:cNvPr>
        <xdr:cNvSpPr/>
      </xdr:nvSpPr>
      <xdr:spPr>
        <a:xfrm>
          <a:off x="21272500" y="1791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133350</xdr:rowOff>
    </xdr:from>
    <xdr:to>
      <xdr:col>116</xdr:col>
      <xdr:colOff>63500</xdr:colOff>
      <xdr:row>105</xdr:row>
      <xdr:rowOff>13336</xdr:rowOff>
    </xdr:to>
    <xdr:cxnSp macro="">
      <xdr:nvCxnSpPr>
        <xdr:cNvPr id="943" name="直線コネクタ 942">
          <a:extLst>
            <a:ext uri="{FF2B5EF4-FFF2-40B4-BE49-F238E27FC236}">
              <a16:creationId xmlns:a16="http://schemas.microsoft.com/office/drawing/2014/main" id="{506FFF48-E017-435C-867C-06081B1CD045}"/>
            </a:ext>
          </a:extLst>
        </xdr:cNvPr>
        <xdr:cNvCxnSpPr/>
      </xdr:nvCxnSpPr>
      <xdr:spPr>
        <a:xfrm>
          <a:off x="21323300" y="17964150"/>
          <a:ext cx="8382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71120</xdr:rowOff>
    </xdr:from>
    <xdr:to>
      <xdr:col>107</xdr:col>
      <xdr:colOff>101600</xdr:colOff>
      <xdr:row>105</xdr:row>
      <xdr:rowOff>1270</xdr:rowOff>
    </xdr:to>
    <xdr:sp macro="" textlink="">
      <xdr:nvSpPr>
        <xdr:cNvPr id="944" name="楕円 943">
          <a:extLst>
            <a:ext uri="{FF2B5EF4-FFF2-40B4-BE49-F238E27FC236}">
              <a16:creationId xmlns:a16="http://schemas.microsoft.com/office/drawing/2014/main" id="{C427DCFA-9215-4D5C-B3C4-DE8EE2BE25ED}"/>
            </a:ext>
          </a:extLst>
        </xdr:cNvPr>
        <xdr:cNvSpPr/>
      </xdr:nvSpPr>
      <xdr:spPr>
        <a:xfrm>
          <a:off x="20383500" y="1790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121920</xdr:rowOff>
    </xdr:from>
    <xdr:to>
      <xdr:col>111</xdr:col>
      <xdr:colOff>177800</xdr:colOff>
      <xdr:row>104</xdr:row>
      <xdr:rowOff>133350</xdr:rowOff>
    </xdr:to>
    <xdr:cxnSp macro="">
      <xdr:nvCxnSpPr>
        <xdr:cNvPr id="945" name="直線コネクタ 944">
          <a:extLst>
            <a:ext uri="{FF2B5EF4-FFF2-40B4-BE49-F238E27FC236}">
              <a16:creationId xmlns:a16="http://schemas.microsoft.com/office/drawing/2014/main" id="{9FF71333-AA80-4476-927D-4F64B56A46B8}"/>
            </a:ext>
          </a:extLst>
        </xdr:cNvPr>
        <xdr:cNvCxnSpPr/>
      </xdr:nvCxnSpPr>
      <xdr:spPr>
        <a:xfrm>
          <a:off x="20434300" y="1795272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71120</xdr:rowOff>
    </xdr:from>
    <xdr:to>
      <xdr:col>102</xdr:col>
      <xdr:colOff>165100</xdr:colOff>
      <xdr:row>105</xdr:row>
      <xdr:rowOff>1270</xdr:rowOff>
    </xdr:to>
    <xdr:sp macro="" textlink="">
      <xdr:nvSpPr>
        <xdr:cNvPr id="946" name="楕円 945">
          <a:extLst>
            <a:ext uri="{FF2B5EF4-FFF2-40B4-BE49-F238E27FC236}">
              <a16:creationId xmlns:a16="http://schemas.microsoft.com/office/drawing/2014/main" id="{A5458D18-3DA7-4A9D-9473-5E8D5DEB9D1E}"/>
            </a:ext>
          </a:extLst>
        </xdr:cNvPr>
        <xdr:cNvSpPr/>
      </xdr:nvSpPr>
      <xdr:spPr>
        <a:xfrm>
          <a:off x="19494500" y="1790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121920</xdr:rowOff>
    </xdr:from>
    <xdr:to>
      <xdr:col>107</xdr:col>
      <xdr:colOff>50800</xdr:colOff>
      <xdr:row>104</xdr:row>
      <xdr:rowOff>121920</xdr:rowOff>
    </xdr:to>
    <xdr:cxnSp macro="">
      <xdr:nvCxnSpPr>
        <xdr:cNvPr id="947" name="直線コネクタ 946">
          <a:extLst>
            <a:ext uri="{FF2B5EF4-FFF2-40B4-BE49-F238E27FC236}">
              <a16:creationId xmlns:a16="http://schemas.microsoft.com/office/drawing/2014/main" id="{0E3E289A-954B-455A-9402-9CCC1C9FB3C4}"/>
            </a:ext>
          </a:extLst>
        </xdr:cNvPr>
        <xdr:cNvCxnSpPr/>
      </xdr:nvCxnSpPr>
      <xdr:spPr>
        <a:xfrm>
          <a:off x="19545300" y="179527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82550</xdr:rowOff>
    </xdr:from>
    <xdr:to>
      <xdr:col>98</xdr:col>
      <xdr:colOff>38100</xdr:colOff>
      <xdr:row>105</xdr:row>
      <xdr:rowOff>12700</xdr:rowOff>
    </xdr:to>
    <xdr:sp macro="" textlink="">
      <xdr:nvSpPr>
        <xdr:cNvPr id="948" name="楕円 947">
          <a:extLst>
            <a:ext uri="{FF2B5EF4-FFF2-40B4-BE49-F238E27FC236}">
              <a16:creationId xmlns:a16="http://schemas.microsoft.com/office/drawing/2014/main" id="{BAA4BA33-A5BA-45C1-95B1-E60248310897}"/>
            </a:ext>
          </a:extLst>
        </xdr:cNvPr>
        <xdr:cNvSpPr/>
      </xdr:nvSpPr>
      <xdr:spPr>
        <a:xfrm>
          <a:off x="18605500" y="1791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121920</xdr:rowOff>
    </xdr:from>
    <xdr:to>
      <xdr:col>102</xdr:col>
      <xdr:colOff>114300</xdr:colOff>
      <xdr:row>104</xdr:row>
      <xdr:rowOff>133350</xdr:rowOff>
    </xdr:to>
    <xdr:cxnSp macro="">
      <xdr:nvCxnSpPr>
        <xdr:cNvPr id="949" name="直線コネクタ 948">
          <a:extLst>
            <a:ext uri="{FF2B5EF4-FFF2-40B4-BE49-F238E27FC236}">
              <a16:creationId xmlns:a16="http://schemas.microsoft.com/office/drawing/2014/main" id="{CDD70ADF-9F90-4CAC-BF36-0A781C34435C}"/>
            </a:ext>
          </a:extLst>
        </xdr:cNvPr>
        <xdr:cNvCxnSpPr/>
      </xdr:nvCxnSpPr>
      <xdr:spPr>
        <a:xfrm flipV="1">
          <a:off x="18656300" y="1795272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106697</xdr:rowOff>
    </xdr:from>
    <xdr:ext cx="469744" cy="259045"/>
    <xdr:sp macro="" textlink="">
      <xdr:nvSpPr>
        <xdr:cNvPr id="950" name="n_1aveValue【公民館】&#10;一人当たり面積">
          <a:extLst>
            <a:ext uri="{FF2B5EF4-FFF2-40B4-BE49-F238E27FC236}">
              <a16:creationId xmlns:a16="http://schemas.microsoft.com/office/drawing/2014/main" id="{1AC4F8CF-6B15-4FED-8CDD-008FF1B4CB21}"/>
            </a:ext>
          </a:extLst>
        </xdr:cNvPr>
        <xdr:cNvSpPr txBox="1"/>
      </xdr:nvSpPr>
      <xdr:spPr>
        <a:xfrm>
          <a:off x="21075727" y="1810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123841</xdr:rowOff>
    </xdr:from>
    <xdr:ext cx="469744" cy="259045"/>
    <xdr:sp macro="" textlink="">
      <xdr:nvSpPr>
        <xdr:cNvPr id="951" name="n_2aveValue【公民館】&#10;一人当たり面積">
          <a:extLst>
            <a:ext uri="{FF2B5EF4-FFF2-40B4-BE49-F238E27FC236}">
              <a16:creationId xmlns:a16="http://schemas.microsoft.com/office/drawing/2014/main" id="{CC1FFB8F-232D-4E86-991C-10020A819BDC}"/>
            </a:ext>
          </a:extLst>
        </xdr:cNvPr>
        <xdr:cNvSpPr txBox="1"/>
      </xdr:nvSpPr>
      <xdr:spPr>
        <a:xfrm>
          <a:off x="20199427" y="18126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112413</xdr:rowOff>
    </xdr:from>
    <xdr:ext cx="469744" cy="259045"/>
    <xdr:sp macro="" textlink="">
      <xdr:nvSpPr>
        <xdr:cNvPr id="952" name="n_3aveValue【公民館】&#10;一人当たり面積">
          <a:extLst>
            <a:ext uri="{FF2B5EF4-FFF2-40B4-BE49-F238E27FC236}">
              <a16:creationId xmlns:a16="http://schemas.microsoft.com/office/drawing/2014/main" id="{B58D5273-9C18-4CD3-8AC9-B20E8DD3122E}"/>
            </a:ext>
          </a:extLst>
        </xdr:cNvPr>
        <xdr:cNvSpPr txBox="1"/>
      </xdr:nvSpPr>
      <xdr:spPr>
        <a:xfrm>
          <a:off x="19310427" y="18114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135272</xdr:rowOff>
    </xdr:from>
    <xdr:ext cx="469744" cy="259045"/>
    <xdr:sp macro="" textlink="">
      <xdr:nvSpPr>
        <xdr:cNvPr id="953" name="n_4aveValue【公民館】&#10;一人当たり面積">
          <a:extLst>
            <a:ext uri="{FF2B5EF4-FFF2-40B4-BE49-F238E27FC236}">
              <a16:creationId xmlns:a16="http://schemas.microsoft.com/office/drawing/2014/main" id="{E7DEC1E5-A070-4223-89AC-55D642812958}"/>
            </a:ext>
          </a:extLst>
        </xdr:cNvPr>
        <xdr:cNvSpPr txBox="1"/>
      </xdr:nvSpPr>
      <xdr:spPr>
        <a:xfrm>
          <a:off x="18421427" y="18137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29227</xdr:rowOff>
    </xdr:from>
    <xdr:ext cx="469744" cy="259045"/>
    <xdr:sp macro="" textlink="">
      <xdr:nvSpPr>
        <xdr:cNvPr id="954" name="n_1mainValue【公民館】&#10;一人当たり面積">
          <a:extLst>
            <a:ext uri="{FF2B5EF4-FFF2-40B4-BE49-F238E27FC236}">
              <a16:creationId xmlns:a16="http://schemas.microsoft.com/office/drawing/2014/main" id="{FAF5CFC9-0DF4-4F7D-AFEB-9E9994B7CC73}"/>
            </a:ext>
          </a:extLst>
        </xdr:cNvPr>
        <xdr:cNvSpPr txBox="1"/>
      </xdr:nvSpPr>
      <xdr:spPr>
        <a:xfrm>
          <a:off x="21075727" y="1768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17797</xdr:rowOff>
    </xdr:from>
    <xdr:ext cx="469744" cy="259045"/>
    <xdr:sp macro="" textlink="">
      <xdr:nvSpPr>
        <xdr:cNvPr id="955" name="n_2mainValue【公民館】&#10;一人当たり面積">
          <a:extLst>
            <a:ext uri="{FF2B5EF4-FFF2-40B4-BE49-F238E27FC236}">
              <a16:creationId xmlns:a16="http://schemas.microsoft.com/office/drawing/2014/main" id="{AE1EC409-A8EE-40C8-A1BB-E0C5D0C21F93}"/>
            </a:ext>
          </a:extLst>
        </xdr:cNvPr>
        <xdr:cNvSpPr txBox="1"/>
      </xdr:nvSpPr>
      <xdr:spPr>
        <a:xfrm>
          <a:off x="20199427" y="1767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17797</xdr:rowOff>
    </xdr:from>
    <xdr:ext cx="469744" cy="259045"/>
    <xdr:sp macro="" textlink="">
      <xdr:nvSpPr>
        <xdr:cNvPr id="956" name="n_3mainValue【公民館】&#10;一人当たり面積">
          <a:extLst>
            <a:ext uri="{FF2B5EF4-FFF2-40B4-BE49-F238E27FC236}">
              <a16:creationId xmlns:a16="http://schemas.microsoft.com/office/drawing/2014/main" id="{9B2FB268-F192-4C18-8081-DA61AAA0869F}"/>
            </a:ext>
          </a:extLst>
        </xdr:cNvPr>
        <xdr:cNvSpPr txBox="1"/>
      </xdr:nvSpPr>
      <xdr:spPr>
        <a:xfrm>
          <a:off x="19310427" y="1767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29227</xdr:rowOff>
    </xdr:from>
    <xdr:ext cx="469744" cy="259045"/>
    <xdr:sp macro="" textlink="">
      <xdr:nvSpPr>
        <xdr:cNvPr id="957" name="n_4mainValue【公民館】&#10;一人当たり面積">
          <a:extLst>
            <a:ext uri="{FF2B5EF4-FFF2-40B4-BE49-F238E27FC236}">
              <a16:creationId xmlns:a16="http://schemas.microsoft.com/office/drawing/2014/main" id="{3865D2E0-26B3-4D9C-A367-7AF187C4BFDD}"/>
            </a:ext>
          </a:extLst>
        </xdr:cNvPr>
        <xdr:cNvSpPr txBox="1"/>
      </xdr:nvSpPr>
      <xdr:spPr>
        <a:xfrm>
          <a:off x="18421427" y="1768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8" name="正方形/長方形 957">
          <a:extLst>
            <a:ext uri="{FF2B5EF4-FFF2-40B4-BE49-F238E27FC236}">
              <a16:creationId xmlns:a16="http://schemas.microsoft.com/office/drawing/2014/main" id="{D7925E3A-DD96-4334-9BDD-096A5A38C5D3}"/>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9" name="正方形/長方形 958">
          <a:extLst>
            <a:ext uri="{FF2B5EF4-FFF2-40B4-BE49-F238E27FC236}">
              <a16:creationId xmlns:a16="http://schemas.microsoft.com/office/drawing/2014/main" id="{4C449C75-86B0-455E-8F20-5CCA11A1CD7D}"/>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0" name="テキスト ボックス 959">
          <a:extLst>
            <a:ext uri="{FF2B5EF4-FFF2-40B4-BE49-F238E27FC236}">
              <a16:creationId xmlns:a16="http://schemas.microsoft.com/office/drawing/2014/main" id="{BC18CECA-E09F-4756-B54A-5F26EB600D86}"/>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一人当たりの面積が類似団体と比較して多いのは、認定子ども園・幼稚園・保育所及び公民館である。公立保育所・幼稚園は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箇所あり、一人当たり面積は類似団体平均と比べて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0.081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ポイント高い水準となっている。また、公民館についても</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箇所あり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類似団体と比べて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0.01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ポイント高い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水準となっている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。本市</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南北に</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45.6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キロメートルという細長い地理的な特性</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があり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各施設が点在していることから、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高い水準にあると考えられる。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有形固定資産減価償却率が類似団体と比較して高いのは、公営住宅、児童館が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％台、港湾・漁港が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80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台であり、類似団体との乖離が大きい。児童館については多くが昭和５０年代に建設されたものであり、老朽化が進んでいるものである。今後増加が見込まれる維持管理経費に留意しつつ、子育て環境の適切な整備手法等について検討を進め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32067AD0-34E4-4076-A012-B72205ED0E9E}"/>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F810427A-BCE2-4D95-996B-04B3E381AC17}"/>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249A9062-189F-4EF1-B09B-B23B48750A3D}"/>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A110A13-726C-4FBD-B22D-6ACF91F68BD3}"/>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923E8886-1759-4FEF-9A8F-39B21CF770D3}"/>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7712745C-CDC5-4D52-AA71-3B92DB7AB096}"/>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F1031BB4-8C32-4D4D-9BA9-0CFD69FFAFF2}"/>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1AA48FAD-21D0-4C35-BE6E-9415C0A7C408}"/>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C70CBF8C-3A68-4C91-96BA-F76E6E788189}"/>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61AEBA50-C104-4465-ACA4-A3E078937E6A}"/>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344,218
339,723
464.51
167,653,812
164,110,000
3,286,305
71,420,301
122,827,471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5979BF1-C943-4976-82B3-9F083CDC1F2A}"/>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75D7645F-9320-452A-8F20-349A294F3638}"/>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6E196DB9-F852-4954-A44E-F67E647BD80B}"/>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C4901C00-54ED-4E26-B809-E49F8BB5FC32}"/>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4932050-4E27-4CC5-9B50-ACAF43B9876D}"/>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B8C4DE47-7BFC-414E-BFE2-95D8B3EE774D}"/>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ABE39628-8DFE-4418-9564-001E8CBCED7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27C93F49-9D2C-4EA3-B97E-65F1A8E18368}"/>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9291C675-42D2-4817-960C-9EE5E370134B}"/>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D98ECD9D-4A3A-40A0-8A80-64DF355DDC2A}"/>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8EA32E75-AF10-403C-BE96-81560A88CC0F}"/>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033CE01-8DD5-4AC3-A495-5E2E39F8160F}"/>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A5CCBFA6-A192-4812-B0B0-EF68E27B6851}"/>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EC0CD74-386A-4348-BBD3-B01A2ABBF55D}"/>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247F6F48-1FFC-49BF-8619-91516B8C3F7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7B80E32C-5DEE-4C6C-99ED-1F3FD1DD3609}"/>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49B8FB6-64F4-4D44-BD07-4B32B81367FB}"/>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CAC698F9-AE51-42D1-AB14-FB1E36089D5F}"/>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AC9D84CE-A8E0-4835-92A9-EFCE043B6EBA}"/>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34F45D4A-BF5C-4EDE-8453-1FD9C1194C86}"/>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4FDFD8D8-3E45-4E1B-B64D-5FAEF53E5E45}"/>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B98546F-CC8E-4C74-AFB3-E42ABD53F976}"/>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57D81928-6A56-4964-85E7-07925979D8BB}"/>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8A108C0E-B88E-430C-A808-A9EE3D3FC456}"/>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1B04082C-C7C4-4B16-9BBB-7DBFB810D5DF}"/>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26F29A0-0D45-4EE5-8D99-9AEC160C3713}"/>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1EC64A1D-6650-4157-AA66-1EEDA646061A}"/>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B1C9F75-1E18-4B41-B4EF-87CBAD528BAD}"/>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4268E4DB-1099-4F9F-B1F2-E5FA3E892EFF}"/>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1549277F-083A-4243-96F4-1F40CF3BE627}"/>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E4FBDE9F-08BA-4B21-986A-BEE0181C5FCA}"/>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E270CBB-B587-483D-8E9D-28FDB745DB64}"/>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F4C1B5C1-1899-4924-A583-AF823C1A1D03}"/>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FDAEDF5D-AF4C-4C38-9246-8C641D3A93E5}"/>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BA352227-07E5-47C8-B493-943E677B6054}"/>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BB52192F-5D15-404E-B24C-53EC357CCD0E}"/>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46F4A964-52D7-43B4-A4BC-9E79A8259E13}"/>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6BB405DC-4A5F-40D9-9179-88F98B6F6551}"/>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42571D15-1F1A-4C25-9BE6-3958AA37BE9D}"/>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CD6B2465-9BD6-4B23-AB33-FE9289847B2B}"/>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13B06A0E-AB31-43C7-8141-6BD24330D24E}"/>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5FD94EEA-C4C0-4D3E-9761-7F67B362ED6F}"/>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384E2E31-B710-4634-84BD-C0509D436493}"/>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BC96F4B9-F907-434E-B529-3F3CDCD5704C}"/>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38328C68-312A-4E5F-B03C-5013845A3852}"/>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32</xdr:row>
      <xdr:rowOff>144780</xdr:rowOff>
    </xdr:from>
    <xdr:to>
      <xdr:col>24</xdr:col>
      <xdr:colOff>62865</xdr:colOff>
      <xdr:row>42</xdr:row>
      <xdr:rowOff>34290</xdr:rowOff>
    </xdr:to>
    <xdr:cxnSp macro="">
      <xdr:nvCxnSpPr>
        <xdr:cNvPr id="57" name="直線コネクタ 56">
          <a:extLst>
            <a:ext uri="{FF2B5EF4-FFF2-40B4-BE49-F238E27FC236}">
              <a16:creationId xmlns:a16="http://schemas.microsoft.com/office/drawing/2014/main" id="{5F44784F-3DFA-43D7-8F73-A3C898A52478}"/>
            </a:ext>
          </a:extLst>
        </xdr:cNvPr>
        <xdr:cNvCxnSpPr/>
      </xdr:nvCxnSpPr>
      <xdr:spPr>
        <a:xfrm flipV="1">
          <a:off x="4634865" y="5631180"/>
          <a:ext cx="0" cy="1604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38117</xdr:rowOff>
    </xdr:from>
    <xdr:ext cx="405111" cy="259045"/>
    <xdr:sp macro="" textlink="">
      <xdr:nvSpPr>
        <xdr:cNvPr id="58" name="【図書館】&#10;有形固定資産減価償却率最小値テキスト">
          <a:extLst>
            <a:ext uri="{FF2B5EF4-FFF2-40B4-BE49-F238E27FC236}">
              <a16:creationId xmlns:a16="http://schemas.microsoft.com/office/drawing/2014/main" id="{69D0ED8D-963C-42EB-98CD-06BF6852C7E3}"/>
            </a:ext>
          </a:extLst>
        </xdr:cNvPr>
        <xdr:cNvSpPr txBox="1"/>
      </xdr:nvSpPr>
      <xdr:spPr>
        <a:xfrm>
          <a:off x="4673600" y="723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34290</xdr:rowOff>
    </xdr:from>
    <xdr:to>
      <xdr:col>24</xdr:col>
      <xdr:colOff>152400</xdr:colOff>
      <xdr:row>42</xdr:row>
      <xdr:rowOff>34290</xdr:rowOff>
    </xdr:to>
    <xdr:cxnSp macro="">
      <xdr:nvCxnSpPr>
        <xdr:cNvPr id="59" name="直線コネクタ 58">
          <a:extLst>
            <a:ext uri="{FF2B5EF4-FFF2-40B4-BE49-F238E27FC236}">
              <a16:creationId xmlns:a16="http://schemas.microsoft.com/office/drawing/2014/main" id="{6D8ED323-B1B5-4489-8C79-B4C121B26555}"/>
            </a:ext>
          </a:extLst>
        </xdr:cNvPr>
        <xdr:cNvCxnSpPr/>
      </xdr:nvCxnSpPr>
      <xdr:spPr>
        <a:xfrm>
          <a:off x="4546600" y="7235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91457</xdr:rowOff>
    </xdr:from>
    <xdr:ext cx="405111" cy="259045"/>
    <xdr:sp macro="" textlink="">
      <xdr:nvSpPr>
        <xdr:cNvPr id="60" name="【図書館】&#10;有形固定資産減価償却率最大値テキスト">
          <a:extLst>
            <a:ext uri="{FF2B5EF4-FFF2-40B4-BE49-F238E27FC236}">
              <a16:creationId xmlns:a16="http://schemas.microsoft.com/office/drawing/2014/main" id="{02811596-99D8-442C-A93E-3701D65B8C8E}"/>
            </a:ext>
          </a:extLst>
        </xdr:cNvPr>
        <xdr:cNvSpPr txBox="1"/>
      </xdr:nvSpPr>
      <xdr:spPr>
        <a:xfrm>
          <a:off x="4673600" y="5406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144780</xdr:rowOff>
    </xdr:from>
    <xdr:to>
      <xdr:col>24</xdr:col>
      <xdr:colOff>152400</xdr:colOff>
      <xdr:row>32</xdr:row>
      <xdr:rowOff>144780</xdr:rowOff>
    </xdr:to>
    <xdr:cxnSp macro="">
      <xdr:nvCxnSpPr>
        <xdr:cNvPr id="61" name="直線コネクタ 60">
          <a:extLst>
            <a:ext uri="{FF2B5EF4-FFF2-40B4-BE49-F238E27FC236}">
              <a16:creationId xmlns:a16="http://schemas.microsoft.com/office/drawing/2014/main" id="{98B5ABAA-9080-4CB0-8482-36DEAE3E7E48}"/>
            </a:ext>
          </a:extLst>
        </xdr:cNvPr>
        <xdr:cNvCxnSpPr/>
      </xdr:nvCxnSpPr>
      <xdr:spPr>
        <a:xfrm>
          <a:off x="4546600" y="563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23512</xdr:rowOff>
    </xdr:from>
    <xdr:ext cx="405111" cy="259045"/>
    <xdr:sp macro="" textlink="">
      <xdr:nvSpPr>
        <xdr:cNvPr id="62" name="【図書館】&#10;有形固定資産減価償却率平均値テキスト">
          <a:extLst>
            <a:ext uri="{FF2B5EF4-FFF2-40B4-BE49-F238E27FC236}">
              <a16:creationId xmlns:a16="http://schemas.microsoft.com/office/drawing/2014/main" id="{2E582BAC-41AB-4619-9A57-F80FDFEDAE57}"/>
            </a:ext>
          </a:extLst>
        </xdr:cNvPr>
        <xdr:cNvSpPr txBox="1"/>
      </xdr:nvSpPr>
      <xdr:spPr>
        <a:xfrm>
          <a:off x="4673600" y="60242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635</xdr:rowOff>
    </xdr:from>
    <xdr:to>
      <xdr:col>24</xdr:col>
      <xdr:colOff>114300</xdr:colOff>
      <xdr:row>36</xdr:row>
      <xdr:rowOff>102235</xdr:rowOff>
    </xdr:to>
    <xdr:sp macro="" textlink="">
      <xdr:nvSpPr>
        <xdr:cNvPr id="63" name="フローチャート: 判断 62">
          <a:extLst>
            <a:ext uri="{FF2B5EF4-FFF2-40B4-BE49-F238E27FC236}">
              <a16:creationId xmlns:a16="http://schemas.microsoft.com/office/drawing/2014/main" id="{E5F9F206-171B-48C4-97BF-F137EDB58795}"/>
            </a:ext>
          </a:extLst>
        </xdr:cNvPr>
        <xdr:cNvSpPr/>
      </xdr:nvSpPr>
      <xdr:spPr>
        <a:xfrm>
          <a:off x="4584700" y="6172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35</xdr:row>
      <xdr:rowOff>137795</xdr:rowOff>
    </xdr:from>
    <xdr:to>
      <xdr:col>20</xdr:col>
      <xdr:colOff>38100</xdr:colOff>
      <xdr:row>36</xdr:row>
      <xdr:rowOff>67945</xdr:rowOff>
    </xdr:to>
    <xdr:sp macro="" textlink="">
      <xdr:nvSpPr>
        <xdr:cNvPr id="64" name="フローチャート: 判断 63">
          <a:extLst>
            <a:ext uri="{FF2B5EF4-FFF2-40B4-BE49-F238E27FC236}">
              <a16:creationId xmlns:a16="http://schemas.microsoft.com/office/drawing/2014/main" id="{371AAD76-5A15-4DFA-B536-E747DDD2D4CC}"/>
            </a:ext>
          </a:extLst>
        </xdr:cNvPr>
        <xdr:cNvSpPr/>
      </xdr:nvSpPr>
      <xdr:spPr>
        <a:xfrm>
          <a:off x="3746500" y="613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35</xdr:row>
      <xdr:rowOff>111125</xdr:rowOff>
    </xdr:from>
    <xdr:to>
      <xdr:col>15</xdr:col>
      <xdr:colOff>101600</xdr:colOff>
      <xdr:row>36</xdr:row>
      <xdr:rowOff>41275</xdr:rowOff>
    </xdr:to>
    <xdr:sp macro="" textlink="">
      <xdr:nvSpPr>
        <xdr:cNvPr id="65" name="フローチャート: 判断 64">
          <a:extLst>
            <a:ext uri="{FF2B5EF4-FFF2-40B4-BE49-F238E27FC236}">
              <a16:creationId xmlns:a16="http://schemas.microsoft.com/office/drawing/2014/main" id="{7217D0A5-943F-49FC-9E88-1A268C4FAEFE}"/>
            </a:ext>
          </a:extLst>
        </xdr:cNvPr>
        <xdr:cNvSpPr/>
      </xdr:nvSpPr>
      <xdr:spPr>
        <a:xfrm>
          <a:off x="2857500" y="6111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80645</xdr:rowOff>
    </xdr:from>
    <xdr:to>
      <xdr:col>10</xdr:col>
      <xdr:colOff>165100</xdr:colOff>
      <xdr:row>36</xdr:row>
      <xdr:rowOff>10795</xdr:rowOff>
    </xdr:to>
    <xdr:sp macro="" textlink="">
      <xdr:nvSpPr>
        <xdr:cNvPr id="66" name="フローチャート: 判断 65">
          <a:extLst>
            <a:ext uri="{FF2B5EF4-FFF2-40B4-BE49-F238E27FC236}">
              <a16:creationId xmlns:a16="http://schemas.microsoft.com/office/drawing/2014/main" id="{630CB922-752F-4321-862C-4A3BFB4A9847}"/>
            </a:ext>
          </a:extLst>
        </xdr:cNvPr>
        <xdr:cNvSpPr/>
      </xdr:nvSpPr>
      <xdr:spPr>
        <a:xfrm>
          <a:off x="1968500" y="6081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101600</xdr:rowOff>
    </xdr:from>
    <xdr:to>
      <xdr:col>6</xdr:col>
      <xdr:colOff>38100</xdr:colOff>
      <xdr:row>36</xdr:row>
      <xdr:rowOff>31750</xdr:rowOff>
    </xdr:to>
    <xdr:sp macro="" textlink="">
      <xdr:nvSpPr>
        <xdr:cNvPr id="67" name="フローチャート: 判断 66">
          <a:extLst>
            <a:ext uri="{FF2B5EF4-FFF2-40B4-BE49-F238E27FC236}">
              <a16:creationId xmlns:a16="http://schemas.microsoft.com/office/drawing/2014/main" id="{03C91890-C446-43D6-970D-616A2543FB72}"/>
            </a:ext>
          </a:extLst>
        </xdr:cNvPr>
        <xdr:cNvSpPr/>
      </xdr:nvSpPr>
      <xdr:spPr>
        <a:xfrm>
          <a:off x="1079500" y="6102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6FC0AA21-CAB3-40E4-956B-10121A5CA5B8}"/>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88E1092D-5751-4CCD-8DBC-F8BDBDFB809D}"/>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19113EDA-5248-4B54-9413-FA0C3172B91E}"/>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56C54DBA-DECB-45DA-ADD3-AFA993AE7B4B}"/>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E1F77CE5-502A-424D-8F6E-DBC245F176CD}"/>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97790</xdr:rowOff>
    </xdr:from>
    <xdr:to>
      <xdr:col>24</xdr:col>
      <xdr:colOff>114300</xdr:colOff>
      <xdr:row>39</xdr:row>
      <xdr:rowOff>27940</xdr:rowOff>
    </xdr:to>
    <xdr:sp macro="" textlink="">
      <xdr:nvSpPr>
        <xdr:cNvPr id="73" name="楕円 72">
          <a:extLst>
            <a:ext uri="{FF2B5EF4-FFF2-40B4-BE49-F238E27FC236}">
              <a16:creationId xmlns:a16="http://schemas.microsoft.com/office/drawing/2014/main" id="{FF6014A0-419C-4DC0-A20A-81222831AF17}"/>
            </a:ext>
          </a:extLst>
        </xdr:cNvPr>
        <xdr:cNvSpPr/>
      </xdr:nvSpPr>
      <xdr:spPr>
        <a:xfrm>
          <a:off x="4584700" y="6612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76217</xdr:rowOff>
    </xdr:from>
    <xdr:ext cx="405111" cy="259045"/>
    <xdr:sp macro="" textlink="">
      <xdr:nvSpPr>
        <xdr:cNvPr id="74" name="【図書館】&#10;有形固定資産減価償却率該当値テキスト">
          <a:extLst>
            <a:ext uri="{FF2B5EF4-FFF2-40B4-BE49-F238E27FC236}">
              <a16:creationId xmlns:a16="http://schemas.microsoft.com/office/drawing/2014/main" id="{3B0F36B1-A28C-4548-99BE-2B82D5C50A0C}"/>
            </a:ext>
          </a:extLst>
        </xdr:cNvPr>
        <xdr:cNvSpPr txBox="1"/>
      </xdr:nvSpPr>
      <xdr:spPr>
        <a:xfrm>
          <a:off x="4673600" y="659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55880</xdr:rowOff>
    </xdr:from>
    <xdr:to>
      <xdr:col>20</xdr:col>
      <xdr:colOff>38100</xdr:colOff>
      <xdr:row>38</xdr:row>
      <xdr:rowOff>157480</xdr:rowOff>
    </xdr:to>
    <xdr:sp macro="" textlink="">
      <xdr:nvSpPr>
        <xdr:cNvPr id="75" name="楕円 74">
          <a:extLst>
            <a:ext uri="{FF2B5EF4-FFF2-40B4-BE49-F238E27FC236}">
              <a16:creationId xmlns:a16="http://schemas.microsoft.com/office/drawing/2014/main" id="{C4CBC8CF-59BF-473D-9E3C-F594EB166A07}"/>
            </a:ext>
          </a:extLst>
        </xdr:cNvPr>
        <xdr:cNvSpPr/>
      </xdr:nvSpPr>
      <xdr:spPr>
        <a:xfrm>
          <a:off x="3746500" y="657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106680</xdr:rowOff>
    </xdr:from>
    <xdr:to>
      <xdr:col>24</xdr:col>
      <xdr:colOff>63500</xdr:colOff>
      <xdr:row>38</xdr:row>
      <xdr:rowOff>148590</xdr:rowOff>
    </xdr:to>
    <xdr:cxnSp macro="">
      <xdr:nvCxnSpPr>
        <xdr:cNvPr id="76" name="直線コネクタ 75">
          <a:extLst>
            <a:ext uri="{FF2B5EF4-FFF2-40B4-BE49-F238E27FC236}">
              <a16:creationId xmlns:a16="http://schemas.microsoft.com/office/drawing/2014/main" id="{5F52608D-DA4C-434E-BEF8-07200CE94C19}"/>
            </a:ext>
          </a:extLst>
        </xdr:cNvPr>
        <xdr:cNvCxnSpPr/>
      </xdr:nvCxnSpPr>
      <xdr:spPr>
        <a:xfrm>
          <a:off x="3797300" y="662178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15875</xdr:rowOff>
    </xdr:from>
    <xdr:to>
      <xdr:col>15</xdr:col>
      <xdr:colOff>101600</xdr:colOff>
      <xdr:row>38</xdr:row>
      <xdr:rowOff>117475</xdr:rowOff>
    </xdr:to>
    <xdr:sp macro="" textlink="">
      <xdr:nvSpPr>
        <xdr:cNvPr id="77" name="楕円 76">
          <a:extLst>
            <a:ext uri="{FF2B5EF4-FFF2-40B4-BE49-F238E27FC236}">
              <a16:creationId xmlns:a16="http://schemas.microsoft.com/office/drawing/2014/main" id="{9F350FC3-396C-46A7-B07B-66CB5056A2AB}"/>
            </a:ext>
          </a:extLst>
        </xdr:cNvPr>
        <xdr:cNvSpPr/>
      </xdr:nvSpPr>
      <xdr:spPr>
        <a:xfrm>
          <a:off x="2857500" y="653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66675</xdr:rowOff>
    </xdr:from>
    <xdr:to>
      <xdr:col>19</xdr:col>
      <xdr:colOff>177800</xdr:colOff>
      <xdr:row>38</xdr:row>
      <xdr:rowOff>106680</xdr:rowOff>
    </xdr:to>
    <xdr:cxnSp macro="">
      <xdr:nvCxnSpPr>
        <xdr:cNvPr id="78" name="直線コネクタ 77">
          <a:extLst>
            <a:ext uri="{FF2B5EF4-FFF2-40B4-BE49-F238E27FC236}">
              <a16:creationId xmlns:a16="http://schemas.microsoft.com/office/drawing/2014/main" id="{52812662-1206-429E-9966-203C35B0D24D}"/>
            </a:ext>
          </a:extLst>
        </xdr:cNvPr>
        <xdr:cNvCxnSpPr/>
      </xdr:nvCxnSpPr>
      <xdr:spPr>
        <a:xfrm>
          <a:off x="2908300" y="658177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145415</xdr:rowOff>
    </xdr:from>
    <xdr:to>
      <xdr:col>10</xdr:col>
      <xdr:colOff>165100</xdr:colOff>
      <xdr:row>38</xdr:row>
      <xdr:rowOff>75565</xdr:rowOff>
    </xdr:to>
    <xdr:sp macro="" textlink="">
      <xdr:nvSpPr>
        <xdr:cNvPr id="79" name="楕円 78">
          <a:extLst>
            <a:ext uri="{FF2B5EF4-FFF2-40B4-BE49-F238E27FC236}">
              <a16:creationId xmlns:a16="http://schemas.microsoft.com/office/drawing/2014/main" id="{6B6AD33A-9608-415C-9C17-38EB04984D80}"/>
            </a:ext>
          </a:extLst>
        </xdr:cNvPr>
        <xdr:cNvSpPr/>
      </xdr:nvSpPr>
      <xdr:spPr>
        <a:xfrm>
          <a:off x="1968500" y="6489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24765</xdr:rowOff>
    </xdr:from>
    <xdr:to>
      <xdr:col>15</xdr:col>
      <xdr:colOff>50800</xdr:colOff>
      <xdr:row>38</xdr:row>
      <xdr:rowOff>66675</xdr:rowOff>
    </xdr:to>
    <xdr:cxnSp macro="">
      <xdr:nvCxnSpPr>
        <xdr:cNvPr id="80" name="直線コネクタ 79">
          <a:extLst>
            <a:ext uri="{FF2B5EF4-FFF2-40B4-BE49-F238E27FC236}">
              <a16:creationId xmlns:a16="http://schemas.microsoft.com/office/drawing/2014/main" id="{E29440BF-4E6C-475C-B0A8-5F26CBAF2F58}"/>
            </a:ext>
          </a:extLst>
        </xdr:cNvPr>
        <xdr:cNvCxnSpPr/>
      </xdr:nvCxnSpPr>
      <xdr:spPr>
        <a:xfrm>
          <a:off x="2019300" y="653986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103505</xdr:rowOff>
    </xdr:from>
    <xdr:to>
      <xdr:col>6</xdr:col>
      <xdr:colOff>38100</xdr:colOff>
      <xdr:row>38</xdr:row>
      <xdr:rowOff>33655</xdr:rowOff>
    </xdr:to>
    <xdr:sp macro="" textlink="">
      <xdr:nvSpPr>
        <xdr:cNvPr id="81" name="楕円 80">
          <a:extLst>
            <a:ext uri="{FF2B5EF4-FFF2-40B4-BE49-F238E27FC236}">
              <a16:creationId xmlns:a16="http://schemas.microsoft.com/office/drawing/2014/main" id="{1E8B71A5-8D7C-4EED-BEF4-1CB5BDE3AEA8}"/>
            </a:ext>
          </a:extLst>
        </xdr:cNvPr>
        <xdr:cNvSpPr/>
      </xdr:nvSpPr>
      <xdr:spPr>
        <a:xfrm>
          <a:off x="1079500" y="644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154305</xdr:rowOff>
    </xdr:from>
    <xdr:to>
      <xdr:col>10</xdr:col>
      <xdr:colOff>114300</xdr:colOff>
      <xdr:row>38</xdr:row>
      <xdr:rowOff>24765</xdr:rowOff>
    </xdr:to>
    <xdr:cxnSp macro="">
      <xdr:nvCxnSpPr>
        <xdr:cNvPr id="82" name="直線コネクタ 81">
          <a:extLst>
            <a:ext uri="{FF2B5EF4-FFF2-40B4-BE49-F238E27FC236}">
              <a16:creationId xmlns:a16="http://schemas.microsoft.com/office/drawing/2014/main" id="{3C7B0C30-B90B-467B-B359-4D36FF89451F}"/>
            </a:ext>
          </a:extLst>
        </xdr:cNvPr>
        <xdr:cNvCxnSpPr/>
      </xdr:nvCxnSpPr>
      <xdr:spPr>
        <a:xfrm>
          <a:off x="1130300" y="649795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84472</xdr:rowOff>
    </xdr:from>
    <xdr:ext cx="405111" cy="259045"/>
    <xdr:sp macro="" textlink="">
      <xdr:nvSpPr>
        <xdr:cNvPr id="83" name="n_1aveValue【図書館】&#10;有形固定資産減価償却率">
          <a:extLst>
            <a:ext uri="{FF2B5EF4-FFF2-40B4-BE49-F238E27FC236}">
              <a16:creationId xmlns:a16="http://schemas.microsoft.com/office/drawing/2014/main" id="{E45608FA-CC6B-4751-8C24-1595609FB777}"/>
            </a:ext>
          </a:extLst>
        </xdr:cNvPr>
        <xdr:cNvSpPr txBox="1"/>
      </xdr:nvSpPr>
      <xdr:spPr>
        <a:xfrm>
          <a:off x="3582044" y="591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57802</xdr:rowOff>
    </xdr:from>
    <xdr:ext cx="405111" cy="259045"/>
    <xdr:sp macro="" textlink="">
      <xdr:nvSpPr>
        <xdr:cNvPr id="84" name="n_2aveValue【図書館】&#10;有形固定資産減価償却率">
          <a:extLst>
            <a:ext uri="{FF2B5EF4-FFF2-40B4-BE49-F238E27FC236}">
              <a16:creationId xmlns:a16="http://schemas.microsoft.com/office/drawing/2014/main" id="{514E5321-AC49-44CB-A816-40585E9A1BD9}"/>
            </a:ext>
          </a:extLst>
        </xdr:cNvPr>
        <xdr:cNvSpPr txBox="1"/>
      </xdr:nvSpPr>
      <xdr:spPr>
        <a:xfrm>
          <a:off x="2705744" y="588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27322</xdr:rowOff>
    </xdr:from>
    <xdr:ext cx="405111" cy="259045"/>
    <xdr:sp macro="" textlink="">
      <xdr:nvSpPr>
        <xdr:cNvPr id="85" name="n_3aveValue【図書館】&#10;有形固定資産減価償却率">
          <a:extLst>
            <a:ext uri="{FF2B5EF4-FFF2-40B4-BE49-F238E27FC236}">
              <a16:creationId xmlns:a16="http://schemas.microsoft.com/office/drawing/2014/main" id="{910D6979-84B4-4E61-914E-C0F1D0FAFA46}"/>
            </a:ext>
          </a:extLst>
        </xdr:cNvPr>
        <xdr:cNvSpPr txBox="1"/>
      </xdr:nvSpPr>
      <xdr:spPr>
        <a:xfrm>
          <a:off x="1816744" y="585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48277</xdr:rowOff>
    </xdr:from>
    <xdr:ext cx="405111" cy="259045"/>
    <xdr:sp macro="" textlink="">
      <xdr:nvSpPr>
        <xdr:cNvPr id="86" name="n_4aveValue【図書館】&#10;有形固定資産減価償却率">
          <a:extLst>
            <a:ext uri="{FF2B5EF4-FFF2-40B4-BE49-F238E27FC236}">
              <a16:creationId xmlns:a16="http://schemas.microsoft.com/office/drawing/2014/main" id="{09339E99-EBEE-4EB3-905C-3A6D299F3387}"/>
            </a:ext>
          </a:extLst>
        </xdr:cNvPr>
        <xdr:cNvSpPr txBox="1"/>
      </xdr:nvSpPr>
      <xdr:spPr>
        <a:xfrm>
          <a:off x="927744" y="587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148607</xdr:rowOff>
    </xdr:from>
    <xdr:ext cx="405111" cy="259045"/>
    <xdr:sp macro="" textlink="">
      <xdr:nvSpPr>
        <xdr:cNvPr id="87" name="n_1mainValue【図書館】&#10;有形固定資産減価償却率">
          <a:extLst>
            <a:ext uri="{FF2B5EF4-FFF2-40B4-BE49-F238E27FC236}">
              <a16:creationId xmlns:a16="http://schemas.microsoft.com/office/drawing/2014/main" id="{5998B73C-9A12-4465-9CB1-DB5FC466DDEE}"/>
            </a:ext>
          </a:extLst>
        </xdr:cNvPr>
        <xdr:cNvSpPr txBox="1"/>
      </xdr:nvSpPr>
      <xdr:spPr>
        <a:xfrm>
          <a:off x="3582044" y="666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108602</xdr:rowOff>
    </xdr:from>
    <xdr:ext cx="405111" cy="259045"/>
    <xdr:sp macro="" textlink="">
      <xdr:nvSpPr>
        <xdr:cNvPr id="88" name="n_2mainValue【図書館】&#10;有形固定資産減価償却率">
          <a:extLst>
            <a:ext uri="{FF2B5EF4-FFF2-40B4-BE49-F238E27FC236}">
              <a16:creationId xmlns:a16="http://schemas.microsoft.com/office/drawing/2014/main" id="{E52FC69D-2DBD-4830-8FDF-93F4A8537872}"/>
            </a:ext>
          </a:extLst>
        </xdr:cNvPr>
        <xdr:cNvSpPr txBox="1"/>
      </xdr:nvSpPr>
      <xdr:spPr>
        <a:xfrm>
          <a:off x="2705744" y="6623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66692</xdr:rowOff>
    </xdr:from>
    <xdr:ext cx="405111" cy="259045"/>
    <xdr:sp macro="" textlink="">
      <xdr:nvSpPr>
        <xdr:cNvPr id="89" name="n_3mainValue【図書館】&#10;有形固定資産減価償却率">
          <a:extLst>
            <a:ext uri="{FF2B5EF4-FFF2-40B4-BE49-F238E27FC236}">
              <a16:creationId xmlns:a16="http://schemas.microsoft.com/office/drawing/2014/main" id="{666551C0-FB05-4F6F-9AA9-9DF894AB8A8A}"/>
            </a:ext>
          </a:extLst>
        </xdr:cNvPr>
        <xdr:cNvSpPr txBox="1"/>
      </xdr:nvSpPr>
      <xdr:spPr>
        <a:xfrm>
          <a:off x="1816744" y="6581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24782</xdr:rowOff>
    </xdr:from>
    <xdr:ext cx="405111" cy="259045"/>
    <xdr:sp macro="" textlink="">
      <xdr:nvSpPr>
        <xdr:cNvPr id="90" name="n_4mainValue【図書館】&#10;有形固定資産減価償却率">
          <a:extLst>
            <a:ext uri="{FF2B5EF4-FFF2-40B4-BE49-F238E27FC236}">
              <a16:creationId xmlns:a16="http://schemas.microsoft.com/office/drawing/2014/main" id="{BF7D96F9-CB59-44FC-A131-81D2A333216F}"/>
            </a:ext>
          </a:extLst>
        </xdr:cNvPr>
        <xdr:cNvSpPr txBox="1"/>
      </xdr:nvSpPr>
      <xdr:spPr>
        <a:xfrm>
          <a:off x="927744" y="653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924B88B4-B286-4F42-93A6-E939BE7F7D07}"/>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42B53E2F-1C21-4D04-8B3F-D51FA388A86B}"/>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ED66F082-EBA8-4C00-9A57-D1D1E371F2B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B8448677-AA92-4B80-8CBB-C33B52793CCB}"/>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E738F3D1-A0A1-4329-B3C7-D31B19E25402}"/>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430C3984-B9F0-479F-AA8E-7D0084EAC0D4}"/>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B5D381D1-D22F-45AD-AEB2-D10F0EF2F632}"/>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2CA1A682-7CFB-444C-AD1B-78744DF64307}"/>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4E450CE3-F187-431F-93DE-547A2380A94F}"/>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638E28A7-AD5B-41F9-B7F1-86130485092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8B8F2F91-537B-448E-B3A9-8E10ACD8E09B}"/>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E0231C69-114C-4A6B-93A9-A1EDEA94AAB1}"/>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B3D28FE7-442B-4A19-AD83-EE160D3DBBB1}"/>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4" name="テキスト ボックス 103">
          <a:extLst>
            <a:ext uri="{FF2B5EF4-FFF2-40B4-BE49-F238E27FC236}">
              <a16:creationId xmlns:a16="http://schemas.microsoft.com/office/drawing/2014/main" id="{BCBE9EFA-BD9C-4303-83CD-42CC1BC7666E}"/>
            </a:ext>
          </a:extLst>
        </xdr:cNvPr>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12F37735-33A6-4ED1-AC31-5E334C99D5D1}"/>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6" name="テキスト ボックス 105">
          <a:extLst>
            <a:ext uri="{FF2B5EF4-FFF2-40B4-BE49-F238E27FC236}">
              <a16:creationId xmlns:a16="http://schemas.microsoft.com/office/drawing/2014/main" id="{DFF45CAC-BD40-4C2C-A4AA-DDE5FB2316D5}"/>
            </a:ext>
          </a:extLst>
        </xdr:cNvPr>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F8D0B462-B788-4F33-A19D-E5E17998B8F5}"/>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8" name="テキスト ボックス 107">
          <a:extLst>
            <a:ext uri="{FF2B5EF4-FFF2-40B4-BE49-F238E27FC236}">
              <a16:creationId xmlns:a16="http://schemas.microsoft.com/office/drawing/2014/main" id="{AB16A8D9-ACF7-4117-A953-769920FF9CA1}"/>
            </a:ext>
          </a:extLst>
        </xdr:cNvPr>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886400E4-80B3-462F-ACB9-EAB82B3BCBE2}"/>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0" name="テキスト ボックス 109">
          <a:extLst>
            <a:ext uri="{FF2B5EF4-FFF2-40B4-BE49-F238E27FC236}">
              <a16:creationId xmlns:a16="http://schemas.microsoft.com/office/drawing/2014/main" id="{5857A44D-A3BC-4EED-88E0-780B969897B9}"/>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図書館】&#10;一人当たり面積グラフ枠">
          <a:extLst>
            <a:ext uri="{FF2B5EF4-FFF2-40B4-BE49-F238E27FC236}">
              <a16:creationId xmlns:a16="http://schemas.microsoft.com/office/drawing/2014/main" id="{4975DF57-0D57-40EF-811A-FEA0454091CD}"/>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156210</xdr:rowOff>
    </xdr:from>
    <xdr:to>
      <xdr:col>54</xdr:col>
      <xdr:colOff>189865</xdr:colOff>
      <xdr:row>40</xdr:row>
      <xdr:rowOff>167640</xdr:rowOff>
    </xdr:to>
    <xdr:cxnSp macro="">
      <xdr:nvCxnSpPr>
        <xdr:cNvPr id="112" name="直線コネクタ 111">
          <a:extLst>
            <a:ext uri="{FF2B5EF4-FFF2-40B4-BE49-F238E27FC236}">
              <a16:creationId xmlns:a16="http://schemas.microsoft.com/office/drawing/2014/main" id="{40B81A8E-D67A-4242-BC0A-675B0EDBB71A}"/>
            </a:ext>
          </a:extLst>
        </xdr:cNvPr>
        <xdr:cNvCxnSpPr/>
      </xdr:nvCxnSpPr>
      <xdr:spPr>
        <a:xfrm flipV="1">
          <a:off x="10476865" y="581406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17</xdr:rowOff>
    </xdr:from>
    <xdr:ext cx="469744" cy="259045"/>
    <xdr:sp macro="" textlink="">
      <xdr:nvSpPr>
        <xdr:cNvPr id="113" name="【図書館】&#10;一人当たり面積最小値テキスト">
          <a:extLst>
            <a:ext uri="{FF2B5EF4-FFF2-40B4-BE49-F238E27FC236}">
              <a16:creationId xmlns:a16="http://schemas.microsoft.com/office/drawing/2014/main" id="{900E4F3A-A40D-4BD6-A455-8BE2C6CFD4CC}"/>
            </a:ext>
          </a:extLst>
        </xdr:cNvPr>
        <xdr:cNvSpPr txBox="1"/>
      </xdr:nvSpPr>
      <xdr:spPr>
        <a:xfrm>
          <a:off x="10515600" y="7029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167640</xdr:rowOff>
    </xdr:from>
    <xdr:to>
      <xdr:col>55</xdr:col>
      <xdr:colOff>88900</xdr:colOff>
      <xdr:row>40</xdr:row>
      <xdr:rowOff>167640</xdr:rowOff>
    </xdr:to>
    <xdr:cxnSp macro="">
      <xdr:nvCxnSpPr>
        <xdr:cNvPr id="114" name="直線コネクタ 113">
          <a:extLst>
            <a:ext uri="{FF2B5EF4-FFF2-40B4-BE49-F238E27FC236}">
              <a16:creationId xmlns:a16="http://schemas.microsoft.com/office/drawing/2014/main" id="{EDF76059-C120-4A70-9A1D-FCA5E8A6EBB6}"/>
            </a:ext>
          </a:extLst>
        </xdr:cNvPr>
        <xdr:cNvCxnSpPr/>
      </xdr:nvCxnSpPr>
      <xdr:spPr>
        <a:xfrm>
          <a:off x="10388600" y="7025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102887</xdr:rowOff>
    </xdr:from>
    <xdr:ext cx="469744" cy="259045"/>
    <xdr:sp macro="" textlink="">
      <xdr:nvSpPr>
        <xdr:cNvPr id="115" name="【図書館】&#10;一人当たり面積最大値テキスト">
          <a:extLst>
            <a:ext uri="{FF2B5EF4-FFF2-40B4-BE49-F238E27FC236}">
              <a16:creationId xmlns:a16="http://schemas.microsoft.com/office/drawing/2014/main" id="{48161128-B174-4391-9A4E-EAE805310C0B}"/>
            </a:ext>
          </a:extLst>
        </xdr:cNvPr>
        <xdr:cNvSpPr txBox="1"/>
      </xdr:nvSpPr>
      <xdr:spPr>
        <a:xfrm>
          <a:off x="10515600" y="5589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156210</xdr:rowOff>
    </xdr:from>
    <xdr:to>
      <xdr:col>55</xdr:col>
      <xdr:colOff>88900</xdr:colOff>
      <xdr:row>33</xdr:row>
      <xdr:rowOff>156210</xdr:rowOff>
    </xdr:to>
    <xdr:cxnSp macro="">
      <xdr:nvCxnSpPr>
        <xdr:cNvPr id="116" name="直線コネクタ 115">
          <a:extLst>
            <a:ext uri="{FF2B5EF4-FFF2-40B4-BE49-F238E27FC236}">
              <a16:creationId xmlns:a16="http://schemas.microsoft.com/office/drawing/2014/main" id="{85B9977B-BD40-49BB-BD9A-CA55C75848D8}"/>
            </a:ext>
          </a:extLst>
        </xdr:cNvPr>
        <xdr:cNvCxnSpPr/>
      </xdr:nvCxnSpPr>
      <xdr:spPr>
        <a:xfrm>
          <a:off x="10388600" y="581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25417</xdr:rowOff>
    </xdr:from>
    <xdr:ext cx="469744" cy="259045"/>
    <xdr:sp macro="" textlink="">
      <xdr:nvSpPr>
        <xdr:cNvPr id="117" name="【図書館】&#10;一人当たり面積平均値テキスト">
          <a:extLst>
            <a:ext uri="{FF2B5EF4-FFF2-40B4-BE49-F238E27FC236}">
              <a16:creationId xmlns:a16="http://schemas.microsoft.com/office/drawing/2014/main" id="{F33074A3-D2A9-4101-9591-284FADB7BBBF}"/>
            </a:ext>
          </a:extLst>
        </xdr:cNvPr>
        <xdr:cNvSpPr txBox="1"/>
      </xdr:nvSpPr>
      <xdr:spPr>
        <a:xfrm>
          <a:off x="10515600" y="6369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2540</xdr:rowOff>
    </xdr:from>
    <xdr:to>
      <xdr:col>55</xdr:col>
      <xdr:colOff>50800</xdr:colOff>
      <xdr:row>38</xdr:row>
      <xdr:rowOff>104140</xdr:rowOff>
    </xdr:to>
    <xdr:sp macro="" textlink="">
      <xdr:nvSpPr>
        <xdr:cNvPr id="118" name="フローチャート: 判断 117">
          <a:extLst>
            <a:ext uri="{FF2B5EF4-FFF2-40B4-BE49-F238E27FC236}">
              <a16:creationId xmlns:a16="http://schemas.microsoft.com/office/drawing/2014/main" id="{39BD205A-DD7B-4AD4-9FFF-CB9332574EEA}"/>
            </a:ext>
          </a:extLst>
        </xdr:cNvPr>
        <xdr:cNvSpPr/>
      </xdr:nvSpPr>
      <xdr:spPr>
        <a:xfrm>
          <a:off x="104267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25400</xdr:rowOff>
    </xdr:from>
    <xdr:to>
      <xdr:col>50</xdr:col>
      <xdr:colOff>165100</xdr:colOff>
      <xdr:row>38</xdr:row>
      <xdr:rowOff>127000</xdr:rowOff>
    </xdr:to>
    <xdr:sp macro="" textlink="">
      <xdr:nvSpPr>
        <xdr:cNvPr id="119" name="フローチャート: 判断 118">
          <a:extLst>
            <a:ext uri="{FF2B5EF4-FFF2-40B4-BE49-F238E27FC236}">
              <a16:creationId xmlns:a16="http://schemas.microsoft.com/office/drawing/2014/main" id="{8C269CC1-171A-4031-B46B-8DEC0AC5B7BA}"/>
            </a:ext>
          </a:extLst>
        </xdr:cNvPr>
        <xdr:cNvSpPr/>
      </xdr:nvSpPr>
      <xdr:spPr>
        <a:xfrm>
          <a:off x="95885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25400</xdr:rowOff>
    </xdr:from>
    <xdr:to>
      <xdr:col>46</xdr:col>
      <xdr:colOff>38100</xdr:colOff>
      <xdr:row>38</xdr:row>
      <xdr:rowOff>127000</xdr:rowOff>
    </xdr:to>
    <xdr:sp macro="" textlink="">
      <xdr:nvSpPr>
        <xdr:cNvPr id="120" name="フローチャート: 判断 119">
          <a:extLst>
            <a:ext uri="{FF2B5EF4-FFF2-40B4-BE49-F238E27FC236}">
              <a16:creationId xmlns:a16="http://schemas.microsoft.com/office/drawing/2014/main" id="{40786B8A-75F5-47E2-88E0-2B3FC8CA7E30}"/>
            </a:ext>
          </a:extLst>
        </xdr:cNvPr>
        <xdr:cNvSpPr/>
      </xdr:nvSpPr>
      <xdr:spPr>
        <a:xfrm>
          <a:off x="86995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2540</xdr:rowOff>
    </xdr:from>
    <xdr:to>
      <xdr:col>41</xdr:col>
      <xdr:colOff>101600</xdr:colOff>
      <xdr:row>38</xdr:row>
      <xdr:rowOff>104140</xdr:rowOff>
    </xdr:to>
    <xdr:sp macro="" textlink="">
      <xdr:nvSpPr>
        <xdr:cNvPr id="121" name="フローチャート: 判断 120">
          <a:extLst>
            <a:ext uri="{FF2B5EF4-FFF2-40B4-BE49-F238E27FC236}">
              <a16:creationId xmlns:a16="http://schemas.microsoft.com/office/drawing/2014/main" id="{095FE799-6B67-4603-8244-AEE5314C15A1}"/>
            </a:ext>
          </a:extLst>
        </xdr:cNvPr>
        <xdr:cNvSpPr/>
      </xdr:nvSpPr>
      <xdr:spPr>
        <a:xfrm>
          <a:off x="7810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48260</xdr:rowOff>
    </xdr:from>
    <xdr:to>
      <xdr:col>36</xdr:col>
      <xdr:colOff>165100</xdr:colOff>
      <xdr:row>38</xdr:row>
      <xdr:rowOff>149860</xdr:rowOff>
    </xdr:to>
    <xdr:sp macro="" textlink="">
      <xdr:nvSpPr>
        <xdr:cNvPr id="122" name="フローチャート: 判断 121">
          <a:extLst>
            <a:ext uri="{FF2B5EF4-FFF2-40B4-BE49-F238E27FC236}">
              <a16:creationId xmlns:a16="http://schemas.microsoft.com/office/drawing/2014/main" id="{052A2C52-2A06-4FE4-8215-FBE799B5EB04}"/>
            </a:ext>
          </a:extLst>
        </xdr:cNvPr>
        <xdr:cNvSpPr/>
      </xdr:nvSpPr>
      <xdr:spPr>
        <a:xfrm>
          <a:off x="6921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03A62BE2-1493-477B-8EE3-3366589AA3F7}"/>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E4AC5994-B031-45B5-A12E-4D00D607656A}"/>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CDC02C73-BBEF-4592-862C-83F171C40194}"/>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CA68EA80-5D78-4F18-A135-C66B59681297}"/>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36FBF00D-2DAE-436C-B2D2-8BFB22AFC8FF}"/>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36830</xdr:rowOff>
    </xdr:from>
    <xdr:to>
      <xdr:col>55</xdr:col>
      <xdr:colOff>50800</xdr:colOff>
      <xdr:row>39</xdr:row>
      <xdr:rowOff>138430</xdr:rowOff>
    </xdr:to>
    <xdr:sp macro="" textlink="">
      <xdr:nvSpPr>
        <xdr:cNvPr id="128" name="楕円 127">
          <a:extLst>
            <a:ext uri="{FF2B5EF4-FFF2-40B4-BE49-F238E27FC236}">
              <a16:creationId xmlns:a16="http://schemas.microsoft.com/office/drawing/2014/main" id="{F926F64F-90FC-4430-968A-44E30DEB9FA0}"/>
            </a:ext>
          </a:extLst>
        </xdr:cNvPr>
        <xdr:cNvSpPr/>
      </xdr:nvSpPr>
      <xdr:spPr>
        <a:xfrm>
          <a:off x="10426700" y="672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15257</xdr:rowOff>
    </xdr:from>
    <xdr:ext cx="469744" cy="259045"/>
    <xdr:sp macro="" textlink="">
      <xdr:nvSpPr>
        <xdr:cNvPr id="129" name="【図書館】&#10;一人当たり面積該当値テキスト">
          <a:extLst>
            <a:ext uri="{FF2B5EF4-FFF2-40B4-BE49-F238E27FC236}">
              <a16:creationId xmlns:a16="http://schemas.microsoft.com/office/drawing/2014/main" id="{A3E342F9-6BEA-413F-9D30-B2FC0F005746}"/>
            </a:ext>
          </a:extLst>
        </xdr:cNvPr>
        <xdr:cNvSpPr txBox="1"/>
      </xdr:nvSpPr>
      <xdr:spPr>
        <a:xfrm>
          <a:off x="10515600" y="670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36830</xdr:rowOff>
    </xdr:from>
    <xdr:to>
      <xdr:col>50</xdr:col>
      <xdr:colOff>165100</xdr:colOff>
      <xdr:row>39</xdr:row>
      <xdr:rowOff>138430</xdr:rowOff>
    </xdr:to>
    <xdr:sp macro="" textlink="">
      <xdr:nvSpPr>
        <xdr:cNvPr id="130" name="楕円 129">
          <a:extLst>
            <a:ext uri="{FF2B5EF4-FFF2-40B4-BE49-F238E27FC236}">
              <a16:creationId xmlns:a16="http://schemas.microsoft.com/office/drawing/2014/main" id="{FC2CCEB0-093C-46BC-B51A-BB467E4EAE29}"/>
            </a:ext>
          </a:extLst>
        </xdr:cNvPr>
        <xdr:cNvSpPr/>
      </xdr:nvSpPr>
      <xdr:spPr>
        <a:xfrm>
          <a:off x="9588500" y="672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87630</xdr:rowOff>
    </xdr:from>
    <xdr:to>
      <xdr:col>55</xdr:col>
      <xdr:colOff>0</xdr:colOff>
      <xdr:row>39</xdr:row>
      <xdr:rowOff>87630</xdr:rowOff>
    </xdr:to>
    <xdr:cxnSp macro="">
      <xdr:nvCxnSpPr>
        <xdr:cNvPr id="131" name="直線コネクタ 130">
          <a:extLst>
            <a:ext uri="{FF2B5EF4-FFF2-40B4-BE49-F238E27FC236}">
              <a16:creationId xmlns:a16="http://schemas.microsoft.com/office/drawing/2014/main" id="{6DE2DD61-249C-43C6-9F80-D0AE5D8611B5}"/>
            </a:ext>
          </a:extLst>
        </xdr:cNvPr>
        <xdr:cNvCxnSpPr/>
      </xdr:nvCxnSpPr>
      <xdr:spPr>
        <a:xfrm>
          <a:off x="9639300" y="67741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36830</xdr:rowOff>
    </xdr:from>
    <xdr:to>
      <xdr:col>46</xdr:col>
      <xdr:colOff>38100</xdr:colOff>
      <xdr:row>39</xdr:row>
      <xdr:rowOff>138430</xdr:rowOff>
    </xdr:to>
    <xdr:sp macro="" textlink="">
      <xdr:nvSpPr>
        <xdr:cNvPr id="132" name="楕円 131">
          <a:extLst>
            <a:ext uri="{FF2B5EF4-FFF2-40B4-BE49-F238E27FC236}">
              <a16:creationId xmlns:a16="http://schemas.microsoft.com/office/drawing/2014/main" id="{C898A089-CB9B-49CE-BDDA-482E8DC50904}"/>
            </a:ext>
          </a:extLst>
        </xdr:cNvPr>
        <xdr:cNvSpPr/>
      </xdr:nvSpPr>
      <xdr:spPr>
        <a:xfrm>
          <a:off x="8699500" y="672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87630</xdr:rowOff>
    </xdr:from>
    <xdr:to>
      <xdr:col>50</xdr:col>
      <xdr:colOff>114300</xdr:colOff>
      <xdr:row>39</xdr:row>
      <xdr:rowOff>87630</xdr:rowOff>
    </xdr:to>
    <xdr:cxnSp macro="">
      <xdr:nvCxnSpPr>
        <xdr:cNvPr id="133" name="直線コネクタ 132">
          <a:extLst>
            <a:ext uri="{FF2B5EF4-FFF2-40B4-BE49-F238E27FC236}">
              <a16:creationId xmlns:a16="http://schemas.microsoft.com/office/drawing/2014/main" id="{B88986F4-E286-47FB-A0EF-0DA61277CC38}"/>
            </a:ext>
          </a:extLst>
        </xdr:cNvPr>
        <xdr:cNvCxnSpPr/>
      </xdr:nvCxnSpPr>
      <xdr:spPr>
        <a:xfrm>
          <a:off x="8750300" y="6774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36830</xdr:rowOff>
    </xdr:from>
    <xdr:to>
      <xdr:col>41</xdr:col>
      <xdr:colOff>101600</xdr:colOff>
      <xdr:row>39</xdr:row>
      <xdr:rowOff>138430</xdr:rowOff>
    </xdr:to>
    <xdr:sp macro="" textlink="">
      <xdr:nvSpPr>
        <xdr:cNvPr id="134" name="楕円 133">
          <a:extLst>
            <a:ext uri="{FF2B5EF4-FFF2-40B4-BE49-F238E27FC236}">
              <a16:creationId xmlns:a16="http://schemas.microsoft.com/office/drawing/2014/main" id="{5E2893F7-8B17-49B7-89D3-BCFF77FA26F9}"/>
            </a:ext>
          </a:extLst>
        </xdr:cNvPr>
        <xdr:cNvSpPr/>
      </xdr:nvSpPr>
      <xdr:spPr>
        <a:xfrm>
          <a:off x="7810500" y="672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87630</xdr:rowOff>
    </xdr:from>
    <xdr:to>
      <xdr:col>45</xdr:col>
      <xdr:colOff>177800</xdr:colOff>
      <xdr:row>39</xdr:row>
      <xdr:rowOff>87630</xdr:rowOff>
    </xdr:to>
    <xdr:cxnSp macro="">
      <xdr:nvCxnSpPr>
        <xdr:cNvPr id="135" name="直線コネクタ 134">
          <a:extLst>
            <a:ext uri="{FF2B5EF4-FFF2-40B4-BE49-F238E27FC236}">
              <a16:creationId xmlns:a16="http://schemas.microsoft.com/office/drawing/2014/main" id="{97464D4D-6B6D-4E87-BFB9-6F24B5A2BD75}"/>
            </a:ext>
          </a:extLst>
        </xdr:cNvPr>
        <xdr:cNvCxnSpPr/>
      </xdr:nvCxnSpPr>
      <xdr:spPr>
        <a:xfrm>
          <a:off x="7861300" y="6774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36830</xdr:rowOff>
    </xdr:from>
    <xdr:to>
      <xdr:col>36</xdr:col>
      <xdr:colOff>165100</xdr:colOff>
      <xdr:row>39</xdr:row>
      <xdr:rowOff>138430</xdr:rowOff>
    </xdr:to>
    <xdr:sp macro="" textlink="">
      <xdr:nvSpPr>
        <xdr:cNvPr id="136" name="楕円 135">
          <a:extLst>
            <a:ext uri="{FF2B5EF4-FFF2-40B4-BE49-F238E27FC236}">
              <a16:creationId xmlns:a16="http://schemas.microsoft.com/office/drawing/2014/main" id="{EE2100C3-35A2-401C-A5F1-9FB957A19B99}"/>
            </a:ext>
          </a:extLst>
        </xdr:cNvPr>
        <xdr:cNvSpPr/>
      </xdr:nvSpPr>
      <xdr:spPr>
        <a:xfrm>
          <a:off x="6921500" y="672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87630</xdr:rowOff>
    </xdr:from>
    <xdr:to>
      <xdr:col>41</xdr:col>
      <xdr:colOff>50800</xdr:colOff>
      <xdr:row>39</xdr:row>
      <xdr:rowOff>87630</xdr:rowOff>
    </xdr:to>
    <xdr:cxnSp macro="">
      <xdr:nvCxnSpPr>
        <xdr:cNvPr id="137" name="直線コネクタ 136">
          <a:extLst>
            <a:ext uri="{FF2B5EF4-FFF2-40B4-BE49-F238E27FC236}">
              <a16:creationId xmlns:a16="http://schemas.microsoft.com/office/drawing/2014/main" id="{55974797-1926-4D5A-ABA1-D14385CCFAD9}"/>
            </a:ext>
          </a:extLst>
        </xdr:cNvPr>
        <xdr:cNvCxnSpPr/>
      </xdr:nvCxnSpPr>
      <xdr:spPr>
        <a:xfrm>
          <a:off x="6972300" y="6774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143527</xdr:rowOff>
    </xdr:from>
    <xdr:ext cx="469744" cy="259045"/>
    <xdr:sp macro="" textlink="">
      <xdr:nvSpPr>
        <xdr:cNvPr id="138" name="n_1aveValue【図書館】&#10;一人当たり面積">
          <a:extLst>
            <a:ext uri="{FF2B5EF4-FFF2-40B4-BE49-F238E27FC236}">
              <a16:creationId xmlns:a16="http://schemas.microsoft.com/office/drawing/2014/main" id="{B2B19418-71B7-4C0B-8853-487648F6C02B}"/>
            </a:ext>
          </a:extLst>
        </xdr:cNvPr>
        <xdr:cNvSpPr txBox="1"/>
      </xdr:nvSpPr>
      <xdr:spPr>
        <a:xfrm>
          <a:off x="9391727" y="631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143527</xdr:rowOff>
    </xdr:from>
    <xdr:ext cx="469744" cy="259045"/>
    <xdr:sp macro="" textlink="">
      <xdr:nvSpPr>
        <xdr:cNvPr id="139" name="n_2aveValue【図書館】&#10;一人当たり面積">
          <a:extLst>
            <a:ext uri="{FF2B5EF4-FFF2-40B4-BE49-F238E27FC236}">
              <a16:creationId xmlns:a16="http://schemas.microsoft.com/office/drawing/2014/main" id="{F344599E-9B6A-42D1-894C-998627FE320B}"/>
            </a:ext>
          </a:extLst>
        </xdr:cNvPr>
        <xdr:cNvSpPr txBox="1"/>
      </xdr:nvSpPr>
      <xdr:spPr>
        <a:xfrm>
          <a:off x="8515427" y="631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120667</xdr:rowOff>
    </xdr:from>
    <xdr:ext cx="469744" cy="259045"/>
    <xdr:sp macro="" textlink="">
      <xdr:nvSpPr>
        <xdr:cNvPr id="140" name="n_3aveValue【図書館】&#10;一人当たり面積">
          <a:extLst>
            <a:ext uri="{FF2B5EF4-FFF2-40B4-BE49-F238E27FC236}">
              <a16:creationId xmlns:a16="http://schemas.microsoft.com/office/drawing/2014/main" id="{3A31C8F7-E7B1-4DD8-8619-C2BA0EE2A479}"/>
            </a:ext>
          </a:extLst>
        </xdr:cNvPr>
        <xdr:cNvSpPr txBox="1"/>
      </xdr:nvSpPr>
      <xdr:spPr>
        <a:xfrm>
          <a:off x="7626427" y="629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166387</xdr:rowOff>
    </xdr:from>
    <xdr:ext cx="469744" cy="259045"/>
    <xdr:sp macro="" textlink="">
      <xdr:nvSpPr>
        <xdr:cNvPr id="141" name="n_4aveValue【図書館】&#10;一人当たり面積">
          <a:extLst>
            <a:ext uri="{FF2B5EF4-FFF2-40B4-BE49-F238E27FC236}">
              <a16:creationId xmlns:a16="http://schemas.microsoft.com/office/drawing/2014/main" id="{4FA4C61B-49DD-4AB6-89FE-7BDA17561AAF}"/>
            </a:ext>
          </a:extLst>
        </xdr:cNvPr>
        <xdr:cNvSpPr txBox="1"/>
      </xdr:nvSpPr>
      <xdr:spPr>
        <a:xfrm>
          <a:off x="6737427" y="633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129557</xdr:rowOff>
    </xdr:from>
    <xdr:ext cx="469744" cy="259045"/>
    <xdr:sp macro="" textlink="">
      <xdr:nvSpPr>
        <xdr:cNvPr id="142" name="n_1mainValue【図書館】&#10;一人当たり面積">
          <a:extLst>
            <a:ext uri="{FF2B5EF4-FFF2-40B4-BE49-F238E27FC236}">
              <a16:creationId xmlns:a16="http://schemas.microsoft.com/office/drawing/2014/main" id="{C99B5466-0F26-4EE8-94A6-F53D9B511B43}"/>
            </a:ext>
          </a:extLst>
        </xdr:cNvPr>
        <xdr:cNvSpPr txBox="1"/>
      </xdr:nvSpPr>
      <xdr:spPr>
        <a:xfrm>
          <a:off x="9391727" y="681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129557</xdr:rowOff>
    </xdr:from>
    <xdr:ext cx="469744" cy="259045"/>
    <xdr:sp macro="" textlink="">
      <xdr:nvSpPr>
        <xdr:cNvPr id="143" name="n_2mainValue【図書館】&#10;一人当たり面積">
          <a:extLst>
            <a:ext uri="{FF2B5EF4-FFF2-40B4-BE49-F238E27FC236}">
              <a16:creationId xmlns:a16="http://schemas.microsoft.com/office/drawing/2014/main" id="{9F92BC37-A0B2-49FD-9714-03DA76C0A7ED}"/>
            </a:ext>
          </a:extLst>
        </xdr:cNvPr>
        <xdr:cNvSpPr txBox="1"/>
      </xdr:nvSpPr>
      <xdr:spPr>
        <a:xfrm>
          <a:off x="8515427" y="681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129557</xdr:rowOff>
    </xdr:from>
    <xdr:ext cx="469744" cy="259045"/>
    <xdr:sp macro="" textlink="">
      <xdr:nvSpPr>
        <xdr:cNvPr id="144" name="n_3mainValue【図書館】&#10;一人当たり面積">
          <a:extLst>
            <a:ext uri="{FF2B5EF4-FFF2-40B4-BE49-F238E27FC236}">
              <a16:creationId xmlns:a16="http://schemas.microsoft.com/office/drawing/2014/main" id="{251F4FEC-E9BF-49BA-9F66-372E8D177049}"/>
            </a:ext>
          </a:extLst>
        </xdr:cNvPr>
        <xdr:cNvSpPr txBox="1"/>
      </xdr:nvSpPr>
      <xdr:spPr>
        <a:xfrm>
          <a:off x="7626427" y="681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129557</xdr:rowOff>
    </xdr:from>
    <xdr:ext cx="469744" cy="259045"/>
    <xdr:sp macro="" textlink="">
      <xdr:nvSpPr>
        <xdr:cNvPr id="145" name="n_4mainValue【図書館】&#10;一人当たり面積">
          <a:extLst>
            <a:ext uri="{FF2B5EF4-FFF2-40B4-BE49-F238E27FC236}">
              <a16:creationId xmlns:a16="http://schemas.microsoft.com/office/drawing/2014/main" id="{856065E6-D9FB-4D8D-B3C8-DA82A72C2015}"/>
            </a:ext>
          </a:extLst>
        </xdr:cNvPr>
        <xdr:cNvSpPr txBox="1"/>
      </xdr:nvSpPr>
      <xdr:spPr>
        <a:xfrm>
          <a:off x="6737427" y="681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738C0EF4-A643-4068-A706-4AC4D3479C1C}"/>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7AC15A2F-1340-4F5B-922F-97B1B4EF5AD4}"/>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343A92C0-BC10-48B2-B6A4-1C20DCB3E684}"/>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C285848F-219F-4AF9-9974-4272D30F19A7}"/>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88325A72-2DCB-4800-B292-38E84318CAEE}"/>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6DA15EFA-621B-49C5-A629-6956967FAFF3}"/>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B6A57E44-7EE3-4183-9706-F4A307C8C7D4}"/>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C6BBC953-A2B3-4557-AECC-1AF5BA4E36A4}"/>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061C2BB7-A366-4A23-97E8-E2B727606A6E}"/>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1141A9DF-4D91-42AE-9FB4-A522992BD845}"/>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7B2B3E0C-2CD5-496C-A808-A047DFD06B9B}"/>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8ACBF3A0-FC84-4AF7-9746-2E2B89F533A3}"/>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CF24A93D-1F57-47A5-BF66-5DAF2C8F1359}"/>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7F334C14-C2DA-453D-90E6-6A4F70311AB3}"/>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5F2E83B2-BFC7-47C9-9727-0CD6C1DED4C3}"/>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FEF0A757-7E49-4152-86A7-66BAB287578B}"/>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416B2853-DD61-4637-8153-90751A4BB105}"/>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929518DD-BEEE-42A6-9E35-AEC5C6D8E0C2}"/>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6FE5F851-7F4E-446D-A66C-9E7D15781F88}"/>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D1D7D6F2-F727-4BBB-8CFE-BCC2A1549A83}"/>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a:extLst>
            <a:ext uri="{FF2B5EF4-FFF2-40B4-BE49-F238E27FC236}">
              <a16:creationId xmlns:a16="http://schemas.microsoft.com/office/drawing/2014/main" id="{F532E9A4-9735-439F-B438-69B1FE1E9102}"/>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13ADA968-52F2-43CB-8E77-8BFF4ECA865E}"/>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a:extLst>
            <a:ext uri="{FF2B5EF4-FFF2-40B4-BE49-F238E27FC236}">
              <a16:creationId xmlns:a16="http://schemas.microsoft.com/office/drawing/2014/main" id="{6BED5367-1085-4065-BF6D-55E22E331427}"/>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体育館・プール】&#10;有形固定資産減価償却率グラフ枠">
          <a:extLst>
            <a:ext uri="{FF2B5EF4-FFF2-40B4-BE49-F238E27FC236}">
              <a16:creationId xmlns:a16="http://schemas.microsoft.com/office/drawing/2014/main" id="{8B7FEDDA-D988-4578-9FBA-E17783E461CD}"/>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11430</xdr:rowOff>
    </xdr:from>
    <xdr:to>
      <xdr:col>24</xdr:col>
      <xdr:colOff>62865</xdr:colOff>
      <xdr:row>63</xdr:row>
      <xdr:rowOff>114300</xdr:rowOff>
    </xdr:to>
    <xdr:cxnSp macro="">
      <xdr:nvCxnSpPr>
        <xdr:cNvPr id="170" name="直線コネクタ 169">
          <a:extLst>
            <a:ext uri="{FF2B5EF4-FFF2-40B4-BE49-F238E27FC236}">
              <a16:creationId xmlns:a16="http://schemas.microsoft.com/office/drawing/2014/main" id="{E35DDA0D-C7B2-49AF-BEB4-81B8691A6A63}"/>
            </a:ext>
          </a:extLst>
        </xdr:cNvPr>
        <xdr:cNvCxnSpPr/>
      </xdr:nvCxnSpPr>
      <xdr:spPr>
        <a:xfrm flipV="1">
          <a:off x="4634865" y="961263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118127</xdr:rowOff>
    </xdr:from>
    <xdr:ext cx="405111" cy="259045"/>
    <xdr:sp macro="" textlink="">
      <xdr:nvSpPr>
        <xdr:cNvPr id="171" name="【体育館・プール】&#10;有形固定資産減価償却率最小値テキスト">
          <a:extLst>
            <a:ext uri="{FF2B5EF4-FFF2-40B4-BE49-F238E27FC236}">
              <a16:creationId xmlns:a16="http://schemas.microsoft.com/office/drawing/2014/main" id="{637A05CC-EDA4-4A1D-BF81-792E91B3B3FD}"/>
            </a:ext>
          </a:extLst>
        </xdr:cNvPr>
        <xdr:cNvSpPr txBox="1"/>
      </xdr:nvSpPr>
      <xdr:spPr>
        <a:xfrm>
          <a:off x="4673600" y="1091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114300</xdr:rowOff>
    </xdr:from>
    <xdr:to>
      <xdr:col>24</xdr:col>
      <xdr:colOff>152400</xdr:colOff>
      <xdr:row>63</xdr:row>
      <xdr:rowOff>114300</xdr:rowOff>
    </xdr:to>
    <xdr:cxnSp macro="">
      <xdr:nvCxnSpPr>
        <xdr:cNvPr id="172" name="直線コネクタ 171">
          <a:extLst>
            <a:ext uri="{FF2B5EF4-FFF2-40B4-BE49-F238E27FC236}">
              <a16:creationId xmlns:a16="http://schemas.microsoft.com/office/drawing/2014/main" id="{3F314972-4F49-46B3-BCF6-E58A41F0BA19}"/>
            </a:ext>
          </a:extLst>
        </xdr:cNvPr>
        <xdr:cNvCxnSpPr/>
      </xdr:nvCxnSpPr>
      <xdr:spPr>
        <a:xfrm>
          <a:off x="4546600" y="10915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129557</xdr:rowOff>
    </xdr:from>
    <xdr:ext cx="405111" cy="259045"/>
    <xdr:sp macro="" textlink="">
      <xdr:nvSpPr>
        <xdr:cNvPr id="173" name="【体育館・プール】&#10;有形固定資産減価償却率最大値テキスト">
          <a:extLst>
            <a:ext uri="{FF2B5EF4-FFF2-40B4-BE49-F238E27FC236}">
              <a16:creationId xmlns:a16="http://schemas.microsoft.com/office/drawing/2014/main" id="{DB2E59D2-7568-4435-889D-9F1C4368ED08}"/>
            </a:ext>
          </a:extLst>
        </xdr:cNvPr>
        <xdr:cNvSpPr txBox="1"/>
      </xdr:nvSpPr>
      <xdr:spPr>
        <a:xfrm>
          <a:off x="4673600" y="9387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11430</xdr:rowOff>
    </xdr:from>
    <xdr:to>
      <xdr:col>24</xdr:col>
      <xdr:colOff>152400</xdr:colOff>
      <xdr:row>56</xdr:row>
      <xdr:rowOff>11430</xdr:rowOff>
    </xdr:to>
    <xdr:cxnSp macro="">
      <xdr:nvCxnSpPr>
        <xdr:cNvPr id="174" name="直線コネクタ 173">
          <a:extLst>
            <a:ext uri="{FF2B5EF4-FFF2-40B4-BE49-F238E27FC236}">
              <a16:creationId xmlns:a16="http://schemas.microsoft.com/office/drawing/2014/main" id="{6A4CA6E6-35A5-47E0-B5EE-201D14C19D0F}"/>
            </a:ext>
          </a:extLst>
        </xdr:cNvPr>
        <xdr:cNvCxnSpPr/>
      </xdr:nvCxnSpPr>
      <xdr:spPr>
        <a:xfrm>
          <a:off x="4546600" y="961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10177</xdr:rowOff>
    </xdr:from>
    <xdr:ext cx="405111" cy="259045"/>
    <xdr:sp macro="" textlink="">
      <xdr:nvSpPr>
        <xdr:cNvPr id="175" name="【体育館・プール】&#10;有形固定資産減価償却率平均値テキスト">
          <a:extLst>
            <a:ext uri="{FF2B5EF4-FFF2-40B4-BE49-F238E27FC236}">
              <a16:creationId xmlns:a16="http://schemas.microsoft.com/office/drawing/2014/main" id="{C11DFC21-D30A-416F-A1FA-8A40315FE945}"/>
            </a:ext>
          </a:extLst>
        </xdr:cNvPr>
        <xdr:cNvSpPr txBox="1"/>
      </xdr:nvSpPr>
      <xdr:spPr>
        <a:xfrm>
          <a:off x="4673600" y="99542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158750</xdr:rowOff>
    </xdr:from>
    <xdr:to>
      <xdr:col>24</xdr:col>
      <xdr:colOff>114300</xdr:colOff>
      <xdr:row>59</xdr:row>
      <xdr:rowOff>88900</xdr:rowOff>
    </xdr:to>
    <xdr:sp macro="" textlink="">
      <xdr:nvSpPr>
        <xdr:cNvPr id="176" name="フローチャート: 判断 175">
          <a:extLst>
            <a:ext uri="{FF2B5EF4-FFF2-40B4-BE49-F238E27FC236}">
              <a16:creationId xmlns:a16="http://schemas.microsoft.com/office/drawing/2014/main" id="{13EEF7D9-ECC0-4F4A-B3F6-D2A52586FC7A}"/>
            </a:ext>
          </a:extLst>
        </xdr:cNvPr>
        <xdr:cNvSpPr/>
      </xdr:nvSpPr>
      <xdr:spPr>
        <a:xfrm>
          <a:off x="4584700" y="1010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145415</xdr:rowOff>
    </xdr:from>
    <xdr:to>
      <xdr:col>20</xdr:col>
      <xdr:colOff>38100</xdr:colOff>
      <xdr:row>59</xdr:row>
      <xdr:rowOff>75565</xdr:rowOff>
    </xdr:to>
    <xdr:sp macro="" textlink="">
      <xdr:nvSpPr>
        <xdr:cNvPr id="177" name="フローチャート: 判断 176">
          <a:extLst>
            <a:ext uri="{FF2B5EF4-FFF2-40B4-BE49-F238E27FC236}">
              <a16:creationId xmlns:a16="http://schemas.microsoft.com/office/drawing/2014/main" id="{AFA457A9-FE89-42BD-BB18-B496DF69DA44}"/>
            </a:ext>
          </a:extLst>
        </xdr:cNvPr>
        <xdr:cNvSpPr/>
      </xdr:nvSpPr>
      <xdr:spPr>
        <a:xfrm>
          <a:off x="3746500" y="10089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139700</xdr:rowOff>
    </xdr:from>
    <xdr:to>
      <xdr:col>15</xdr:col>
      <xdr:colOff>101600</xdr:colOff>
      <xdr:row>59</xdr:row>
      <xdr:rowOff>69850</xdr:rowOff>
    </xdr:to>
    <xdr:sp macro="" textlink="">
      <xdr:nvSpPr>
        <xdr:cNvPr id="178" name="フローチャート: 判断 177">
          <a:extLst>
            <a:ext uri="{FF2B5EF4-FFF2-40B4-BE49-F238E27FC236}">
              <a16:creationId xmlns:a16="http://schemas.microsoft.com/office/drawing/2014/main" id="{491CDB2D-2207-4060-9838-9FE9736F15EF}"/>
            </a:ext>
          </a:extLst>
        </xdr:cNvPr>
        <xdr:cNvSpPr/>
      </xdr:nvSpPr>
      <xdr:spPr>
        <a:xfrm>
          <a:off x="2857500" y="1008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101600</xdr:rowOff>
    </xdr:from>
    <xdr:to>
      <xdr:col>10</xdr:col>
      <xdr:colOff>165100</xdr:colOff>
      <xdr:row>59</xdr:row>
      <xdr:rowOff>31750</xdr:rowOff>
    </xdr:to>
    <xdr:sp macro="" textlink="">
      <xdr:nvSpPr>
        <xdr:cNvPr id="179" name="フローチャート: 判断 178">
          <a:extLst>
            <a:ext uri="{FF2B5EF4-FFF2-40B4-BE49-F238E27FC236}">
              <a16:creationId xmlns:a16="http://schemas.microsoft.com/office/drawing/2014/main" id="{55C33D4D-E306-4A4A-804F-7A45C68A10F2}"/>
            </a:ext>
          </a:extLst>
        </xdr:cNvPr>
        <xdr:cNvSpPr/>
      </xdr:nvSpPr>
      <xdr:spPr>
        <a:xfrm>
          <a:off x="1968500" y="1004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103505</xdr:rowOff>
    </xdr:from>
    <xdr:to>
      <xdr:col>6</xdr:col>
      <xdr:colOff>38100</xdr:colOff>
      <xdr:row>59</xdr:row>
      <xdr:rowOff>33655</xdr:rowOff>
    </xdr:to>
    <xdr:sp macro="" textlink="">
      <xdr:nvSpPr>
        <xdr:cNvPr id="180" name="フローチャート: 判断 179">
          <a:extLst>
            <a:ext uri="{FF2B5EF4-FFF2-40B4-BE49-F238E27FC236}">
              <a16:creationId xmlns:a16="http://schemas.microsoft.com/office/drawing/2014/main" id="{8DD4175E-8809-40DB-B1C5-E5E4D135BD87}"/>
            </a:ext>
          </a:extLst>
        </xdr:cNvPr>
        <xdr:cNvSpPr/>
      </xdr:nvSpPr>
      <xdr:spPr>
        <a:xfrm>
          <a:off x="1079500" y="1004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A57D0BEF-B2F8-455C-BC60-5ED62A2DFABF}"/>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A4EAC0F2-B8C2-4D9A-9BB3-9BF4BF2717C3}"/>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507E9F03-4F90-4B16-9DB4-DCF4245A42B1}"/>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7CFF3027-11DF-4CDF-847C-2E0389D34101}"/>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2FBA6E24-ECBB-4A8A-8F22-06CC1FCBC8B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4445</xdr:rowOff>
    </xdr:from>
    <xdr:to>
      <xdr:col>24</xdr:col>
      <xdr:colOff>114300</xdr:colOff>
      <xdr:row>60</xdr:row>
      <xdr:rowOff>106045</xdr:rowOff>
    </xdr:to>
    <xdr:sp macro="" textlink="">
      <xdr:nvSpPr>
        <xdr:cNvPr id="186" name="楕円 185">
          <a:extLst>
            <a:ext uri="{FF2B5EF4-FFF2-40B4-BE49-F238E27FC236}">
              <a16:creationId xmlns:a16="http://schemas.microsoft.com/office/drawing/2014/main" id="{1D7E13F3-ECA4-4328-97CE-7EDDA0E9180D}"/>
            </a:ext>
          </a:extLst>
        </xdr:cNvPr>
        <xdr:cNvSpPr/>
      </xdr:nvSpPr>
      <xdr:spPr>
        <a:xfrm>
          <a:off x="4584700" y="1029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154322</xdr:rowOff>
    </xdr:from>
    <xdr:ext cx="405111" cy="259045"/>
    <xdr:sp macro="" textlink="">
      <xdr:nvSpPr>
        <xdr:cNvPr id="187" name="【体育館・プール】&#10;有形固定資産減価償却率該当値テキスト">
          <a:extLst>
            <a:ext uri="{FF2B5EF4-FFF2-40B4-BE49-F238E27FC236}">
              <a16:creationId xmlns:a16="http://schemas.microsoft.com/office/drawing/2014/main" id="{4C93C3B5-6B41-4701-A6F9-B23CEDC1D769}"/>
            </a:ext>
          </a:extLst>
        </xdr:cNvPr>
        <xdr:cNvSpPr txBox="1"/>
      </xdr:nvSpPr>
      <xdr:spPr>
        <a:xfrm>
          <a:off x="4673600" y="10269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133985</xdr:rowOff>
    </xdr:from>
    <xdr:to>
      <xdr:col>20</xdr:col>
      <xdr:colOff>38100</xdr:colOff>
      <xdr:row>60</xdr:row>
      <xdr:rowOff>64135</xdr:rowOff>
    </xdr:to>
    <xdr:sp macro="" textlink="">
      <xdr:nvSpPr>
        <xdr:cNvPr id="188" name="楕円 187">
          <a:extLst>
            <a:ext uri="{FF2B5EF4-FFF2-40B4-BE49-F238E27FC236}">
              <a16:creationId xmlns:a16="http://schemas.microsoft.com/office/drawing/2014/main" id="{03D73585-2069-4381-8582-5DB51E5B5669}"/>
            </a:ext>
          </a:extLst>
        </xdr:cNvPr>
        <xdr:cNvSpPr/>
      </xdr:nvSpPr>
      <xdr:spPr>
        <a:xfrm>
          <a:off x="3746500" y="1024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13335</xdr:rowOff>
    </xdr:from>
    <xdr:to>
      <xdr:col>24</xdr:col>
      <xdr:colOff>63500</xdr:colOff>
      <xdr:row>60</xdr:row>
      <xdr:rowOff>55245</xdr:rowOff>
    </xdr:to>
    <xdr:cxnSp macro="">
      <xdr:nvCxnSpPr>
        <xdr:cNvPr id="189" name="直線コネクタ 188">
          <a:extLst>
            <a:ext uri="{FF2B5EF4-FFF2-40B4-BE49-F238E27FC236}">
              <a16:creationId xmlns:a16="http://schemas.microsoft.com/office/drawing/2014/main" id="{9355C302-F92C-4459-887A-E93F8270BD6A}"/>
            </a:ext>
          </a:extLst>
        </xdr:cNvPr>
        <xdr:cNvCxnSpPr/>
      </xdr:nvCxnSpPr>
      <xdr:spPr>
        <a:xfrm>
          <a:off x="3797300" y="10300335"/>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92075</xdr:rowOff>
    </xdr:from>
    <xdr:to>
      <xdr:col>15</xdr:col>
      <xdr:colOff>101600</xdr:colOff>
      <xdr:row>60</xdr:row>
      <xdr:rowOff>22225</xdr:rowOff>
    </xdr:to>
    <xdr:sp macro="" textlink="">
      <xdr:nvSpPr>
        <xdr:cNvPr id="190" name="楕円 189">
          <a:extLst>
            <a:ext uri="{FF2B5EF4-FFF2-40B4-BE49-F238E27FC236}">
              <a16:creationId xmlns:a16="http://schemas.microsoft.com/office/drawing/2014/main" id="{F8DF7749-6A6E-47F1-87C3-B8A47BA05F53}"/>
            </a:ext>
          </a:extLst>
        </xdr:cNvPr>
        <xdr:cNvSpPr/>
      </xdr:nvSpPr>
      <xdr:spPr>
        <a:xfrm>
          <a:off x="2857500" y="10207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142875</xdr:rowOff>
    </xdr:from>
    <xdr:to>
      <xdr:col>19</xdr:col>
      <xdr:colOff>177800</xdr:colOff>
      <xdr:row>60</xdr:row>
      <xdr:rowOff>13335</xdr:rowOff>
    </xdr:to>
    <xdr:cxnSp macro="">
      <xdr:nvCxnSpPr>
        <xdr:cNvPr id="191" name="直線コネクタ 190">
          <a:extLst>
            <a:ext uri="{FF2B5EF4-FFF2-40B4-BE49-F238E27FC236}">
              <a16:creationId xmlns:a16="http://schemas.microsoft.com/office/drawing/2014/main" id="{5D1329D0-B0CD-44E4-AFC2-3A4C602F81BA}"/>
            </a:ext>
          </a:extLst>
        </xdr:cNvPr>
        <xdr:cNvCxnSpPr/>
      </xdr:nvCxnSpPr>
      <xdr:spPr>
        <a:xfrm>
          <a:off x="2908300" y="1025842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93980</xdr:rowOff>
    </xdr:from>
    <xdr:to>
      <xdr:col>10</xdr:col>
      <xdr:colOff>165100</xdr:colOff>
      <xdr:row>61</xdr:row>
      <xdr:rowOff>24130</xdr:rowOff>
    </xdr:to>
    <xdr:sp macro="" textlink="">
      <xdr:nvSpPr>
        <xdr:cNvPr id="192" name="楕円 191">
          <a:extLst>
            <a:ext uri="{FF2B5EF4-FFF2-40B4-BE49-F238E27FC236}">
              <a16:creationId xmlns:a16="http://schemas.microsoft.com/office/drawing/2014/main" id="{AC47B231-86DF-4FDB-BE9F-E0C287D2C657}"/>
            </a:ext>
          </a:extLst>
        </xdr:cNvPr>
        <xdr:cNvSpPr/>
      </xdr:nvSpPr>
      <xdr:spPr>
        <a:xfrm>
          <a:off x="1968500" y="1038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142875</xdr:rowOff>
    </xdr:from>
    <xdr:to>
      <xdr:col>15</xdr:col>
      <xdr:colOff>50800</xdr:colOff>
      <xdr:row>60</xdr:row>
      <xdr:rowOff>144780</xdr:rowOff>
    </xdr:to>
    <xdr:cxnSp macro="">
      <xdr:nvCxnSpPr>
        <xdr:cNvPr id="193" name="直線コネクタ 192">
          <a:extLst>
            <a:ext uri="{FF2B5EF4-FFF2-40B4-BE49-F238E27FC236}">
              <a16:creationId xmlns:a16="http://schemas.microsoft.com/office/drawing/2014/main" id="{4F83A215-3329-4915-8326-4C9A5A820B5A}"/>
            </a:ext>
          </a:extLst>
        </xdr:cNvPr>
        <xdr:cNvCxnSpPr/>
      </xdr:nvCxnSpPr>
      <xdr:spPr>
        <a:xfrm flipV="1">
          <a:off x="2019300" y="10258425"/>
          <a:ext cx="889000" cy="173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53975</xdr:rowOff>
    </xdr:from>
    <xdr:to>
      <xdr:col>6</xdr:col>
      <xdr:colOff>38100</xdr:colOff>
      <xdr:row>60</xdr:row>
      <xdr:rowOff>155575</xdr:rowOff>
    </xdr:to>
    <xdr:sp macro="" textlink="">
      <xdr:nvSpPr>
        <xdr:cNvPr id="194" name="楕円 193">
          <a:extLst>
            <a:ext uri="{FF2B5EF4-FFF2-40B4-BE49-F238E27FC236}">
              <a16:creationId xmlns:a16="http://schemas.microsoft.com/office/drawing/2014/main" id="{5C5D5D2F-D664-4B0A-B36F-435AFF9F0EE9}"/>
            </a:ext>
          </a:extLst>
        </xdr:cNvPr>
        <xdr:cNvSpPr/>
      </xdr:nvSpPr>
      <xdr:spPr>
        <a:xfrm>
          <a:off x="1079500" y="1034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104775</xdr:rowOff>
    </xdr:from>
    <xdr:to>
      <xdr:col>10</xdr:col>
      <xdr:colOff>114300</xdr:colOff>
      <xdr:row>60</xdr:row>
      <xdr:rowOff>144780</xdr:rowOff>
    </xdr:to>
    <xdr:cxnSp macro="">
      <xdr:nvCxnSpPr>
        <xdr:cNvPr id="195" name="直線コネクタ 194">
          <a:extLst>
            <a:ext uri="{FF2B5EF4-FFF2-40B4-BE49-F238E27FC236}">
              <a16:creationId xmlns:a16="http://schemas.microsoft.com/office/drawing/2014/main" id="{7275A1F5-1FDB-43AE-8E95-FBD2135200CA}"/>
            </a:ext>
          </a:extLst>
        </xdr:cNvPr>
        <xdr:cNvCxnSpPr/>
      </xdr:nvCxnSpPr>
      <xdr:spPr>
        <a:xfrm>
          <a:off x="1130300" y="1039177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92092</xdr:rowOff>
    </xdr:from>
    <xdr:ext cx="405111" cy="259045"/>
    <xdr:sp macro="" textlink="">
      <xdr:nvSpPr>
        <xdr:cNvPr id="196" name="n_1aveValue【体育館・プール】&#10;有形固定資産減価償却率">
          <a:extLst>
            <a:ext uri="{FF2B5EF4-FFF2-40B4-BE49-F238E27FC236}">
              <a16:creationId xmlns:a16="http://schemas.microsoft.com/office/drawing/2014/main" id="{23C41CC8-D35F-4C05-8F58-4716075D40E9}"/>
            </a:ext>
          </a:extLst>
        </xdr:cNvPr>
        <xdr:cNvSpPr txBox="1"/>
      </xdr:nvSpPr>
      <xdr:spPr>
        <a:xfrm>
          <a:off x="3582044" y="9864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86377</xdr:rowOff>
    </xdr:from>
    <xdr:ext cx="405111" cy="259045"/>
    <xdr:sp macro="" textlink="">
      <xdr:nvSpPr>
        <xdr:cNvPr id="197" name="n_2aveValue【体育館・プール】&#10;有形固定資産減価償却率">
          <a:extLst>
            <a:ext uri="{FF2B5EF4-FFF2-40B4-BE49-F238E27FC236}">
              <a16:creationId xmlns:a16="http://schemas.microsoft.com/office/drawing/2014/main" id="{76B2DA40-DFEF-4736-A874-86458E4D0BC1}"/>
            </a:ext>
          </a:extLst>
        </xdr:cNvPr>
        <xdr:cNvSpPr txBox="1"/>
      </xdr:nvSpPr>
      <xdr:spPr>
        <a:xfrm>
          <a:off x="2705744" y="985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48277</xdr:rowOff>
    </xdr:from>
    <xdr:ext cx="405111" cy="259045"/>
    <xdr:sp macro="" textlink="">
      <xdr:nvSpPr>
        <xdr:cNvPr id="198" name="n_3aveValue【体育館・プール】&#10;有形固定資産減価償却率">
          <a:extLst>
            <a:ext uri="{FF2B5EF4-FFF2-40B4-BE49-F238E27FC236}">
              <a16:creationId xmlns:a16="http://schemas.microsoft.com/office/drawing/2014/main" id="{FF303C82-6A1E-463D-BF0C-EEB43CDEE2EB}"/>
            </a:ext>
          </a:extLst>
        </xdr:cNvPr>
        <xdr:cNvSpPr txBox="1"/>
      </xdr:nvSpPr>
      <xdr:spPr>
        <a:xfrm>
          <a:off x="1816744" y="9820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50182</xdr:rowOff>
    </xdr:from>
    <xdr:ext cx="405111" cy="259045"/>
    <xdr:sp macro="" textlink="">
      <xdr:nvSpPr>
        <xdr:cNvPr id="199" name="n_4aveValue【体育館・プール】&#10;有形固定資産減価償却率">
          <a:extLst>
            <a:ext uri="{FF2B5EF4-FFF2-40B4-BE49-F238E27FC236}">
              <a16:creationId xmlns:a16="http://schemas.microsoft.com/office/drawing/2014/main" id="{ACDCD6A2-8DE1-44AF-8D81-FA42953FB685}"/>
            </a:ext>
          </a:extLst>
        </xdr:cNvPr>
        <xdr:cNvSpPr txBox="1"/>
      </xdr:nvSpPr>
      <xdr:spPr>
        <a:xfrm>
          <a:off x="927744" y="9822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55262</xdr:rowOff>
    </xdr:from>
    <xdr:ext cx="405111" cy="259045"/>
    <xdr:sp macro="" textlink="">
      <xdr:nvSpPr>
        <xdr:cNvPr id="200" name="n_1mainValue【体育館・プール】&#10;有形固定資産減価償却率">
          <a:extLst>
            <a:ext uri="{FF2B5EF4-FFF2-40B4-BE49-F238E27FC236}">
              <a16:creationId xmlns:a16="http://schemas.microsoft.com/office/drawing/2014/main" id="{A5F54E36-819A-4D9F-ACEE-DA52A1E59A98}"/>
            </a:ext>
          </a:extLst>
        </xdr:cNvPr>
        <xdr:cNvSpPr txBox="1"/>
      </xdr:nvSpPr>
      <xdr:spPr>
        <a:xfrm>
          <a:off x="3582044" y="10342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13352</xdr:rowOff>
    </xdr:from>
    <xdr:ext cx="405111" cy="259045"/>
    <xdr:sp macro="" textlink="">
      <xdr:nvSpPr>
        <xdr:cNvPr id="201" name="n_2mainValue【体育館・プール】&#10;有形固定資産減価償却率">
          <a:extLst>
            <a:ext uri="{FF2B5EF4-FFF2-40B4-BE49-F238E27FC236}">
              <a16:creationId xmlns:a16="http://schemas.microsoft.com/office/drawing/2014/main" id="{FFC683BE-ADA9-4841-9735-3969B1322E89}"/>
            </a:ext>
          </a:extLst>
        </xdr:cNvPr>
        <xdr:cNvSpPr txBox="1"/>
      </xdr:nvSpPr>
      <xdr:spPr>
        <a:xfrm>
          <a:off x="2705744" y="10300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15257</xdr:rowOff>
    </xdr:from>
    <xdr:ext cx="405111" cy="259045"/>
    <xdr:sp macro="" textlink="">
      <xdr:nvSpPr>
        <xdr:cNvPr id="202" name="n_3mainValue【体育館・プール】&#10;有形固定資産減価償却率">
          <a:extLst>
            <a:ext uri="{FF2B5EF4-FFF2-40B4-BE49-F238E27FC236}">
              <a16:creationId xmlns:a16="http://schemas.microsoft.com/office/drawing/2014/main" id="{7A314AD2-1C52-4027-8F26-AFFD1E084EC5}"/>
            </a:ext>
          </a:extLst>
        </xdr:cNvPr>
        <xdr:cNvSpPr txBox="1"/>
      </xdr:nvSpPr>
      <xdr:spPr>
        <a:xfrm>
          <a:off x="1816744" y="1047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146702</xdr:rowOff>
    </xdr:from>
    <xdr:ext cx="405111" cy="259045"/>
    <xdr:sp macro="" textlink="">
      <xdr:nvSpPr>
        <xdr:cNvPr id="203" name="n_4mainValue【体育館・プール】&#10;有形固定資産減価償却率">
          <a:extLst>
            <a:ext uri="{FF2B5EF4-FFF2-40B4-BE49-F238E27FC236}">
              <a16:creationId xmlns:a16="http://schemas.microsoft.com/office/drawing/2014/main" id="{1351D43F-F2A4-4900-8ECF-D61FE0EBBDC1}"/>
            </a:ext>
          </a:extLst>
        </xdr:cNvPr>
        <xdr:cNvSpPr txBox="1"/>
      </xdr:nvSpPr>
      <xdr:spPr>
        <a:xfrm>
          <a:off x="927744" y="10433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429480DE-0145-452A-80E2-9FF37F36466D}"/>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63872C3F-A842-4187-977F-E5CE84970747}"/>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6BB21C9D-5472-4DDC-A1EA-1922FF04EE2C}"/>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B1365F4C-87E1-494D-B334-51067937A6AF}"/>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A8B82CCA-7F2E-4421-BC93-6904C3E16A15}"/>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C0771884-44CD-43CF-A1D9-9D6350103614}"/>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14574EAE-5278-47EF-8342-258B4DFFA6D8}"/>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A267B08A-9940-42C7-80BD-E8F569131DFB}"/>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E830FB16-36BE-48EF-B554-EBD68110CE19}"/>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1EA3C367-2B70-4768-8CB3-A706043BAD52}"/>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4" name="直線コネクタ 213">
          <a:extLst>
            <a:ext uri="{FF2B5EF4-FFF2-40B4-BE49-F238E27FC236}">
              <a16:creationId xmlns:a16="http://schemas.microsoft.com/office/drawing/2014/main" id="{87CEE39F-33A5-4AE0-9107-9920EDF88B2E}"/>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15" name="テキスト ボックス 214">
          <a:extLst>
            <a:ext uri="{FF2B5EF4-FFF2-40B4-BE49-F238E27FC236}">
              <a16:creationId xmlns:a16="http://schemas.microsoft.com/office/drawing/2014/main" id="{02D27E16-1CC0-49DF-9F1A-C4041B87C330}"/>
            </a:ext>
          </a:extLst>
        </xdr:cNvPr>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6" name="直線コネクタ 215">
          <a:extLst>
            <a:ext uri="{FF2B5EF4-FFF2-40B4-BE49-F238E27FC236}">
              <a16:creationId xmlns:a16="http://schemas.microsoft.com/office/drawing/2014/main" id="{DD9B3EA5-CAF3-4359-B837-57DA3DB7553E}"/>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17" name="テキスト ボックス 216">
          <a:extLst>
            <a:ext uri="{FF2B5EF4-FFF2-40B4-BE49-F238E27FC236}">
              <a16:creationId xmlns:a16="http://schemas.microsoft.com/office/drawing/2014/main" id="{D614EC02-896A-4E1A-94C6-EE6038DBE2FC}"/>
            </a:ext>
          </a:extLst>
        </xdr:cNvPr>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8" name="直線コネクタ 217">
          <a:extLst>
            <a:ext uri="{FF2B5EF4-FFF2-40B4-BE49-F238E27FC236}">
              <a16:creationId xmlns:a16="http://schemas.microsoft.com/office/drawing/2014/main" id="{B249B547-92F4-4CBA-87D4-6EB980E07785}"/>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19" name="テキスト ボックス 218">
          <a:extLst>
            <a:ext uri="{FF2B5EF4-FFF2-40B4-BE49-F238E27FC236}">
              <a16:creationId xmlns:a16="http://schemas.microsoft.com/office/drawing/2014/main" id="{35AD2F5E-EA02-40B8-8BB2-3F7EC186C96B}"/>
            </a:ext>
          </a:extLst>
        </xdr:cNvPr>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0" name="直線コネクタ 219">
          <a:extLst>
            <a:ext uri="{FF2B5EF4-FFF2-40B4-BE49-F238E27FC236}">
              <a16:creationId xmlns:a16="http://schemas.microsoft.com/office/drawing/2014/main" id="{96F6BB98-2D5A-4319-9EA3-2B666CAC083D}"/>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21" name="テキスト ボックス 220">
          <a:extLst>
            <a:ext uri="{FF2B5EF4-FFF2-40B4-BE49-F238E27FC236}">
              <a16:creationId xmlns:a16="http://schemas.microsoft.com/office/drawing/2014/main" id="{A837AB0D-7CE8-4673-A1A3-72B2B62D2F05}"/>
            </a:ext>
          </a:extLst>
        </xdr:cNvPr>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BE6E0026-0103-4452-990E-AEF83C4EB421}"/>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a:extLst>
            <a:ext uri="{FF2B5EF4-FFF2-40B4-BE49-F238E27FC236}">
              <a16:creationId xmlns:a16="http://schemas.microsoft.com/office/drawing/2014/main" id="{637DE13D-39BF-4A7E-8C47-71E9641C7F0D}"/>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a:extLst>
            <a:ext uri="{FF2B5EF4-FFF2-40B4-BE49-F238E27FC236}">
              <a16:creationId xmlns:a16="http://schemas.microsoft.com/office/drawing/2014/main" id="{A9A3E985-4406-4917-9BF5-4C4C175B9CD2}"/>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146304</xdr:rowOff>
    </xdr:from>
    <xdr:to>
      <xdr:col>54</xdr:col>
      <xdr:colOff>189865</xdr:colOff>
      <xdr:row>63</xdr:row>
      <xdr:rowOff>157734</xdr:rowOff>
    </xdr:to>
    <xdr:cxnSp macro="">
      <xdr:nvCxnSpPr>
        <xdr:cNvPr id="225" name="直線コネクタ 224">
          <a:extLst>
            <a:ext uri="{FF2B5EF4-FFF2-40B4-BE49-F238E27FC236}">
              <a16:creationId xmlns:a16="http://schemas.microsoft.com/office/drawing/2014/main" id="{1886E63C-C76D-4E90-A6A3-6DFF9A5A954A}"/>
            </a:ext>
          </a:extLst>
        </xdr:cNvPr>
        <xdr:cNvCxnSpPr/>
      </xdr:nvCxnSpPr>
      <xdr:spPr>
        <a:xfrm flipV="1">
          <a:off x="10476865" y="9747504"/>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161561</xdr:rowOff>
    </xdr:from>
    <xdr:ext cx="469744" cy="259045"/>
    <xdr:sp macro="" textlink="">
      <xdr:nvSpPr>
        <xdr:cNvPr id="226" name="【体育館・プール】&#10;一人当たり面積最小値テキスト">
          <a:extLst>
            <a:ext uri="{FF2B5EF4-FFF2-40B4-BE49-F238E27FC236}">
              <a16:creationId xmlns:a16="http://schemas.microsoft.com/office/drawing/2014/main" id="{67384EE0-0195-4A28-A4CA-7BFC716E3C3D}"/>
            </a:ext>
          </a:extLst>
        </xdr:cNvPr>
        <xdr:cNvSpPr txBox="1"/>
      </xdr:nvSpPr>
      <xdr:spPr>
        <a:xfrm>
          <a:off x="10515600" y="1096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157734</xdr:rowOff>
    </xdr:from>
    <xdr:to>
      <xdr:col>55</xdr:col>
      <xdr:colOff>88900</xdr:colOff>
      <xdr:row>63</xdr:row>
      <xdr:rowOff>157734</xdr:rowOff>
    </xdr:to>
    <xdr:cxnSp macro="">
      <xdr:nvCxnSpPr>
        <xdr:cNvPr id="227" name="直線コネクタ 226">
          <a:extLst>
            <a:ext uri="{FF2B5EF4-FFF2-40B4-BE49-F238E27FC236}">
              <a16:creationId xmlns:a16="http://schemas.microsoft.com/office/drawing/2014/main" id="{F4449185-98F0-4412-817B-A1CDCEB6669F}"/>
            </a:ext>
          </a:extLst>
        </xdr:cNvPr>
        <xdr:cNvCxnSpPr/>
      </xdr:nvCxnSpPr>
      <xdr:spPr>
        <a:xfrm>
          <a:off x="10388600" y="1095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92981</xdr:rowOff>
    </xdr:from>
    <xdr:ext cx="469744" cy="259045"/>
    <xdr:sp macro="" textlink="">
      <xdr:nvSpPr>
        <xdr:cNvPr id="228" name="【体育館・プール】&#10;一人当たり面積最大値テキスト">
          <a:extLst>
            <a:ext uri="{FF2B5EF4-FFF2-40B4-BE49-F238E27FC236}">
              <a16:creationId xmlns:a16="http://schemas.microsoft.com/office/drawing/2014/main" id="{0FD28A70-8AD6-4191-BD2D-976504A1E1B5}"/>
            </a:ext>
          </a:extLst>
        </xdr:cNvPr>
        <xdr:cNvSpPr txBox="1"/>
      </xdr:nvSpPr>
      <xdr:spPr>
        <a:xfrm>
          <a:off x="10515600" y="9522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146304</xdr:rowOff>
    </xdr:from>
    <xdr:to>
      <xdr:col>55</xdr:col>
      <xdr:colOff>88900</xdr:colOff>
      <xdr:row>56</xdr:row>
      <xdr:rowOff>146304</xdr:rowOff>
    </xdr:to>
    <xdr:cxnSp macro="">
      <xdr:nvCxnSpPr>
        <xdr:cNvPr id="229" name="直線コネクタ 228">
          <a:extLst>
            <a:ext uri="{FF2B5EF4-FFF2-40B4-BE49-F238E27FC236}">
              <a16:creationId xmlns:a16="http://schemas.microsoft.com/office/drawing/2014/main" id="{899904CF-555A-43B5-ACFC-FD5F28DDB95E}"/>
            </a:ext>
          </a:extLst>
        </xdr:cNvPr>
        <xdr:cNvCxnSpPr/>
      </xdr:nvCxnSpPr>
      <xdr:spPr>
        <a:xfrm>
          <a:off x="10388600" y="9747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56659</xdr:rowOff>
    </xdr:from>
    <xdr:ext cx="469744" cy="259045"/>
    <xdr:sp macro="" textlink="">
      <xdr:nvSpPr>
        <xdr:cNvPr id="230" name="【体育館・プール】&#10;一人当たり面積平均値テキスト">
          <a:extLst>
            <a:ext uri="{FF2B5EF4-FFF2-40B4-BE49-F238E27FC236}">
              <a16:creationId xmlns:a16="http://schemas.microsoft.com/office/drawing/2014/main" id="{913C1014-84D8-4D6F-8C74-B077526EC6E6}"/>
            </a:ext>
          </a:extLst>
        </xdr:cNvPr>
        <xdr:cNvSpPr txBox="1"/>
      </xdr:nvSpPr>
      <xdr:spPr>
        <a:xfrm>
          <a:off x="10515600" y="105151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33782</xdr:rowOff>
    </xdr:from>
    <xdr:to>
      <xdr:col>55</xdr:col>
      <xdr:colOff>50800</xdr:colOff>
      <xdr:row>62</xdr:row>
      <xdr:rowOff>135382</xdr:rowOff>
    </xdr:to>
    <xdr:sp macro="" textlink="">
      <xdr:nvSpPr>
        <xdr:cNvPr id="231" name="フローチャート: 判断 230">
          <a:extLst>
            <a:ext uri="{FF2B5EF4-FFF2-40B4-BE49-F238E27FC236}">
              <a16:creationId xmlns:a16="http://schemas.microsoft.com/office/drawing/2014/main" id="{F093E98E-5567-4199-867E-001C4AAF19D4}"/>
            </a:ext>
          </a:extLst>
        </xdr:cNvPr>
        <xdr:cNvSpPr/>
      </xdr:nvSpPr>
      <xdr:spPr>
        <a:xfrm>
          <a:off x="10426700" y="1066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36068</xdr:rowOff>
    </xdr:from>
    <xdr:to>
      <xdr:col>50</xdr:col>
      <xdr:colOff>165100</xdr:colOff>
      <xdr:row>62</xdr:row>
      <xdr:rowOff>137668</xdr:rowOff>
    </xdr:to>
    <xdr:sp macro="" textlink="">
      <xdr:nvSpPr>
        <xdr:cNvPr id="232" name="フローチャート: 判断 231">
          <a:extLst>
            <a:ext uri="{FF2B5EF4-FFF2-40B4-BE49-F238E27FC236}">
              <a16:creationId xmlns:a16="http://schemas.microsoft.com/office/drawing/2014/main" id="{1922D872-4C4D-479A-82DE-C1E144DC62E0}"/>
            </a:ext>
          </a:extLst>
        </xdr:cNvPr>
        <xdr:cNvSpPr/>
      </xdr:nvSpPr>
      <xdr:spPr>
        <a:xfrm>
          <a:off x="9588500" y="1066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36068</xdr:rowOff>
    </xdr:from>
    <xdr:to>
      <xdr:col>46</xdr:col>
      <xdr:colOff>38100</xdr:colOff>
      <xdr:row>62</xdr:row>
      <xdr:rowOff>137668</xdr:rowOff>
    </xdr:to>
    <xdr:sp macro="" textlink="">
      <xdr:nvSpPr>
        <xdr:cNvPr id="233" name="フローチャート: 判断 232">
          <a:extLst>
            <a:ext uri="{FF2B5EF4-FFF2-40B4-BE49-F238E27FC236}">
              <a16:creationId xmlns:a16="http://schemas.microsoft.com/office/drawing/2014/main" id="{0550E83E-B236-4E46-BB57-7AE3AA940CDF}"/>
            </a:ext>
          </a:extLst>
        </xdr:cNvPr>
        <xdr:cNvSpPr/>
      </xdr:nvSpPr>
      <xdr:spPr>
        <a:xfrm>
          <a:off x="8699500" y="1066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170942</xdr:rowOff>
    </xdr:from>
    <xdr:to>
      <xdr:col>41</xdr:col>
      <xdr:colOff>101600</xdr:colOff>
      <xdr:row>62</xdr:row>
      <xdr:rowOff>101092</xdr:rowOff>
    </xdr:to>
    <xdr:sp macro="" textlink="">
      <xdr:nvSpPr>
        <xdr:cNvPr id="234" name="フローチャート: 判断 233">
          <a:extLst>
            <a:ext uri="{FF2B5EF4-FFF2-40B4-BE49-F238E27FC236}">
              <a16:creationId xmlns:a16="http://schemas.microsoft.com/office/drawing/2014/main" id="{83020171-163B-4C86-93EF-8BB101E8A73C}"/>
            </a:ext>
          </a:extLst>
        </xdr:cNvPr>
        <xdr:cNvSpPr/>
      </xdr:nvSpPr>
      <xdr:spPr>
        <a:xfrm>
          <a:off x="7810500" y="1062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61214</xdr:rowOff>
    </xdr:from>
    <xdr:to>
      <xdr:col>36</xdr:col>
      <xdr:colOff>165100</xdr:colOff>
      <xdr:row>62</xdr:row>
      <xdr:rowOff>162814</xdr:rowOff>
    </xdr:to>
    <xdr:sp macro="" textlink="">
      <xdr:nvSpPr>
        <xdr:cNvPr id="235" name="フローチャート: 判断 234">
          <a:extLst>
            <a:ext uri="{FF2B5EF4-FFF2-40B4-BE49-F238E27FC236}">
              <a16:creationId xmlns:a16="http://schemas.microsoft.com/office/drawing/2014/main" id="{C4DF7AC1-79AD-43AC-9F52-F690155E03C6}"/>
            </a:ext>
          </a:extLst>
        </xdr:cNvPr>
        <xdr:cNvSpPr/>
      </xdr:nvSpPr>
      <xdr:spPr>
        <a:xfrm>
          <a:off x="69215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868E5D8E-C91D-4AEF-A7D4-CBCF0EDB21CB}"/>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49A595E0-0DBC-4477-95C1-8BB99A1A620C}"/>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82CBB6E4-C1FB-4FB7-A1C9-1B7103ECD62C}"/>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D0F54E40-6647-43C2-A881-DADB4EA42793}"/>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7F71B97E-89F1-4C11-8CF5-31B677592DD4}"/>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148082</xdr:rowOff>
    </xdr:from>
    <xdr:to>
      <xdr:col>55</xdr:col>
      <xdr:colOff>50800</xdr:colOff>
      <xdr:row>63</xdr:row>
      <xdr:rowOff>78232</xdr:rowOff>
    </xdr:to>
    <xdr:sp macro="" textlink="">
      <xdr:nvSpPr>
        <xdr:cNvPr id="241" name="楕円 240">
          <a:extLst>
            <a:ext uri="{FF2B5EF4-FFF2-40B4-BE49-F238E27FC236}">
              <a16:creationId xmlns:a16="http://schemas.microsoft.com/office/drawing/2014/main" id="{9C561FC6-EB1D-4203-8B47-C02A579DF622}"/>
            </a:ext>
          </a:extLst>
        </xdr:cNvPr>
        <xdr:cNvSpPr/>
      </xdr:nvSpPr>
      <xdr:spPr>
        <a:xfrm>
          <a:off x="10426700" y="1077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126509</xdr:rowOff>
    </xdr:from>
    <xdr:ext cx="469744" cy="259045"/>
    <xdr:sp macro="" textlink="">
      <xdr:nvSpPr>
        <xdr:cNvPr id="242" name="【体育館・プール】&#10;一人当たり面積該当値テキスト">
          <a:extLst>
            <a:ext uri="{FF2B5EF4-FFF2-40B4-BE49-F238E27FC236}">
              <a16:creationId xmlns:a16="http://schemas.microsoft.com/office/drawing/2014/main" id="{574C6FB7-9C6C-47A2-876E-ED60791623C6}"/>
            </a:ext>
          </a:extLst>
        </xdr:cNvPr>
        <xdr:cNvSpPr txBox="1"/>
      </xdr:nvSpPr>
      <xdr:spPr>
        <a:xfrm>
          <a:off x="10515600" y="10756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148082</xdr:rowOff>
    </xdr:from>
    <xdr:to>
      <xdr:col>50</xdr:col>
      <xdr:colOff>165100</xdr:colOff>
      <xdr:row>63</xdr:row>
      <xdr:rowOff>78232</xdr:rowOff>
    </xdr:to>
    <xdr:sp macro="" textlink="">
      <xdr:nvSpPr>
        <xdr:cNvPr id="243" name="楕円 242">
          <a:extLst>
            <a:ext uri="{FF2B5EF4-FFF2-40B4-BE49-F238E27FC236}">
              <a16:creationId xmlns:a16="http://schemas.microsoft.com/office/drawing/2014/main" id="{7BC34B91-998C-4D9C-90F9-5D58047055D2}"/>
            </a:ext>
          </a:extLst>
        </xdr:cNvPr>
        <xdr:cNvSpPr/>
      </xdr:nvSpPr>
      <xdr:spPr>
        <a:xfrm>
          <a:off x="9588500" y="1077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27432</xdr:rowOff>
    </xdr:from>
    <xdr:to>
      <xdr:col>55</xdr:col>
      <xdr:colOff>0</xdr:colOff>
      <xdr:row>63</xdr:row>
      <xdr:rowOff>27432</xdr:rowOff>
    </xdr:to>
    <xdr:cxnSp macro="">
      <xdr:nvCxnSpPr>
        <xdr:cNvPr id="244" name="直線コネクタ 243">
          <a:extLst>
            <a:ext uri="{FF2B5EF4-FFF2-40B4-BE49-F238E27FC236}">
              <a16:creationId xmlns:a16="http://schemas.microsoft.com/office/drawing/2014/main" id="{1DCD60BD-D82F-4A1E-964D-3BF2C5FB9239}"/>
            </a:ext>
          </a:extLst>
        </xdr:cNvPr>
        <xdr:cNvCxnSpPr/>
      </xdr:nvCxnSpPr>
      <xdr:spPr>
        <a:xfrm>
          <a:off x="9639300" y="1082878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148082</xdr:rowOff>
    </xdr:from>
    <xdr:to>
      <xdr:col>46</xdr:col>
      <xdr:colOff>38100</xdr:colOff>
      <xdr:row>63</xdr:row>
      <xdr:rowOff>78232</xdr:rowOff>
    </xdr:to>
    <xdr:sp macro="" textlink="">
      <xdr:nvSpPr>
        <xdr:cNvPr id="245" name="楕円 244">
          <a:extLst>
            <a:ext uri="{FF2B5EF4-FFF2-40B4-BE49-F238E27FC236}">
              <a16:creationId xmlns:a16="http://schemas.microsoft.com/office/drawing/2014/main" id="{596E44BF-22FF-41E2-9A62-8C93449ED603}"/>
            </a:ext>
          </a:extLst>
        </xdr:cNvPr>
        <xdr:cNvSpPr/>
      </xdr:nvSpPr>
      <xdr:spPr>
        <a:xfrm>
          <a:off x="8699500" y="10777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27432</xdr:rowOff>
    </xdr:from>
    <xdr:to>
      <xdr:col>50</xdr:col>
      <xdr:colOff>114300</xdr:colOff>
      <xdr:row>63</xdr:row>
      <xdr:rowOff>27432</xdr:rowOff>
    </xdr:to>
    <xdr:cxnSp macro="">
      <xdr:nvCxnSpPr>
        <xdr:cNvPr id="246" name="直線コネクタ 245">
          <a:extLst>
            <a:ext uri="{FF2B5EF4-FFF2-40B4-BE49-F238E27FC236}">
              <a16:creationId xmlns:a16="http://schemas.microsoft.com/office/drawing/2014/main" id="{EFCA1AFD-6832-453B-AEFF-E07978CAB36A}"/>
            </a:ext>
          </a:extLst>
        </xdr:cNvPr>
        <xdr:cNvCxnSpPr/>
      </xdr:nvCxnSpPr>
      <xdr:spPr>
        <a:xfrm>
          <a:off x="8750300" y="1082878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170942</xdr:rowOff>
    </xdr:from>
    <xdr:to>
      <xdr:col>41</xdr:col>
      <xdr:colOff>101600</xdr:colOff>
      <xdr:row>63</xdr:row>
      <xdr:rowOff>101092</xdr:rowOff>
    </xdr:to>
    <xdr:sp macro="" textlink="">
      <xdr:nvSpPr>
        <xdr:cNvPr id="247" name="楕円 246">
          <a:extLst>
            <a:ext uri="{FF2B5EF4-FFF2-40B4-BE49-F238E27FC236}">
              <a16:creationId xmlns:a16="http://schemas.microsoft.com/office/drawing/2014/main" id="{6B3638AE-06C8-4AB8-82D0-46B3A0C5C1DE}"/>
            </a:ext>
          </a:extLst>
        </xdr:cNvPr>
        <xdr:cNvSpPr/>
      </xdr:nvSpPr>
      <xdr:spPr>
        <a:xfrm>
          <a:off x="7810500" y="1080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27432</xdr:rowOff>
    </xdr:from>
    <xdr:to>
      <xdr:col>45</xdr:col>
      <xdr:colOff>177800</xdr:colOff>
      <xdr:row>63</xdr:row>
      <xdr:rowOff>50292</xdr:rowOff>
    </xdr:to>
    <xdr:cxnSp macro="">
      <xdr:nvCxnSpPr>
        <xdr:cNvPr id="248" name="直線コネクタ 247">
          <a:extLst>
            <a:ext uri="{FF2B5EF4-FFF2-40B4-BE49-F238E27FC236}">
              <a16:creationId xmlns:a16="http://schemas.microsoft.com/office/drawing/2014/main" id="{D792DA02-CA51-4DAD-A403-C65667CCF515}"/>
            </a:ext>
          </a:extLst>
        </xdr:cNvPr>
        <xdr:cNvCxnSpPr/>
      </xdr:nvCxnSpPr>
      <xdr:spPr>
        <a:xfrm flipV="1">
          <a:off x="7861300" y="1082878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170942</xdr:rowOff>
    </xdr:from>
    <xdr:to>
      <xdr:col>36</xdr:col>
      <xdr:colOff>165100</xdr:colOff>
      <xdr:row>63</xdr:row>
      <xdr:rowOff>101092</xdr:rowOff>
    </xdr:to>
    <xdr:sp macro="" textlink="">
      <xdr:nvSpPr>
        <xdr:cNvPr id="249" name="楕円 248">
          <a:extLst>
            <a:ext uri="{FF2B5EF4-FFF2-40B4-BE49-F238E27FC236}">
              <a16:creationId xmlns:a16="http://schemas.microsoft.com/office/drawing/2014/main" id="{E19DC26F-E627-4782-8593-D8BB60C88A34}"/>
            </a:ext>
          </a:extLst>
        </xdr:cNvPr>
        <xdr:cNvSpPr/>
      </xdr:nvSpPr>
      <xdr:spPr>
        <a:xfrm>
          <a:off x="6921500" y="1080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50292</xdr:rowOff>
    </xdr:from>
    <xdr:to>
      <xdr:col>41</xdr:col>
      <xdr:colOff>50800</xdr:colOff>
      <xdr:row>63</xdr:row>
      <xdr:rowOff>50292</xdr:rowOff>
    </xdr:to>
    <xdr:cxnSp macro="">
      <xdr:nvCxnSpPr>
        <xdr:cNvPr id="250" name="直線コネクタ 249">
          <a:extLst>
            <a:ext uri="{FF2B5EF4-FFF2-40B4-BE49-F238E27FC236}">
              <a16:creationId xmlns:a16="http://schemas.microsoft.com/office/drawing/2014/main" id="{9D9D322C-2106-4E94-8E0E-9701AEB8A0F4}"/>
            </a:ext>
          </a:extLst>
        </xdr:cNvPr>
        <xdr:cNvCxnSpPr/>
      </xdr:nvCxnSpPr>
      <xdr:spPr>
        <a:xfrm>
          <a:off x="6972300" y="108516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154195</xdr:rowOff>
    </xdr:from>
    <xdr:ext cx="469744" cy="259045"/>
    <xdr:sp macro="" textlink="">
      <xdr:nvSpPr>
        <xdr:cNvPr id="251" name="n_1aveValue【体育館・プール】&#10;一人当たり面積">
          <a:extLst>
            <a:ext uri="{FF2B5EF4-FFF2-40B4-BE49-F238E27FC236}">
              <a16:creationId xmlns:a16="http://schemas.microsoft.com/office/drawing/2014/main" id="{0791A306-D7BC-49EC-88CE-9CBE40819069}"/>
            </a:ext>
          </a:extLst>
        </xdr:cNvPr>
        <xdr:cNvSpPr txBox="1"/>
      </xdr:nvSpPr>
      <xdr:spPr>
        <a:xfrm>
          <a:off x="9391727" y="10441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154195</xdr:rowOff>
    </xdr:from>
    <xdr:ext cx="469744" cy="259045"/>
    <xdr:sp macro="" textlink="">
      <xdr:nvSpPr>
        <xdr:cNvPr id="252" name="n_2aveValue【体育館・プール】&#10;一人当たり面積">
          <a:extLst>
            <a:ext uri="{FF2B5EF4-FFF2-40B4-BE49-F238E27FC236}">
              <a16:creationId xmlns:a16="http://schemas.microsoft.com/office/drawing/2014/main" id="{00F9A862-A8D7-4C57-9859-F4F35D06EB30}"/>
            </a:ext>
          </a:extLst>
        </xdr:cNvPr>
        <xdr:cNvSpPr txBox="1"/>
      </xdr:nvSpPr>
      <xdr:spPr>
        <a:xfrm>
          <a:off x="8515427" y="10441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117619</xdr:rowOff>
    </xdr:from>
    <xdr:ext cx="469744" cy="259045"/>
    <xdr:sp macro="" textlink="">
      <xdr:nvSpPr>
        <xdr:cNvPr id="253" name="n_3aveValue【体育館・プール】&#10;一人当たり面積">
          <a:extLst>
            <a:ext uri="{FF2B5EF4-FFF2-40B4-BE49-F238E27FC236}">
              <a16:creationId xmlns:a16="http://schemas.microsoft.com/office/drawing/2014/main" id="{112AE5AE-D790-466B-87D0-E5E1196E4A35}"/>
            </a:ext>
          </a:extLst>
        </xdr:cNvPr>
        <xdr:cNvSpPr txBox="1"/>
      </xdr:nvSpPr>
      <xdr:spPr>
        <a:xfrm>
          <a:off x="7626427" y="1040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7891</xdr:rowOff>
    </xdr:from>
    <xdr:ext cx="469744" cy="259045"/>
    <xdr:sp macro="" textlink="">
      <xdr:nvSpPr>
        <xdr:cNvPr id="254" name="n_4aveValue【体育館・プール】&#10;一人当たり面積">
          <a:extLst>
            <a:ext uri="{FF2B5EF4-FFF2-40B4-BE49-F238E27FC236}">
              <a16:creationId xmlns:a16="http://schemas.microsoft.com/office/drawing/2014/main" id="{6B361376-FC75-47CC-8175-1F3951B08E55}"/>
            </a:ext>
          </a:extLst>
        </xdr:cNvPr>
        <xdr:cNvSpPr txBox="1"/>
      </xdr:nvSpPr>
      <xdr:spPr>
        <a:xfrm>
          <a:off x="6737427" y="10466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69359</xdr:rowOff>
    </xdr:from>
    <xdr:ext cx="469744" cy="259045"/>
    <xdr:sp macro="" textlink="">
      <xdr:nvSpPr>
        <xdr:cNvPr id="255" name="n_1mainValue【体育館・プール】&#10;一人当たり面積">
          <a:extLst>
            <a:ext uri="{FF2B5EF4-FFF2-40B4-BE49-F238E27FC236}">
              <a16:creationId xmlns:a16="http://schemas.microsoft.com/office/drawing/2014/main" id="{05D18227-262A-4F25-9A43-501EE17661F6}"/>
            </a:ext>
          </a:extLst>
        </xdr:cNvPr>
        <xdr:cNvSpPr txBox="1"/>
      </xdr:nvSpPr>
      <xdr:spPr>
        <a:xfrm>
          <a:off x="9391727" y="10870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69359</xdr:rowOff>
    </xdr:from>
    <xdr:ext cx="469744" cy="259045"/>
    <xdr:sp macro="" textlink="">
      <xdr:nvSpPr>
        <xdr:cNvPr id="256" name="n_2mainValue【体育館・プール】&#10;一人当たり面積">
          <a:extLst>
            <a:ext uri="{FF2B5EF4-FFF2-40B4-BE49-F238E27FC236}">
              <a16:creationId xmlns:a16="http://schemas.microsoft.com/office/drawing/2014/main" id="{24BA84BA-DC34-452B-9DA5-C791E6A73E17}"/>
            </a:ext>
          </a:extLst>
        </xdr:cNvPr>
        <xdr:cNvSpPr txBox="1"/>
      </xdr:nvSpPr>
      <xdr:spPr>
        <a:xfrm>
          <a:off x="8515427" y="10870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92219</xdr:rowOff>
    </xdr:from>
    <xdr:ext cx="469744" cy="259045"/>
    <xdr:sp macro="" textlink="">
      <xdr:nvSpPr>
        <xdr:cNvPr id="257" name="n_3mainValue【体育館・プール】&#10;一人当たり面積">
          <a:extLst>
            <a:ext uri="{FF2B5EF4-FFF2-40B4-BE49-F238E27FC236}">
              <a16:creationId xmlns:a16="http://schemas.microsoft.com/office/drawing/2014/main" id="{C5D355D5-14E5-4FAB-A343-3A68D48BECC9}"/>
            </a:ext>
          </a:extLst>
        </xdr:cNvPr>
        <xdr:cNvSpPr txBox="1"/>
      </xdr:nvSpPr>
      <xdr:spPr>
        <a:xfrm>
          <a:off x="7626427" y="1089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92219</xdr:rowOff>
    </xdr:from>
    <xdr:ext cx="469744" cy="259045"/>
    <xdr:sp macro="" textlink="">
      <xdr:nvSpPr>
        <xdr:cNvPr id="258" name="n_4mainValue【体育館・プール】&#10;一人当たり面積">
          <a:extLst>
            <a:ext uri="{FF2B5EF4-FFF2-40B4-BE49-F238E27FC236}">
              <a16:creationId xmlns:a16="http://schemas.microsoft.com/office/drawing/2014/main" id="{84CBB3D6-1858-47A9-884A-C9EDB530478B}"/>
            </a:ext>
          </a:extLst>
        </xdr:cNvPr>
        <xdr:cNvSpPr txBox="1"/>
      </xdr:nvSpPr>
      <xdr:spPr>
        <a:xfrm>
          <a:off x="6737427" y="1089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6DB72195-2966-4798-954B-3872F6C9E6A9}"/>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B47E9B56-FD2F-43F7-9721-59206E0B1B9A}"/>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A9133A36-F880-4D23-A29E-13F06F37D36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E4AD6BEE-8A13-4889-9825-DD2EF9D5FEFD}"/>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96E16FF6-BE2D-4A7F-AD33-509413EE3B75}"/>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18523581-9839-4FC8-B4F6-0A6A1C18C273}"/>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4927EC00-42B9-4781-AA04-A155B47B5A9B}"/>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7833B7A5-7125-41E7-B1DF-71ADE907CE7E}"/>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ECB6FCE5-B381-414B-A9A3-20DB265B53DB}"/>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4FF59F8D-37B2-4C63-A938-235520844FCC}"/>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111A470D-CD14-4D8D-9A44-26143A89E0AD}"/>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a:extLst>
            <a:ext uri="{FF2B5EF4-FFF2-40B4-BE49-F238E27FC236}">
              <a16:creationId xmlns:a16="http://schemas.microsoft.com/office/drawing/2014/main" id="{B66B539D-9427-4E79-AD78-E35B0FE97AB6}"/>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a:extLst>
            <a:ext uri="{FF2B5EF4-FFF2-40B4-BE49-F238E27FC236}">
              <a16:creationId xmlns:a16="http://schemas.microsoft.com/office/drawing/2014/main" id="{2A42B9BD-061E-41FE-8804-D490DB2149E7}"/>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a:extLst>
            <a:ext uri="{FF2B5EF4-FFF2-40B4-BE49-F238E27FC236}">
              <a16:creationId xmlns:a16="http://schemas.microsoft.com/office/drawing/2014/main" id="{AD181C40-53F1-4356-8A60-51EFD837FF39}"/>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a:extLst>
            <a:ext uri="{FF2B5EF4-FFF2-40B4-BE49-F238E27FC236}">
              <a16:creationId xmlns:a16="http://schemas.microsoft.com/office/drawing/2014/main" id="{3AFF3532-4118-49DC-976F-76C1EDBA4612}"/>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a:extLst>
            <a:ext uri="{FF2B5EF4-FFF2-40B4-BE49-F238E27FC236}">
              <a16:creationId xmlns:a16="http://schemas.microsoft.com/office/drawing/2014/main" id="{C250E7F5-D9A6-472C-808B-1397D75576C9}"/>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a:extLst>
            <a:ext uri="{FF2B5EF4-FFF2-40B4-BE49-F238E27FC236}">
              <a16:creationId xmlns:a16="http://schemas.microsoft.com/office/drawing/2014/main" id="{477BE2AB-5416-4EC0-A4F4-A6AD442F41BC}"/>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a:extLst>
            <a:ext uri="{FF2B5EF4-FFF2-40B4-BE49-F238E27FC236}">
              <a16:creationId xmlns:a16="http://schemas.microsoft.com/office/drawing/2014/main" id="{373F237F-6769-4E98-B644-23A6559DC874}"/>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a:extLst>
            <a:ext uri="{FF2B5EF4-FFF2-40B4-BE49-F238E27FC236}">
              <a16:creationId xmlns:a16="http://schemas.microsoft.com/office/drawing/2014/main" id="{DAD146E6-D239-445E-A79D-D48E1ED9F271}"/>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a:extLst>
            <a:ext uri="{FF2B5EF4-FFF2-40B4-BE49-F238E27FC236}">
              <a16:creationId xmlns:a16="http://schemas.microsoft.com/office/drawing/2014/main" id="{15E02C69-8B63-4499-95AC-3B6CE8436CEA}"/>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a:extLst>
            <a:ext uri="{FF2B5EF4-FFF2-40B4-BE49-F238E27FC236}">
              <a16:creationId xmlns:a16="http://schemas.microsoft.com/office/drawing/2014/main" id="{19674337-CC17-4EED-B0D9-57B27AAA4594}"/>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福祉施設】&#10;有形固定資産減価償却率グラフ枠">
          <a:extLst>
            <a:ext uri="{FF2B5EF4-FFF2-40B4-BE49-F238E27FC236}">
              <a16:creationId xmlns:a16="http://schemas.microsoft.com/office/drawing/2014/main" id="{A9D6AFB7-4D83-4188-86C9-377B2142A8EF}"/>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1524</xdr:rowOff>
    </xdr:from>
    <xdr:to>
      <xdr:col>24</xdr:col>
      <xdr:colOff>62865</xdr:colOff>
      <xdr:row>84</xdr:row>
      <xdr:rowOff>140970</xdr:rowOff>
    </xdr:to>
    <xdr:cxnSp macro="">
      <xdr:nvCxnSpPr>
        <xdr:cNvPr id="281" name="直線コネクタ 280">
          <a:extLst>
            <a:ext uri="{FF2B5EF4-FFF2-40B4-BE49-F238E27FC236}">
              <a16:creationId xmlns:a16="http://schemas.microsoft.com/office/drawing/2014/main" id="{C2DE6564-E1D5-4EE8-836F-D8773794557E}"/>
            </a:ext>
          </a:extLst>
        </xdr:cNvPr>
        <xdr:cNvCxnSpPr/>
      </xdr:nvCxnSpPr>
      <xdr:spPr>
        <a:xfrm flipV="1">
          <a:off x="4634865" y="13374624"/>
          <a:ext cx="0" cy="1168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84</xdr:row>
      <xdr:rowOff>144797</xdr:rowOff>
    </xdr:from>
    <xdr:ext cx="405111" cy="259045"/>
    <xdr:sp macro="" textlink="">
      <xdr:nvSpPr>
        <xdr:cNvPr id="282" name="【福祉施設】&#10;有形固定資産減価償却率最小値テキスト">
          <a:extLst>
            <a:ext uri="{FF2B5EF4-FFF2-40B4-BE49-F238E27FC236}">
              <a16:creationId xmlns:a16="http://schemas.microsoft.com/office/drawing/2014/main" id="{8DF2B65F-AB14-48CC-BF5F-081167AD6E8D}"/>
            </a:ext>
          </a:extLst>
        </xdr:cNvPr>
        <xdr:cNvSpPr txBox="1"/>
      </xdr:nvSpPr>
      <xdr:spPr>
        <a:xfrm>
          <a:off x="4673600" y="14546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84</xdr:row>
      <xdr:rowOff>140970</xdr:rowOff>
    </xdr:from>
    <xdr:to>
      <xdr:col>24</xdr:col>
      <xdr:colOff>152400</xdr:colOff>
      <xdr:row>84</xdr:row>
      <xdr:rowOff>140970</xdr:rowOff>
    </xdr:to>
    <xdr:cxnSp macro="">
      <xdr:nvCxnSpPr>
        <xdr:cNvPr id="283" name="直線コネクタ 282">
          <a:extLst>
            <a:ext uri="{FF2B5EF4-FFF2-40B4-BE49-F238E27FC236}">
              <a16:creationId xmlns:a16="http://schemas.microsoft.com/office/drawing/2014/main" id="{F6EE90CA-8280-4B15-9790-1D2D093336C6}"/>
            </a:ext>
          </a:extLst>
        </xdr:cNvPr>
        <xdr:cNvCxnSpPr/>
      </xdr:nvCxnSpPr>
      <xdr:spPr>
        <a:xfrm>
          <a:off x="4546600" y="14542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119651</xdr:rowOff>
    </xdr:from>
    <xdr:ext cx="405111" cy="259045"/>
    <xdr:sp macro="" textlink="">
      <xdr:nvSpPr>
        <xdr:cNvPr id="284" name="【福祉施設】&#10;有形固定資産減価償却率最大値テキスト">
          <a:extLst>
            <a:ext uri="{FF2B5EF4-FFF2-40B4-BE49-F238E27FC236}">
              <a16:creationId xmlns:a16="http://schemas.microsoft.com/office/drawing/2014/main" id="{75983A05-82F2-4104-94C1-E81B52211FB0}"/>
            </a:ext>
          </a:extLst>
        </xdr:cNvPr>
        <xdr:cNvSpPr txBox="1"/>
      </xdr:nvSpPr>
      <xdr:spPr>
        <a:xfrm>
          <a:off x="4673600" y="13149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1524</xdr:rowOff>
    </xdr:from>
    <xdr:to>
      <xdr:col>24</xdr:col>
      <xdr:colOff>152400</xdr:colOff>
      <xdr:row>78</xdr:row>
      <xdr:rowOff>1524</xdr:rowOff>
    </xdr:to>
    <xdr:cxnSp macro="">
      <xdr:nvCxnSpPr>
        <xdr:cNvPr id="285" name="直線コネクタ 284">
          <a:extLst>
            <a:ext uri="{FF2B5EF4-FFF2-40B4-BE49-F238E27FC236}">
              <a16:creationId xmlns:a16="http://schemas.microsoft.com/office/drawing/2014/main" id="{26A35790-F8FF-4B20-897B-2F55802E5C3F}"/>
            </a:ext>
          </a:extLst>
        </xdr:cNvPr>
        <xdr:cNvCxnSpPr/>
      </xdr:nvCxnSpPr>
      <xdr:spPr>
        <a:xfrm>
          <a:off x="4546600" y="13374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78</xdr:row>
      <xdr:rowOff>170197</xdr:rowOff>
    </xdr:from>
    <xdr:ext cx="405111" cy="259045"/>
    <xdr:sp macro="" textlink="">
      <xdr:nvSpPr>
        <xdr:cNvPr id="286" name="【福祉施設】&#10;有形固定資産減価償却率平均値テキスト">
          <a:extLst>
            <a:ext uri="{FF2B5EF4-FFF2-40B4-BE49-F238E27FC236}">
              <a16:creationId xmlns:a16="http://schemas.microsoft.com/office/drawing/2014/main" id="{1038CB77-D6AA-4B09-8DC4-36B414657FA6}"/>
            </a:ext>
          </a:extLst>
        </xdr:cNvPr>
        <xdr:cNvSpPr txBox="1"/>
      </xdr:nvSpPr>
      <xdr:spPr>
        <a:xfrm>
          <a:off x="4673600" y="135432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147320</xdr:rowOff>
    </xdr:from>
    <xdr:to>
      <xdr:col>24</xdr:col>
      <xdr:colOff>114300</xdr:colOff>
      <xdr:row>80</xdr:row>
      <xdr:rowOff>77470</xdr:rowOff>
    </xdr:to>
    <xdr:sp macro="" textlink="">
      <xdr:nvSpPr>
        <xdr:cNvPr id="287" name="フローチャート: 判断 286">
          <a:extLst>
            <a:ext uri="{FF2B5EF4-FFF2-40B4-BE49-F238E27FC236}">
              <a16:creationId xmlns:a16="http://schemas.microsoft.com/office/drawing/2014/main" id="{05B733A2-30E3-4C18-A8F0-41A44FD9B6DF}"/>
            </a:ext>
          </a:extLst>
        </xdr:cNvPr>
        <xdr:cNvSpPr/>
      </xdr:nvSpPr>
      <xdr:spPr>
        <a:xfrm>
          <a:off x="4584700" y="13691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79</xdr:row>
      <xdr:rowOff>110744</xdr:rowOff>
    </xdr:from>
    <xdr:to>
      <xdr:col>20</xdr:col>
      <xdr:colOff>38100</xdr:colOff>
      <xdr:row>80</xdr:row>
      <xdr:rowOff>40894</xdr:rowOff>
    </xdr:to>
    <xdr:sp macro="" textlink="">
      <xdr:nvSpPr>
        <xdr:cNvPr id="288" name="フローチャート: 判断 287">
          <a:extLst>
            <a:ext uri="{FF2B5EF4-FFF2-40B4-BE49-F238E27FC236}">
              <a16:creationId xmlns:a16="http://schemas.microsoft.com/office/drawing/2014/main" id="{9624ED26-F5BC-4730-9548-40E7246E952C}"/>
            </a:ext>
          </a:extLst>
        </xdr:cNvPr>
        <xdr:cNvSpPr/>
      </xdr:nvSpPr>
      <xdr:spPr>
        <a:xfrm>
          <a:off x="3746500" y="13655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79</xdr:row>
      <xdr:rowOff>90170</xdr:rowOff>
    </xdr:from>
    <xdr:to>
      <xdr:col>15</xdr:col>
      <xdr:colOff>101600</xdr:colOff>
      <xdr:row>80</xdr:row>
      <xdr:rowOff>20320</xdr:rowOff>
    </xdr:to>
    <xdr:sp macro="" textlink="">
      <xdr:nvSpPr>
        <xdr:cNvPr id="289" name="フローチャート: 判断 288">
          <a:extLst>
            <a:ext uri="{FF2B5EF4-FFF2-40B4-BE49-F238E27FC236}">
              <a16:creationId xmlns:a16="http://schemas.microsoft.com/office/drawing/2014/main" id="{E3F38783-32E2-4C1E-B6BB-32AFE802C115}"/>
            </a:ext>
          </a:extLst>
        </xdr:cNvPr>
        <xdr:cNvSpPr/>
      </xdr:nvSpPr>
      <xdr:spPr>
        <a:xfrm>
          <a:off x="2857500" y="1363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51308</xdr:rowOff>
    </xdr:from>
    <xdr:to>
      <xdr:col>10</xdr:col>
      <xdr:colOff>165100</xdr:colOff>
      <xdr:row>79</xdr:row>
      <xdr:rowOff>152908</xdr:rowOff>
    </xdr:to>
    <xdr:sp macro="" textlink="">
      <xdr:nvSpPr>
        <xdr:cNvPr id="290" name="フローチャート: 判断 289">
          <a:extLst>
            <a:ext uri="{FF2B5EF4-FFF2-40B4-BE49-F238E27FC236}">
              <a16:creationId xmlns:a16="http://schemas.microsoft.com/office/drawing/2014/main" id="{2A74851D-393E-43D6-9681-20CA00609C2B}"/>
            </a:ext>
          </a:extLst>
        </xdr:cNvPr>
        <xdr:cNvSpPr/>
      </xdr:nvSpPr>
      <xdr:spPr>
        <a:xfrm>
          <a:off x="1968500" y="13595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49022</xdr:rowOff>
    </xdr:from>
    <xdr:to>
      <xdr:col>6</xdr:col>
      <xdr:colOff>38100</xdr:colOff>
      <xdr:row>79</xdr:row>
      <xdr:rowOff>150622</xdr:rowOff>
    </xdr:to>
    <xdr:sp macro="" textlink="">
      <xdr:nvSpPr>
        <xdr:cNvPr id="291" name="フローチャート: 判断 290">
          <a:extLst>
            <a:ext uri="{FF2B5EF4-FFF2-40B4-BE49-F238E27FC236}">
              <a16:creationId xmlns:a16="http://schemas.microsoft.com/office/drawing/2014/main" id="{A6299F6B-3C81-439E-A57C-993E75362DB5}"/>
            </a:ext>
          </a:extLst>
        </xdr:cNvPr>
        <xdr:cNvSpPr/>
      </xdr:nvSpPr>
      <xdr:spPr>
        <a:xfrm>
          <a:off x="1079500" y="13593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06C361DC-4B9D-404D-BF52-FA1570F86349}"/>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26B08521-8D61-4E78-B3CC-F8E1686916B1}"/>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48F71470-D5E5-4161-841F-0D9DC18E324F}"/>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3FEBC06D-CDCC-46C4-8C53-1B44E1737077}"/>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0AF35170-4041-46B9-A5E5-5A520D72D00A}"/>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83313</xdr:rowOff>
    </xdr:from>
    <xdr:to>
      <xdr:col>24</xdr:col>
      <xdr:colOff>114300</xdr:colOff>
      <xdr:row>81</xdr:row>
      <xdr:rowOff>13463</xdr:rowOff>
    </xdr:to>
    <xdr:sp macro="" textlink="">
      <xdr:nvSpPr>
        <xdr:cNvPr id="297" name="楕円 296">
          <a:extLst>
            <a:ext uri="{FF2B5EF4-FFF2-40B4-BE49-F238E27FC236}">
              <a16:creationId xmlns:a16="http://schemas.microsoft.com/office/drawing/2014/main" id="{192AFC44-3E43-4267-8C96-3B8ABD3C666B}"/>
            </a:ext>
          </a:extLst>
        </xdr:cNvPr>
        <xdr:cNvSpPr/>
      </xdr:nvSpPr>
      <xdr:spPr>
        <a:xfrm>
          <a:off x="4584700" y="1379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61740</xdr:rowOff>
    </xdr:from>
    <xdr:ext cx="405111" cy="259045"/>
    <xdr:sp macro="" textlink="">
      <xdr:nvSpPr>
        <xdr:cNvPr id="298" name="【福祉施設】&#10;有形固定資産減価償却率該当値テキスト">
          <a:extLst>
            <a:ext uri="{FF2B5EF4-FFF2-40B4-BE49-F238E27FC236}">
              <a16:creationId xmlns:a16="http://schemas.microsoft.com/office/drawing/2014/main" id="{CDFF6C4B-35BC-4633-8CEB-F05517E3664E}"/>
            </a:ext>
          </a:extLst>
        </xdr:cNvPr>
        <xdr:cNvSpPr txBox="1"/>
      </xdr:nvSpPr>
      <xdr:spPr>
        <a:xfrm>
          <a:off x="4673600" y="13777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30735</xdr:rowOff>
    </xdr:from>
    <xdr:to>
      <xdr:col>20</xdr:col>
      <xdr:colOff>38100</xdr:colOff>
      <xdr:row>80</xdr:row>
      <xdr:rowOff>132335</xdr:rowOff>
    </xdr:to>
    <xdr:sp macro="" textlink="">
      <xdr:nvSpPr>
        <xdr:cNvPr id="299" name="楕円 298">
          <a:extLst>
            <a:ext uri="{FF2B5EF4-FFF2-40B4-BE49-F238E27FC236}">
              <a16:creationId xmlns:a16="http://schemas.microsoft.com/office/drawing/2014/main" id="{66A48216-15C0-4C6D-A42F-25D6B9CD45CC}"/>
            </a:ext>
          </a:extLst>
        </xdr:cNvPr>
        <xdr:cNvSpPr/>
      </xdr:nvSpPr>
      <xdr:spPr>
        <a:xfrm>
          <a:off x="3746500" y="13746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81535</xdr:rowOff>
    </xdr:from>
    <xdr:to>
      <xdr:col>24</xdr:col>
      <xdr:colOff>63500</xdr:colOff>
      <xdr:row>80</xdr:row>
      <xdr:rowOff>134113</xdr:rowOff>
    </xdr:to>
    <xdr:cxnSp macro="">
      <xdr:nvCxnSpPr>
        <xdr:cNvPr id="300" name="直線コネクタ 299">
          <a:extLst>
            <a:ext uri="{FF2B5EF4-FFF2-40B4-BE49-F238E27FC236}">
              <a16:creationId xmlns:a16="http://schemas.microsoft.com/office/drawing/2014/main" id="{6F344854-FDB6-477C-BB23-E532D70C2627}"/>
            </a:ext>
          </a:extLst>
        </xdr:cNvPr>
        <xdr:cNvCxnSpPr/>
      </xdr:nvCxnSpPr>
      <xdr:spPr>
        <a:xfrm>
          <a:off x="3797300" y="13797535"/>
          <a:ext cx="8382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147320</xdr:rowOff>
    </xdr:from>
    <xdr:to>
      <xdr:col>15</xdr:col>
      <xdr:colOff>101600</xdr:colOff>
      <xdr:row>80</xdr:row>
      <xdr:rowOff>77470</xdr:rowOff>
    </xdr:to>
    <xdr:sp macro="" textlink="">
      <xdr:nvSpPr>
        <xdr:cNvPr id="301" name="楕円 300">
          <a:extLst>
            <a:ext uri="{FF2B5EF4-FFF2-40B4-BE49-F238E27FC236}">
              <a16:creationId xmlns:a16="http://schemas.microsoft.com/office/drawing/2014/main" id="{7345E22F-8952-4C3E-9773-90056ECDA6BE}"/>
            </a:ext>
          </a:extLst>
        </xdr:cNvPr>
        <xdr:cNvSpPr/>
      </xdr:nvSpPr>
      <xdr:spPr>
        <a:xfrm>
          <a:off x="2857500" y="1369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26670</xdr:rowOff>
    </xdr:from>
    <xdr:to>
      <xdr:col>19</xdr:col>
      <xdr:colOff>177800</xdr:colOff>
      <xdr:row>80</xdr:row>
      <xdr:rowOff>81535</xdr:rowOff>
    </xdr:to>
    <xdr:cxnSp macro="">
      <xdr:nvCxnSpPr>
        <xdr:cNvPr id="302" name="直線コネクタ 301">
          <a:extLst>
            <a:ext uri="{FF2B5EF4-FFF2-40B4-BE49-F238E27FC236}">
              <a16:creationId xmlns:a16="http://schemas.microsoft.com/office/drawing/2014/main" id="{EAF6EAF0-DF25-4CD1-AC0E-D775ED823B25}"/>
            </a:ext>
          </a:extLst>
        </xdr:cNvPr>
        <xdr:cNvCxnSpPr/>
      </xdr:nvCxnSpPr>
      <xdr:spPr>
        <a:xfrm>
          <a:off x="2908300" y="13742670"/>
          <a:ext cx="889000" cy="54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83313</xdr:rowOff>
    </xdr:from>
    <xdr:to>
      <xdr:col>10</xdr:col>
      <xdr:colOff>165100</xdr:colOff>
      <xdr:row>80</xdr:row>
      <xdr:rowOff>13463</xdr:rowOff>
    </xdr:to>
    <xdr:sp macro="" textlink="">
      <xdr:nvSpPr>
        <xdr:cNvPr id="303" name="楕円 302">
          <a:extLst>
            <a:ext uri="{FF2B5EF4-FFF2-40B4-BE49-F238E27FC236}">
              <a16:creationId xmlns:a16="http://schemas.microsoft.com/office/drawing/2014/main" id="{092314BF-E00A-41E1-93A8-78F611E82E88}"/>
            </a:ext>
          </a:extLst>
        </xdr:cNvPr>
        <xdr:cNvSpPr/>
      </xdr:nvSpPr>
      <xdr:spPr>
        <a:xfrm>
          <a:off x="1968500" y="1362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134113</xdr:rowOff>
    </xdr:from>
    <xdr:to>
      <xdr:col>15</xdr:col>
      <xdr:colOff>50800</xdr:colOff>
      <xdr:row>80</xdr:row>
      <xdr:rowOff>26670</xdr:rowOff>
    </xdr:to>
    <xdr:cxnSp macro="">
      <xdr:nvCxnSpPr>
        <xdr:cNvPr id="304" name="直線コネクタ 303">
          <a:extLst>
            <a:ext uri="{FF2B5EF4-FFF2-40B4-BE49-F238E27FC236}">
              <a16:creationId xmlns:a16="http://schemas.microsoft.com/office/drawing/2014/main" id="{9CB3B0F6-FB69-46A9-BC85-ABBD1051D83C}"/>
            </a:ext>
          </a:extLst>
        </xdr:cNvPr>
        <xdr:cNvCxnSpPr/>
      </xdr:nvCxnSpPr>
      <xdr:spPr>
        <a:xfrm>
          <a:off x="2019300" y="13678663"/>
          <a:ext cx="889000" cy="6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51308</xdr:rowOff>
    </xdr:from>
    <xdr:to>
      <xdr:col>6</xdr:col>
      <xdr:colOff>38100</xdr:colOff>
      <xdr:row>79</xdr:row>
      <xdr:rowOff>152908</xdr:rowOff>
    </xdr:to>
    <xdr:sp macro="" textlink="">
      <xdr:nvSpPr>
        <xdr:cNvPr id="305" name="楕円 304">
          <a:extLst>
            <a:ext uri="{FF2B5EF4-FFF2-40B4-BE49-F238E27FC236}">
              <a16:creationId xmlns:a16="http://schemas.microsoft.com/office/drawing/2014/main" id="{39CA971D-8D84-4002-8C49-5BDDB7F6FDB0}"/>
            </a:ext>
          </a:extLst>
        </xdr:cNvPr>
        <xdr:cNvSpPr/>
      </xdr:nvSpPr>
      <xdr:spPr>
        <a:xfrm>
          <a:off x="1079500" y="13595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102108</xdr:rowOff>
    </xdr:from>
    <xdr:to>
      <xdr:col>10</xdr:col>
      <xdr:colOff>114300</xdr:colOff>
      <xdr:row>79</xdr:row>
      <xdr:rowOff>134113</xdr:rowOff>
    </xdr:to>
    <xdr:cxnSp macro="">
      <xdr:nvCxnSpPr>
        <xdr:cNvPr id="306" name="直線コネクタ 305">
          <a:extLst>
            <a:ext uri="{FF2B5EF4-FFF2-40B4-BE49-F238E27FC236}">
              <a16:creationId xmlns:a16="http://schemas.microsoft.com/office/drawing/2014/main" id="{A338A7FE-D67B-4872-9710-7FE64E6524E2}"/>
            </a:ext>
          </a:extLst>
        </xdr:cNvPr>
        <xdr:cNvCxnSpPr/>
      </xdr:nvCxnSpPr>
      <xdr:spPr>
        <a:xfrm>
          <a:off x="1130300" y="13646658"/>
          <a:ext cx="889000" cy="3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78</xdr:row>
      <xdr:rowOff>57421</xdr:rowOff>
    </xdr:from>
    <xdr:ext cx="405111" cy="259045"/>
    <xdr:sp macro="" textlink="">
      <xdr:nvSpPr>
        <xdr:cNvPr id="307" name="n_1aveValue【福祉施設】&#10;有形固定資産減価償却率">
          <a:extLst>
            <a:ext uri="{FF2B5EF4-FFF2-40B4-BE49-F238E27FC236}">
              <a16:creationId xmlns:a16="http://schemas.microsoft.com/office/drawing/2014/main" id="{22F63981-A4D3-443C-A595-722822AC9CFC}"/>
            </a:ext>
          </a:extLst>
        </xdr:cNvPr>
        <xdr:cNvSpPr txBox="1"/>
      </xdr:nvSpPr>
      <xdr:spPr>
        <a:xfrm>
          <a:off x="3582044" y="13430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36847</xdr:rowOff>
    </xdr:from>
    <xdr:ext cx="405111" cy="259045"/>
    <xdr:sp macro="" textlink="">
      <xdr:nvSpPr>
        <xdr:cNvPr id="308" name="n_2aveValue【福祉施設】&#10;有形固定資産減価償却率">
          <a:extLst>
            <a:ext uri="{FF2B5EF4-FFF2-40B4-BE49-F238E27FC236}">
              <a16:creationId xmlns:a16="http://schemas.microsoft.com/office/drawing/2014/main" id="{B4E6592A-0279-4A83-8FB5-FC351C313014}"/>
            </a:ext>
          </a:extLst>
        </xdr:cNvPr>
        <xdr:cNvSpPr txBox="1"/>
      </xdr:nvSpPr>
      <xdr:spPr>
        <a:xfrm>
          <a:off x="2705744" y="1340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169435</xdr:rowOff>
    </xdr:from>
    <xdr:ext cx="405111" cy="259045"/>
    <xdr:sp macro="" textlink="">
      <xdr:nvSpPr>
        <xdr:cNvPr id="309" name="n_3aveValue【福祉施設】&#10;有形固定資産減価償却率">
          <a:extLst>
            <a:ext uri="{FF2B5EF4-FFF2-40B4-BE49-F238E27FC236}">
              <a16:creationId xmlns:a16="http://schemas.microsoft.com/office/drawing/2014/main" id="{4A1D8092-9155-402A-9F75-553306C9B6A0}"/>
            </a:ext>
          </a:extLst>
        </xdr:cNvPr>
        <xdr:cNvSpPr txBox="1"/>
      </xdr:nvSpPr>
      <xdr:spPr>
        <a:xfrm>
          <a:off x="1816744" y="13371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167149</xdr:rowOff>
    </xdr:from>
    <xdr:ext cx="405111" cy="259045"/>
    <xdr:sp macro="" textlink="">
      <xdr:nvSpPr>
        <xdr:cNvPr id="310" name="n_4aveValue【福祉施設】&#10;有形固定資産減価償却率">
          <a:extLst>
            <a:ext uri="{FF2B5EF4-FFF2-40B4-BE49-F238E27FC236}">
              <a16:creationId xmlns:a16="http://schemas.microsoft.com/office/drawing/2014/main" id="{E803A10C-5504-4087-8507-A191B5EFC899}"/>
            </a:ext>
          </a:extLst>
        </xdr:cNvPr>
        <xdr:cNvSpPr txBox="1"/>
      </xdr:nvSpPr>
      <xdr:spPr>
        <a:xfrm>
          <a:off x="927744" y="13368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123462</xdr:rowOff>
    </xdr:from>
    <xdr:ext cx="405111" cy="259045"/>
    <xdr:sp macro="" textlink="">
      <xdr:nvSpPr>
        <xdr:cNvPr id="311" name="n_1mainValue【福祉施設】&#10;有形固定資産減価償却率">
          <a:extLst>
            <a:ext uri="{FF2B5EF4-FFF2-40B4-BE49-F238E27FC236}">
              <a16:creationId xmlns:a16="http://schemas.microsoft.com/office/drawing/2014/main" id="{79E45B65-830D-4FD1-A033-9B6A1F69B287}"/>
            </a:ext>
          </a:extLst>
        </xdr:cNvPr>
        <xdr:cNvSpPr txBox="1"/>
      </xdr:nvSpPr>
      <xdr:spPr>
        <a:xfrm>
          <a:off x="3582044" y="13839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68597</xdr:rowOff>
    </xdr:from>
    <xdr:ext cx="405111" cy="259045"/>
    <xdr:sp macro="" textlink="">
      <xdr:nvSpPr>
        <xdr:cNvPr id="312" name="n_2mainValue【福祉施設】&#10;有形固定資産減価償却率">
          <a:extLst>
            <a:ext uri="{FF2B5EF4-FFF2-40B4-BE49-F238E27FC236}">
              <a16:creationId xmlns:a16="http://schemas.microsoft.com/office/drawing/2014/main" id="{B204DF01-8E38-4360-B22F-0C0D701FBA9B}"/>
            </a:ext>
          </a:extLst>
        </xdr:cNvPr>
        <xdr:cNvSpPr txBox="1"/>
      </xdr:nvSpPr>
      <xdr:spPr>
        <a:xfrm>
          <a:off x="2705744" y="13784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4590</xdr:rowOff>
    </xdr:from>
    <xdr:ext cx="405111" cy="259045"/>
    <xdr:sp macro="" textlink="">
      <xdr:nvSpPr>
        <xdr:cNvPr id="313" name="n_3mainValue【福祉施設】&#10;有形固定資産減価償却率">
          <a:extLst>
            <a:ext uri="{FF2B5EF4-FFF2-40B4-BE49-F238E27FC236}">
              <a16:creationId xmlns:a16="http://schemas.microsoft.com/office/drawing/2014/main" id="{0866135F-0D8C-4FA5-81C1-DCDA45CE268E}"/>
            </a:ext>
          </a:extLst>
        </xdr:cNvPr>
        <xdr:cNvSpPr txBox="1"/>
      </xdr:nvSpPr>
      <xdr:spPr>
        <a:xfrm>
          <a:off x="1816744" y="13720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144035</xdr:rowOff>
    </xdr:from>
    <xdr:ext cx="405111" cy="259045"/>
    <xdr:sp macro="" textlink="">
      <xdr:nvSpPr>
        <xdr:cNvPr id="314" name="n_4mainValue【福祉施設】&#10;有形固定資産減価償却率">
          <a:extLst>
            <a:ext uri="{FF2B5EF4-FFF2-40B4-BE49-F238E27FC236}">
              <a16:creationId xmlns:a16="http://schemas.microsoft.com/office/drawing/2014/main" id="{E7ABC85A-8B94-4256-97BA-AED1CF1A25F6}"/>
            </a:ext>
          </a:extLst>
        </xdr:cNvPr>
        <xdr:cNvSpPr txBox="1"/>
      </xdr:nvSpPr>
      <xdr:spPr>
        <a:xfrm>
          <a:off x="927744" y="13688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a:extLst>
            <a:ext uri="{FF2B5EF4-FFF2-40B4-BE49-F238E27FC236}">
              <a16:creationId xmlns:a16="http://schemas.microsoft.com/office/drawing/2014/main" id="{8F981596-C063-4FD7-84D9-D671C9702D8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a:extLst>
            <a:ext uri="{FF2B5EF4-FFF2-40B4-BE49-F238E27FC236}">
              <a16:creationId xmlns:a16="http://schemas.microsoft.com/office/drawing/2014/main" id="{7D797BAA-622F-45A1-BDD2-00C7F38E4454}"/>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a:extLst>
            <a:ext uri="{FF2B5EF4-FFF2-40B4-BE49-F238E27FC236}">
              <a16:creationId xmlns:a16="http://schemas.microsoft.com/office/drawing/2014/main" id="{E2B170FA-93A3-4050-9413-0AD1AD4D0D7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a:extLst>
            <a:ext uri="{FF2B5EF4-FFF2-40B4-BE49-F238E27FC236}">
              <a16:creationId xmlns:a16="http://schemas.microsoft.com/office/drawing/2014/main" id="{788E64D8-2CEF-4220-8439-65108D6F6426}"/>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a:extLst>
            <a:ext uri="{FF2B5EF4-FFF2-40B4-BE49-F238E27FC236}">
              <a16:creationId xmlns:a16="http://schemas.microsoft.com/office/drawing/2014/main" id="{A42209AB-A5B7-40E5-A2D1-6923BA08C29A}"/>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a:extLst>
            <a:ext uri="{FF2B5EF4-FFF2-40B4-BE49-F238E27FC236}">
              <a16:creationId xmlns:a16="http://schemas.microsoft.com/office/drawing/2014/main" id="{FD168071-3080-4E9C-8311-83750A4F0ABF}"/>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a:extLst>
            <a:ext uri="{FF2B5EF4-FFF2-40B4-BE49-F238E27FC236}">
              <a16:creationId xmlns:a16="http://schemas.microsoft.com/office/drawing/2014/main" id="{298136B4-321C-447D-8DDB-CFE122C7FBA7}"/>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a:extLst>
            <a:ext uri="{FF2B5EF4-FFF2-40B4-BE49-F238E27FC236}">
              <a16:creationId xmlns:a16="http://schemas.microsoft.com/office/drawing/2014/main" id="{93EDDE4E-0249-40EB-87C0-4BC69268FE63}"/>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a:extLst>
            <a:ext uri="{FF2B5EF4-FFF2-40B4-BE49-F238E27FC236}">
              <a16:creationId xmlns:a16="http://schemas.microsoft.com/office/drawing/2014/main" id="{15F9D874-D9F3-49E2-99EA-F3B6CF03DFE9}"/>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a:extLst>
            <a:ext uri="{FF2B5EF4-FFF2-40B4-BE49-F238E27FC236}">
              <a16:creationId xmlns:a16="http://schemas.microsoft.com/office/drawing/2014/main" id="{DC3FF117-0137-4C4E-819E-55EA2E583D0A}"/>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5" name="直線コネクタ 324">
          <a:extLst>
            <a:ext uri="{FF2B5EF4-FFF2-40B4-BE49-F238E27FC236}">
              <a16:creationId xmlns:a16="http://schemas.microsoft.com/office/drawing/2014/main" id="{69D9D40F-17D1-435C-96EB-61B59B4DA4F0}"/>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26" name="テキスト ボックス 325">
          <a:extLst>
            <a:ext uri="{FF2B5EF4-FFF2-40B4-BE49-F238E27FC236}">
              <a16:creationId xmlns:a16="http://schemas.microsoft.com/office/drawing/2014/main" id="{12C14E3D-FE5C-40DB-A82C-AD6A11B15076}"/>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27" name="直線コネクタ 326">
          <a:extLst>
            <a:ext uri="{FF2B5EF4-FFF2-40B4-BE49-F238E27FC236}">
              <a16:creationId xmlns:a16="http://schemas.microsoft.com/office/drawing/2014/main" id="{40761FCE-FA30-4599-BC3E-976440C7F5F4}"/>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28" name="テキスト ボックス 327">
          <a:extLst>
            <a:ext uri="{FF2B5EF4-FFF2-40B4-BE49-F238E27FC236}">
              <a16:creationId xmlns:a16="http://schemas.microsoft.com/office/drawing/2014/main" id="{5EBE7D8C-A962-4383-8C91-1C2AAC36212D}"/>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29" name="直線コネクタ 328">
          <a:extLst>
            <a:ext uri="{FF2B5EF4-FFF2-40B4-BE49-F238E27FC236}">
              <a16:creationId xmlns:a16="http://schemas.microsoft.com/office/drawing/2014/main" id="{B0B31AE2-923A-41F0-8D8B-AD70BC37CFC5}"/>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0" name="テキスト ボックス 329">
          <a:extLst>
            <a:ext uri="{FF2B5EF4-FFF2-40B4-BE49-F238E27FC236}">
              <a16:creationId xmlns:a16="http://schemas.microsoft.com/office/drawing/2014/main" id="{C4921A58-3B56-476D-A9BB-ED56601C9DFE}"/>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1" name="直線コネクタ 330">
          <a:extLst>
            <a:ext uri="{FF2B5EF4-FFF2-40B4-BE49-F238E27FC236}">
              <a16:creationId xmlns:a16="http://schemas.microsoft.com/office/drawing/2014/main" id="{92A956EC-6A8C-4181-92B7-83922CAFACF1}"/>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2" name="テキスト ボックス 331">
          <a:extLst>
            <a:ext uri="{FF2B5EF4-FFF2-40B4-BE49-F238E27FC236}">
              <a16:creationId xmlns:a16="http://schemas.microsoft.com/office/drawing/2014/main" id="{036F2496-1218-40CC-99DE-3D9EFCC4A460}"/>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3" name="直線コネクタ 332">
          <a:extLst>
            <a:ext uri="{FF2B5EF4-FFF2-40B4-BE49-F238E27FC236}">
              <a16:creationId xmlns:a16="http://schemas.microsoft.com/office/drawing/2014/main" id="{710715F3-0855-474B-80C1-765E78333631}"/>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4" name="テキスト ボックス 333">
          <a:extLst>
            <a:ext uri="{FF2B5EF4-FFF2-40B4-BE49-F238E27FC236}">
              <a16:creationId xmlns:a16="http://schemas.microsoft.com/office/drawing/2014/main" id="{AC19FA15-0F46-4214-B52F-F2A240FE4E33}"/>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5" name="直線コネクタ 334">
          <a:extLst>
            <a:ext uri="{FF2B5EF4-FFF2-40B4-BE49-F238E27FC236}">
              <a16:creationId xmlns:a16="http://schemas.microsoft.com/office/drawing/2014/main" id="{62C61129-A8C9-42CB-B831-7B44B7972B14}"/>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36" name="テキスト ボックス 335">
          <a:extLst>
            <a:ext uri="{FF2B5EF4-FFF2-40B4-BE49-F238E27FC236}">
              <a16:creationId xmlns:a16="http://schemas.microsoft.com/office/drawing/2014/main" id="{F181B925-F190-414F-8177-ABDF16736994}"/>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84F30467-0570-4D27-AFB8-F16C2423F804}"/>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56B2FC72-549E-47A6-AB7C-9472F62E78A1}"/>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a:extLst>
            <a:ext uri="{FF2B5EF4-FFF2-40B4-BE49-F238E27FC236}">
              <a16:creationId xmlns:a16="http://schemas.microsoft.com/office/drawing/2014/main" id="{CF13B891-136E-4BCC-8840-4BA2C7F76A11}"/>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144236</xdr:rowOff>
    </xdr:from>
    <xdr:to>
      <xdr:col>54</xdr:col>
      <xdr:colOff>189865</xdr:colOff>
      <xdr:row>86</xdr:row>
      <xdr:rowOff>125186</xdr:rowOff>
    </xdr:to>
    <xdr:cxnSp macro="">
      <xdr:nvCxnSpPr>
        <xdr:cNvPr id="340" name="直線コネクタ 339">
          <a:extLst>
            <a:ext uri="{FF2B5EF4-FFF2-40B4-BE49-F238E27FC236}">
              <a16:creationId xmlns:a16="http://schemas.microsoft.com/office/drawing/2014/main" id="{89F3235E-6DBE-47E8-BD1E-A6FB41B73867}"/>
            </a:ext>
          </a:extLst>
        </xdr:cNvPr>
        <xdr:cNvCxnSpPr/>
      </xdr:nvCxnSpPr>
      <xdr:spPr>
        <a:xfrm flipV="1">
          <a:off x="10476865" y="13345886"/>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129013</xdr:rowOff>
    </xdr:from>
    <xdr:ext cx="469744" cy="259045"/>
    <xdr:sp macro="" textlink="">
      <xdr:nvSpPr>
        <xdr:cNvPr id="341" name="【福祉施設】&#10;一人当たり面積最小値テキスト">
          <a:extLst>
            <a:ext uri="{FF2B5EF4-FFF2-40B4-BE49-F238E27FC236}">
              <a16:creationId xmlns:a16="http://schemas.microsoft.com/office/drawing/2014/main" id="{0C804E7E-9A26-43AF-8A64-6BFC83D82D7B}"/>
            </a:ext>
          </a:extLst>
        </xdr:cNvPr>
        <xdr:cNvSpPr txBox="1"/>
      </xdr:nvSpPr>
      <xdr:spPr>
        <a:xfrm>
          <a:off x="10515600" y="14873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125186</xdr:rowOff>
    </xdr:from>
    <xdr:to>
      <xdr:col>55</xdr:col>
      <xdr:colOff>88900</xdr:colOff>
      <xdr:row>86</xdr:row>
      <xdr:rowOff>125186</xdr:rowOff>
    </xdr:to>
    <xdr:cxnSp macro="">
      <xdr:nvCxnSpPr>
        <xdr:cNvPr id="342" name="直線コネクタ 341">
          <a:extLst>
            <a:ext uri="{FF2B5EF4-FFF2-40B4-BE49-F238E27FC236}">
              <a16:creationId xmlns:a16="http://schemas.microsoft.com/office/drawing/2014/main" id="{55F203A6-0B19-4C77-BD7E-D97967865520}"/>
            </a:ext>
          </a:extLst>
        </xdr:cNvPr>
        <xdr:cNvCxnSpPr/>
      </xdr:nvCxnSpPr>
      <xdr:spPr>
        <a:xfrm>
          <a:off x="10388600" y="14869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90913</xdr:rowOff>
    </xdr:from>
    <xdr:ext cx="469744" cy="259045"/>
    <xdr:sp macro="" textlink="">
      <xdr:nvSpPr>
        <xdr:cNvPr id="343" name="【福祉施設】&#10;一人当たり面積最大値テキスト">
          <a:extLst>
            <a:ext uri="{FF2B5EF4-FFF2-40B4-BE49-F238E27FC236}">
              <a16:creationId xmlns:a16="http://schemas.microsoft.com/office/drawing/2014/main" id="{FF6B49FA-650D-4990-93F1-B3001384EEBF}"/>
            </a:ext>
          </a:extLst>
        </xdr:cNvPr>
        <xdr:cNvSpPr txBox="1"/>
      </xdr:nvSpPr>
      <xdr:spPr>
        <a:xfrm>
          <a:off x="10515600" y="13121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144236</xdr:rowOff>
    </xdr:from>
    <xdr:to>
      <xdr:col>55</xdr:col>
      <xdr:colOff>88900</xdr:colOff>
      <xdr:row>77</xdr:row>
      <xdr:rowOff>144236</xdr:rowOff>
    </xdr:to>
    <xdr:cxnSp macro="">
      <xdr:nvCxnSpPr>
        <xdr:cNvPr id="344" name="直線コネクタ 343">
          <a:extLst>
            <a:ext uri="{FF2B5EF4-FFF2-40B4-BE49-F238E27FC236}">
              <a16:creationId xmlns:a16="http://schemas.microsoft.com/office/drawing/2014/main" id="{6BAA8E14-7FAE-487C-BD7E-D0FEEEC31B61}"/>
            </a:ext>
          </a:extLst>
        </xdr:cNvPr>
        <xdr:cNvCxnSpPr/>
      </xdr:nvCxnSpPr>
      <xdr:spPr>
        <a:xfrm>
          <a:off x="10388600" y="1334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110870</xdr:rowOff>
    </xdr:from>
    <xdr:ext cx="469744" cy="259045"/>
    <xdr:sp macro="" textlink="">
      <xdr:nvSpPr>
        <xdr:cNvPr id="345" name="【福祉施設】&#10;一人当たり面積平均値テキスト">
          <a:extLst>
            <a:ext uri="{FF2B5EF4-FFF2-40B4-BE49-F238E27FC236}">
              <a16:creationId xmlns:a16="http://schemas.microsoft.com/office/drawing/2014/main" id="{CD4C5AA6-E706-4426-90AE-72DE0105D9FA}"/>
            </a:ext>
          </a:extLst>
        </xdr:cNvPr>
        <xdr:cNvSpPr txBox="1"/>
      </xdr:nvSpPr>
      <xdr:spPr>
        <a:xfrm>
          <a:off x="10515600" y="141697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87993</xdr:rowOff>
    </xdr:from>
    <xdr:to>
      <xdr:col>55</xdr:col>
      <xdr:colOff>50800</xdr:colOff>
      <xdr:row>84</xdr:row>
      <xdr:rowOff>18143</xdr:rowOff>
    </xdr:to>
    <xdr:sp macro="" textlink="">
      <xdr:nvSpPr>
        <xdr:cNvPr id="346" name="フローチャート: 判断 345">
          <a:extLst>
            <a:ext uri="{FF2B5EF4-FFF2-40B4-BE49-F238E27FC236}">
              <a16:creationId xmlns:a16="http://schemas.microsoft.com/office/drawing/2014/main" id="{B2C5F0E8-F0D5-449D-9A05-C778CD398E9A}"/>
            </a:ext>
          </a:extLst>
        </xdr:cNvPr>
        <xdr:cNvSpPr/>
      </xdr:nvSpPr>
      <xdr:spPr>
        <a:xfrm>
          <a:off x="10426700" y="1431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87993</xdr:rowOff>
    </xdr:from>
    <xdr:to>
      <xdr:col>50</xdr:col>
      <xdr:colOff>165100</xdr:colOff>
      <xdr:row>84</xdr:row>
      <xdr:rowOff>18143</xdr:rowOff>
    </xdr:to>
    <xdr:sp macro="" textlink="">
      <xdr:nvSpPr>
        <xdr:cNvPr id="347" name="フローチャート: 判断 346">
          <a:extLst>
            <a:ext uri="{FF2B5EF4-FFF2-40B4-BE49-F238E27FC236}">
              <a16:creationId xmlns:a16="http://schemas.microsoft.com/office/drawing/2014/main" id="{EB2ABF2A-F418-4193-91AD-1596C097DF5C}"/>
            </a:ext>
          </a:extLst>
        </xdr:cNvPr>
        <xdr:cNvSpPr/>
      </xdr:nvSpPr>
      <xdr:spPr>
        <a:xfrm>
          <a:off x="9588500" y="1431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87993</xdr:rowOff>
    </xdr:from>
    <xdr:to>
      <xdr:col>46</xdr:col>
      <xdr:colOff>38100</xdr:colOff>
      <xdr:row>84</xdr:row>
      <xdr:rowOff>18143</xdr:rowOff>
    </xdr:to>
    <xdr:sp macro="" textlink="">
      <xdr:nvSpPr>
        <xdr:cNvPr id="348" name="フローチャート: 判断 347">
          <a:extLst>
            <a:ext uri="{FF2B5EF4-FFF2-40B4-BE49-F238E27FC236}">
              <a16:creationId xmlns:a16="http://schemas.microsoft.com/office/drawing/2014/main" id="{F51575E4-9C5C-4E47-B6CC-1DD1B65AAD66}"/>
            </a:ext>
          </a:extLst>
        </xdr:cNvPr>
        <xdr:cNvSpPr/>
      </xdr:nvSpPr>
      <xdr:spPr>
        <a:xfrm>
          <a:off x="8699500" y="1431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44450</xdr:rowOff>
    </xdr:from>
    <xdr:to>
      <xdr:col>41</xdr:col>
      <xdr:colOff>101600</xdr:colOff>
      <xdr:row>83</xdr:row>
      <xdr:rowOff>146050</xdr:rowOff>
    </xdr:to>
    <xdr:sp macro="" textlink="">
      <xdr:nvSpPr>
        <xdr:cNvPr id="349" name="フローチャート: 判断 348">
          <a:extLst>
            <a:ext uri="{FF2B5EF4-FFF2-40B4-BE49-F238E27FC236}">
              <a16:creationId xmlns:a16="http://schemas.microsoft.com/office/drawing/2014/main" id="{70931A94-7B1F-47DC-9F0F-6DAF8BCA98AC}"/>
            </a:ext>
          </a:extLst>
        </xdr:cNvPr>
        <xdr:cNvSpPr/>
      </xdr:nvSpPr>
      <xdr:spPr>
        <a:xfrm>
          <a:off x="7810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98879</xdr:rowOff>
    </xdr:from>
    <xdr:to>
      <xdr:col>36</xdr:col>
      <xdr:colOff>165100</xdr:colOff>
      <xdr:row>84</xdr:row>
      <xdr:rowOff>29029</xdr:rowOff>
    </xdr:to>
    <xdr:sp macro="" textlink="">
      <xdr:nvSpPr>
        <xdr:cNvPr id="350" name="フローチャート: 判断 349">
          <a:extLst>
            <a:ext uri="{FF2B5EF4-FFF2-40B4-BE49-F238E27FC236}">
              <a16:creationId xmlns:a16="http://schemas.microsoft.com/office/drawing/2014/main" id="{4EEDE8FC-3FDB-4255-9A4A-388E9D62B21F}"/>
            </a:ext>
          </a:extLst>
        </xdr:cNvPr>
        <xdr:cNvSpPr/>
      </xdr:nvSpPr>
      <xdr:spPr>
        <a:xfrm>
          <a:off x="6921500" y="1432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770613E4-B1C4-46A3-89FC-CA3AC5AC9D06}"/>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2E21A999-55E8-4BB6-AAE1-863A0A9DCE4B}"/>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C1090D8F-F6D3-4E79-96E7-D49CCD5B2F59}"/>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2B6AAB5E-4184-4390-9A9F-B36B6880B716}"/>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AEE960C5-3D66-47F9-AA2F-8759A123907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164193</xdr:rowOff>
    </xdr:from>
    <xdr:to>
      <xdr:col>55</xdr:col>
      <xdr:colOff>50800</xdr:colOff>
      <xdr:row>84</xdr:row>
      <xdr:rowOff>94343</xdr:rowOff>
    </xdr:to>
    <xdr:sp macro="" textlink="">
      <xdr:nvSpPr>
        <xdr:cNvPr id="356" name="楕円 355">
          <a:extLst>
            <a:ext uri="{FF2B5EF4-FFF2-40B4-BE49-F238E27FC236}">
              <a16:creationId xmlns:a16="http://schemas.microsoft.com/office/drawing/2014/main" id="{8CD0FA6F-69D6-4E82-9D9D-53CDF8C0939A}"/>
            </a:ext>
          </a:extLst>
        </xdr:cNvPr>
        <xdr:cNvSpPr/>
      </xdr:nvSpPr>
      <xdr:spPr>
        <a:xfrm>
          <a:off x="10426700" y="14394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142620</xdr:rowOff>
    </xdr:from>
    <xdr:ext cx="469744" cy="259045"/>
    <xdr:sp macro="" textlink="">
      <xdr:nvSpPr>
        <xdr:cNvPr id="357" name="【福祉施設】&#10;一人当たり面積該当値テキスト">
          <a:extLst>
            <a:ext uri="{FF2B5EF4-FFF2-40B4-BE49-F238E27FC236}">
              <a16:creationId xmlns:a16="http://schemas.microsoft.com/office/drawing/2014/main" id="{6D8C62B8-AE5A-4A4C-9655-BBF977A58955}"/>
            </a:ext>
          </a:extLst>
        </xdr:cNvPr>
        <xdr:cNvSpPr txBox="1"/>
      </xdr:nvSpPr>
      <xdr:spPr>
        <a:xfrm>
          <a:off x="10515600" y="14372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164193</xdr:rowOff>
    </xdr:from>
    <xdr:to>
      <xdr:col>50</xdr:col>
      <xdr:colOff>165100</xdr:colOff>
      <xdr:row>84</xdr:row>
      <xdr:rowOff>94343</xdr:rowOff>
    </xdr:to>
    <xdr:sp macro="" textlink="">
      <xdr:nvSpPr>
        <xdr:cNvPr id="358" name="楕円 357">
          <a:extLst>
            <a:ext uri="{FF2B5EF4-FFF2-40B4-BE49-F238E27FC236}">
              <a16:creationId xmlns:a16="http://schemas.microsoft.com/office/drawing/2014/main" id="{7239C001-058E-4A8F-A5DB-21111A41B832}"/>
            </a:ext>
          </a:extLst>
        </xdr:cNvPr>
        <xdr:cNvSpPr/>
      </xdr:nvSpPr>
      <xdr:spPr>
        <a:xfrm>
          <a:off x="9588500" y="14394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43543</xdr:rowOff>
    </xdr:from>
    <xdr:to>
      <xdr:col>55</xdr:col>
      <xdr:colOff>0</xdr:colOff>
      <xdr:row>84</xdr:row>
      <xdr:rowOff>43543</xdr:rowOff>
    </xdr:to>
    <xdr:cxnSp macro="">
      <xdr:nvCxnSpPr>
        <xdr:cNvPr id="359" name="直線コネクタ 358">
          <a:extLst>
            <a:ext uri="{FF2B5EF4-FFF2-40B4-BE49-F238E27FC236}">
              <a16:creationId xmlns:a16="http://schemas.microsoft.com/office/drawing/2014/main" id="{692560B3-39D1-4D91-8265-963B49A21E8D}"/>
            </a:ext>
          </a:extLst>
        </xdr:cNvPr>
        <xdr:cNvCxnSpPr/>
      </xdr:nvCxnSpPr>
      <xdr:spPr>
        <a:xfrm>
          <a:off x="9639300" y="144453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164193</xdr:rowOff>
    </xdr:from>
    <xdr:to>
      <xdr:col>46</xdr:col>
      <xdr:colOff>38100</xdr:colOff>
      <xdr:row>84</xdr:row>
      <xdr:rowOff>94343</xdr:rowOff>
    </xdr:to>
    <xdr:sp macro="" textlink="">
      <xdr:nvSpPr>
        <xdr:cNvPr id="360" name="楕円 359">
          <a:extLst>
            <a:ext uri="{FF2B5EF4-FFF2-40B4-BE49-F238E27FC236}">
              <a16:creationId xmlns:a16="http://schemas.microsoft.com/office/drawing/2014/main" id="{3844B980-C9D3-4C7B-916A-01B2EEC2CEEB}"/>
            </a:ext>
          </a:extLst>
        </xdr:cNvPr>
        <xdr:cNvSpPr/>
      </xdr:nvSpPr>
      <xdr:spPr>
        <a:xfrm>
          <a:off x="8699500" y="14394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43543</xdr:rowOff>
    </xdr:from>
    <xdr:to>
      <xdr:col>50</xdr:col>
      <xdr:colOff>114300</xdr:colOff>
      <xdr:row>84</xdr:row>
      <xdr:rowOff>43543</xdr:rowOff>
    </xdr:to>
    <xdr:cxnSp macro="">
      <xdr:nvCxnSpPr>
        <xdr:cNvPr id="361" name="直線コネクタ 360">
          <a:extLst>
            <a:ext uri="{FF2B5EF4-FFF2-40B4-BE49-F238E27FC236}">
              <a16:creationId xmlns:a16="http://schemas.microsoft.com/office/drawing/2014/main" id="{C7368199-995D-4727-80D6-A538CD672FF0}"/>
            </a:ext>
          </a:extLst>
        </xdr:cNvPr>
        <xdr:cNvCxnSpPr/>
      </xdr:nvCxnSpPr>
      <xdr:spPr>
        <a:xfrm>
          <a:off x="8750300" y="144453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55336</xdr:rowOff>
    </xdr:from>
    <xdr:to>
      <xdr:col>41</xdr:col>
      <xdr:colOff>101600</xdr:colOff>
      <xdr:row>83</xdr:row>
      <xdr:rowOff>156936</xdr:rowOff>
    </xdr:to>
    <xdr:sp macro="" textlink="">
      <xdr:nvSpPr>
        <xdr:cNvPr id="362" name="楕円 361">
          <a:extLst>
            <a:ext uri="{FF2B5EF4-FFF2-40B4-BE49-F238E27FC236}">
              <a16:creationId xmlns:a16="http://schemas.microsoft.com/office/drawing/2014/main" id="{02D36101-A23B-46C0-BE35-70C960A2893C}"/>
            </a:ext>
          </a:extLst>
        </xdr:cNvPr>
        <xdr:cNvSpPr/>
      </xdr:nvSpPr>
      <xdr:spPr>
        <a:xfrm>
          <a:off x="7810500" y="14285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106136</xdr:rowOff>
    </xdr:from>
    <xdr:to>
      <xdr:col>45</xdr:col>
      <xdr:colOff>177800</xdr:colOff>
      <xdr:row>84</xdr:row>
      <xdr:rowOff>43543</xdr:rowOff>
    </xdr:to>
    <xdr:cxnSp macro="">
      <xdr:nvCxnSpPr>
        <xdr:cNvPr id="363" name="直線コネクタ 362">
          <a:extLst>
            <a:ext uri="{FF2B5EF4-FFF2-40B4-BE49-F238E27FC236}">
              <a16:creationId xmlns:a16="http://schemas.microsoft.com/office/drawing/2014/main" id="{4C0854E8-FFB5-44B2-9161-39B64EBDC5F7}"/>
            </a:ext>
          </a:extLst>
        </xdr:cNvPr>
        <xdr:cNvCxnSpPr/>
      </xdr:nvCxnSpPr>
      <xdr:spPr>
        <a:xfrm>
          <a:off x="7861300" y="14336486"/>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33564</xdr:rowOff>
    </xdr:from>
    <xdr:to>
      <xdr:col>36</xdr:col>
      <xdr:colOff>165100</xdr:colOff>
      <xdr:row>83</xdr:row>
      <xdr:rowOff>135164</xdr:rowOff>
    </xdr:to>
    <xdr:sp macro="" textlink="">
      <xdr:nvSpPr>
        <xdr:cNvPr id="364" name="楕円 363">
          <a:extLst>
            <a:ext uri="{FF2B5EF4-FFF2-40B4-BE49-F238E27FC236}">
              <a16:creationId xmlns:a16="http://schemas.microsoft.com/office/drawing/2014/main" id="{191E5189-4AB2-453F-8FFB-FC8E0C64CE76}"/>
            </a:ext>
          </a:extLst>
        </xdr:cNvPr>
        <xdr:cNvSpPr/>
      </xdr:nvSpPr>
      <xdr:spPr>
        <a:xfrm>
          <a:off x="6921500" y="14263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84364</xdr:rowOff>
    </xdr:from>
    <xdr:to>
      <xdr:col>41</xdr:col>
      <xdr:colOff>50800</xdr:colOff>
      <xdr:row>83</xdr:row>
      <xdr:rowOff>106136</xdr:rowOff>
    </xdr:to>
    <xdr:cxnSp macro="">
      <xdr:nvCxnSpPr>
        <xdr:cNvPr id="365" name="直線コネクタ 364">
          <a:extLst>
            <a:ext uri="{FF2B5EF4-FFF2-40B4-BE49-F238E27FC236}">
              <a16:creationId xmlns:a16="http://schemas.microsoft.com/office/drawing/2014/main" id="{81509CAA-9665-43F6-860B-683A3C3E71B2}"/>
            </a:ext>
          </a:extLst>
        </xdr:cNvPr>
        <xdr:cNvCxnSpPr/>
      </xdr:nvCxnSpPr>
      <xdr:spPr>
        <a:xfrm>
          <a:off x="6972300" y="14314714"/>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34670</xdr:rowOff>
    </xdr:from>
    <xdr:ext cx="469744" cy="259045"/>
    <xdr:sp macro="" textlink="">
      <xdr:nvSpPr>
        <xdr:cNvPr id="366" name="n_1aveValue【福祉施設】&#10;一人当たり面積">
          <a:extLst>
            <a:ext uri="{FF2B5EF4-FFF2-40B4-BE49-F238E27FC236}">
              <a16:creationId xmlns:a16="http://schemas.microsoft.com/office/drawing/2014/main" id="{B4BD3BBC-B2A3-45B5-9538-1E7A3F0C5C47}"/>
            </a:ext>
          </a:extLst>
        </xdr:cNvPr>
        <xdr:cNvSpPr txBox="1"/>
      </xdr:nvSpPr>
      <xdr:spPr>
        <a:xfrm>
          <a:off x="9391727" y="1409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34670</xdr:rowOff>
    </xdr:from>
    <xdr:ext cx="469744" cy="259045"/>
    <xdr:sp macro="" textlink="">
      <xdr:nvSpPr>
        <xdr:cNvPr id="367" name="n_2aveValue【福祉施設】&#10;一人当たり面積">
          <a:extLst>
            <a:ext uri="{FF2B5EF4-FFF2-40B4-BE49-F238E27FC236}">
              <a16:creationId xmlns:a16="http://schemas.microsoft.com/office/drawing/2014/main" id="{5EFDD39B-8309-47DB-894D-97EB48078BC2}"/>
            </a:ext>
          </a:extLst>
        </xdr:cNvPr>
        <xdr:cNvSpPr txBox="1"/>
      </xdr:nvSpPr>
      <xdr:spPr>
        <a:xfrm>
          <a:off x="8515427" y="1409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162577</xdr:rowOff>
    </xdr:from>
    <xdr:ext cx="469744" cy="259045"/>
    <xdr:sp macro="" textlink="">
      <xdr:nvSpPr>
        <xdr:cNvPr id="368" name="n_3aveValue【福祉施設】&#10;一人当たり面積">
          <a:extLst>
            <a:ext uri="{FF2B5EF4-FFF2-40B4-BE49-F238E27FC236}">
              <a16:creationId xmlns:a16="http://schemas.microsoft.com/office/drawing/2014/main" id="{ED391AA9-1D2F-4DBB-9E01-1285CB0B8413}"/>
            </a:ext>
          </a:extLst>
        </xdr:cNvPr>
        <xdr:cNvSpPr txBox="1"/>
      </xdr:nvSpPr>
      <xdr:spPr>
        <a:xfrm>
          <a:off x="7626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20156</xdr:rowOff>
    </xdr:from>
    <xdr:ext cx="469744" cy="259045"/>
    <xdr:sp macro="" textlink="">
      <xdr:nvSpPr>
        <xdr:cNvPr id="369" name="n_4aveValue【福祉施設】&#10;一人当たり面積">
          <a:extLst>
            <a:ext uri="{FF2B5EF4-FFF2-40B4-BE49-F238E27FC236}">
              <a16:creationId xmlns:a16="http://schemas.microsoft.com/office/drawing/2014/main" id="{CE268872-7633-4CC6-875B-4118F9B10012}"/>
            </a:ext>
          </a:extLst>
        </xdr:cNvPr>
        <xdr:cNvSpPr txBox="1"/>
      </xdr:nvSpPr>
      <xdr:spPr>
        <a:xfrm>
          <a:off x="6737427" y="14421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85470</xdr:rowOff>
    </xdr:from>
    <xdr:ext cx="469744" cy="259045"/>
    <xdr:sp macro="" textlink="">
      <xdr:nvSpPr>
        <xdr:cNvPr id="370" name="n_1mainValue【福祉施設】&#10;一人当たり面積">
          <a:extLst>
            <a:ext uri="{FF2B5EF4-FFF2-40B4-BE49-F238E27FC236}">
              <a16:creationId xmlns:a16="http://schemas.microsoft.com/office/drawing/2014/main" id="{CE0D77EA-E371-4691-BC83-D3AD3F1455A9}"/>
            </a:ext>
          </a:extLst>
        </xdr:cNvPr>
        <xdr:cNvSpPr txBox="1"/>
      </xdr:nvSpPr>
      <xdr:spPr>
        <a:xfrm>
          <a:off x="9391727" y="14487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85470</xdr:rowOff>
    </xdr:from>
    <xdr:ext cx="469744" cy="259045"/>
    <xdr:sp macro="" textlink="">
      <xdr:nvSpPr>
        <xdr:cNvPr id="371" name="n_2mainValue【福祉施設】&#10;一人当たり面積">
          <a:extLst>
            <a:ext uri="{FF2B5EF4-FFF2-40B4-BE49-F238E27FC236}">
              <a16:creationId xmlns:a16="http://schemas.microsoft.com/office/drawing/2014/main" id="{C7F863FC-E861-420F-AA78-E306ABD36C70}"/>
            </a:ext>
          </a:extLst>
        </xdr:cNvPr>
        <xdr:cNvSpPr txBox="1"/>
      </xdr:nvSpPr>
      <xdr:spPr>
        <a:xfrm>
          <a:off x="8515427" y="14487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148063</xdr:rowOff>
    </xdr:from>
    <xdr:ext cx="469744" cy="259045"/>
    <xdr:sp macro="" textlink="">
      <xdr:nvSpPr>
        <xdr:cNvPr id="372" name="n_3mainValue【福祉施設】&#10;一人当たり面積">
          <a:extLst>
            <a:ext uri="{FF2B5EF4-FFF2-40B4-BE49-F238E27FC236}">
              <a16:creationId xmlns:a16="http://schemas.microsoft.com/office/drawing/2014/main" id="{D49D60AB-2448-4290-B2A7-3173BEC8ACBB}"/>
            </a:ext>
          </a:extLst>
        </xdr:cNvPr>
        <xdr:cNvSpPr txBox="1"/>
      </xdr:nvSpPr>
      <xdr:spPr>
        <a:xfrm>
          <a:off x="7626427" y="14378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151691</xdr:rowOff>
    </xdr:from>
    <xdr:ext cx="469744" cy="259045"/>
    <xdr:sp macro="" textlink="">
      <xdr:nvSpPr>
        <xdr:cNvPr id="373" name="n_4mainValue【福祉施設】&#10;一人当たり面積">
          <a:extLst>
            <a:ext uri="{FF2B5EF4-FFF2-40B4-BE49-F238E27FC236}">
              <a16:creationId xmlns:a16="http://schemas.microsoft.com/office/drawing/2014/main" id="{2E960695-C019-47E5-97FF-61746CAE1E3C}"/>
            </a:ext>
          </a:extLst>
        </xdr:cNvPr>
        <xdr:cNvSpPr txBox="1"/>
      </xdr:nvSpPr>
      <xdr:spPr>
        <a:xfrm>
          <a:off x="6737427" y="14039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BD31A350-426F-421E-AF3E-BF5E0625C4E2}"/>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9C7BBBCF-E071-495B-B791-B39AD06C473B}"/>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C95835ED-7C8C-4A01-BD36-79FCC0271073}"/>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2C5F2694-DB76-411F-8C31-662A53DE2794}"/>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0491C06D-D578-4C43-98BE-F009A50E7317}"/>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C5811380-47A6-4D1C-8A35-3313E6351A36}"/>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348EF2E1-D24F-47F0-8DEC-9FC4CC55D316}"/>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6D6ED69C-7398-40A0-80F6-163C9247532C}"/>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69CA2E09-F0DF-466E-A719-069A7B8E60E6}"/>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E647F021-D0E7-4D59-A68B-57C07681CF1A}"/>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19054F65-9F5B-4E3D-98AA-B4AF12BF0D8B}"/>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5" name="直線コネクタ 384">
          <a:extLst>
            <a:ext uri="{FF2B5EF4-FFF2-40B4-BE49-F238E27FC236}">
              <a16:creationId xmlns:a16="http://schemas.microsoft.com/office/drawing/2014/main" id="{38717918-970C-42E0-B3BB-237DAE6A5068}"/>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6" name="テキスト ボックス 385">
          <a:extLst>
            <a:ext uri="{FF2B5EF4-FFF2-40B4-BE49-F238E27FC236}">
              <a16:creationId xmlns:a16="http://schemas.microsoft.com/office/drawing/2014/main" id="{15119B4A-8307-4179-9B14-DBF5B5459BFC}"/>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7" name="直線コネクタ 386">
          <a:extLst>
            <a:ext uri="{FF2B5EF4-FFF2-40B4-BE49-F238E27FC236}">
              <a16:creationId xmlns:a16="http://schemas.microsoft.com/office/drawing/2014/main" id="{E55035C4-743A-4FDC-BE89-E8E20EAD139C}"/>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8" name="テキスト ボックス 387">
          <a:extLst>
            <a:ext uri="{FF2B5EF4-FFF2-40B4-BE49-F238E27FC236}">
              <a16:creationId xmlns:a16="http://schemas.microsoft.com/office/drawing/2014/main" id="{9CCA501C-DC6E-43DE-B528-6336B4DED372}"/>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89" name="直線コネクタ 388">
          <a:extLst>
            <a:ext uri="{FF2B5EF4-FFF2-40B4-BE49-F238E27FC236}">
              <a16:creationId xmlns:a16="http://schemas.microsoft.com/office/drawing/2014/main" id="{987A228E-DD12-4D64-B781-88072CCD6A8F}"/>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0" name="テキスト ボックス 389">
          <a:extLst>
            <a:ext uri="{FF2B5EF4-FFF2-40B4-BE49-F238E27FC236}">
              <a16:creationId xmlns:a16="http://schemas.microsoft.com/office/drawing/2014/main" id="{3DBDFEB6-1D54-4394-83A9-2472499BF677}"/>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1" name="直線コネクタ 390">
          <a:extLst>
            <a:ext uri="{FF2B5EF4-FFF2-40B4-BE49-F238E27FC236}">
              <a16:creationId xmlns:a16="http://schemas.microsoft.com/office/drawing/2014/main" id="{51C44589-5F2F-460E-A48F-9873976E7833}"/>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2" name="テキスト ボックス 391">
          <a:extLst>
            <a:ext uri="{FF2B5EF4-FFF2-40B4-BE49-F238E27FC236}">
              <a16:creationId xmlns:a16="http://schemas.microsoft.com/office/drawing/2014/main" id="{7592080B-DBD6-44B9-B63B-3CE697F0432D}"/>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3" name="直線コネクタ 392">
          <a:extLst>
            <a:ext uri="{FF2B5EF4-FFF2-40B4-BE49-F238E27FC236}">
              <a16:creationId xmlns:a16="http://schemas.microsoft.com/office/drawing/2014/main" id="{4FEDF9A3-3102-4AA7-8137-812C84FB47A7}"/>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4" name="テキスト ボックス 393">
          <a:extLst>
            <a:ext uri="{FF2B5EF4-FFF2-40B4-BE49-F238E27FC236}">
              <a16:creationId xmlns:a16="http://schemas.microsoft.com/office/drawing/2014/main" id="{DD1F0767-FC56-48B7-87A8-4D43D8E35BE3}"/>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5" name="直線コネクタ 394">
          <a:extLst>
            <a:ext uri="{FF2B5EF4-FFF2-40B4-BE49-F238E27FC236}">
              <a16:creationId xmlns:a16="http://schemas.microsoft.com/office/drawing/2014/main" id="{352981BA-E1A7-4D6C-9255-5779D58C562B}"/>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6" name="テキスト ボックス 395">
          <a:extLst>
            <a:ext uri="{FF2B5EF4-FFF2-40B4-BE49-F238E27FC236}">
              <a16:creationId xmlns:a16="http://schemas.microsoft.com/office/drawing/2014/main" id="{0158E4DB-C576-4AC2-B2DE-A3545ABA4149}"/>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7" name="【市民会館】&#10;有形固定資産減価償却率グラフ枠">
          <a:extLst>
            <a:ext uri="{FF2B5EF4-FFF2-40B4-BE49-F238E27FC236}">
              <a16:creationId xmlns:a16="http://schemas.microsoft.com/office/drawing/2014/main" id="{369FEEE2-9125-4D14-8A6C-BBC7B7D9EE6A}"/>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95250</xdr:rowOff>
    </xdr:from>
    <xdr:to>
      <xdr:col>24</xdr:col>
      <xdr:colOff>62865</xdr:colOff>
      <xdr:row>108</xdr:row>
      <xdr:rowOff>152400</xdr:rowOff>
    </xdr:to>
    <xdr:cxnSp macro="">
      <xdr:nvCxnSpPr>
        <xdr:cNvPr id="398" name="直線コネクタ 397">
          <a:extLst>
            <a:ext uri="{FF2B5EF4-FFF2-40B4-BE49-F238E27FC236}">
              <a16:creationId xmlns:a16="http://schemas.microsoft.com/office/drawing/2014/main" id="{D45C5D30-4958-4943-86D9-3B4E2EE4C9C1}"/>
            </a:ext>
          </a:extLst>
        </xdr:cNvPr>
        <xdr:cNvCxnSpPr/>
      </xdr:nvCxnSpPr>
      <xdr:spPr>
        <a:xfrm flipV="1">
          <a:off x="4634865" y="170688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399" name="【市民会館】&#10;有形固定資産減価償却率最小値テキスト">
          <a:extLst>
            <a:ext uri="{FF2B5EF4-FFF2-40B4-BE49-F238E27FC236}">
              <a16:creationId xmlns:a16="http://schemas.microsoft.com/office/drawing/2014/main" id="{ECCBFF95-D33E-478D-837F-17B1B0C3BCD1}"/>
            </a:ext>
          </a:extLst>
        </xdr:cNvPr>
        <xdr:cNvSpPr txBox="1"/>
      </xdr:nvSpPr>
      <xdr:spPr>
        <a:xfrm>
          <a:off x="4673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400" name="直線コネクタ 399">
          <a:extLst>
            <a:ext uri="{FF2B5EF4-FFF2-40B4-BE49-F238E27FC236}">
              <a16:creationId xmlns:a16="http://schemas.microsoft.com/office/drawing/2014/main" id="{45471AD2-6C40-4E8F-A2E6-FF8593C5FA5B}"/>
            </a:ext>
          </a:extLst>
        </xdr:cNvPr>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41927</xdr:rowOff>
    </xdr:from>
    <xdr:ext cx="405111" cy="259045"/>
    <xdr:sp macro="" textlink="">
      <xdr:nvSpPr>
        <xdr:cNvPr id="401" name="【市民会館】&#10;有形固定資産減価償却率最大値テキスト">
          <a:extLst>
            <a:ext uri="{FF2B5EF4-FFF2-40B4-BE49-F238E27FC236}">
              <a16:creationId xmlns:a16="http://schemas.microsoft.com/office/drawing/2014/main" id="{05DAE505-D30E-4880-9FDD-5B3E68EA9FE7}"/>
            </a:ext>
          </a:extLst>
        </xdr:cNvPr>
        <xdr:cNvSpPr txBox="1"/>
      </xdr:nvSpPr>
      <xdr:spPr>
        <a:xfrm>
          <a:off x="4673600" y="16844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95250</xdr:rowOff>
    </xdr:from>
    <xdr:to>
      <xdr:col>24</xdr:col>
      <xdr:colOff>152400</xdr:colOff>
      <xdr:row>99</xdr:row>
      <xdr:rowOff>95250</xdr:rowOff>
    </xdr:to>
    <xdr:cxnSp macro="">
      <xdr:nvCxnSpPr>
        <xdr:cNvPr id="402" name="直線コネクタ 401">
          <a:extLst>
            <a:ext uri="{FF2B5EF4-FFF2-40B4-BE49-F238E27FC236}">
              <a16:creationId xmlns:a16="http://schemas.microsoft.com/office/drawing/2014/main" id="{0A13CE09-F738-4572-8343-367567452521}"/>
            </a:ext>
          </a:extLst>
        </xdr:cNvPr>
        <xdr:cNvCxnSpPr/>
      </xdr:nvCxnSpPr>
      <xdr:spPr>
        <a:xfrm>
          <a:off x="4546600" y="1706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42563</xdr:rowOff>
    </xdr:from>
    <xdr:ext cx="405111" cy="259045"/>
    <xdr:sp macro="" textlink="">
      <xdr:nvSpPr>
        <xdr:cNvPr id="403" name="【市民会館】&#10;有形固定資産減価償却率平均値テキスト">
          <a:extLst>
            <a:ext uri="{FF2B5EF4-FFF2-40B4-BE49-F238E27FC236}">
              <a16:creationId xmlns:a16="http://schemas.microsoft.com/office/drawing/2014/main" id="{D0757BF3-FC4B-4C67-B640-96FDD3B69A36}"/>
            </a:ext>
          </a:extLst>
        </xdr:cNvPr>
        <xdr:cNvSpPr txBox="1"/>
      </xdr:nvSpPr>
      <xdr:spPr>
        <a:xfrm>
          <a:off x="4673600" y="175304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19686</xdr:rowOff>
    </xdr:from>
    <xdr:to>
      <xdr:col>24</xdr:col>
      <xdr:colOff>114300</xdr:colOff>
      <xdr:row>103</xdr:row>
      <xdr:rowOff>121286</xdr:rowOff>
    </xdr:to>
    <xdr:sp macro="" textlink="">
      <xdr:nvSpPr>
        <xdr:cNvPr id="404" name="フローチャート: 判断 403">
          <a:extLst>
            <a:ext uri="{FF2B5EF4-FFF2-40B4-BE49-F238E27FC236}">
              <a16:creationId xmlns:a16="http://schemas.microsoft.com/office/drawing/2014/main" id="{99A9E065-6684-478A-B67E-82733DEA8424}"/>
            </a:ext>
          </a:extLst>
        </xdr:cNvPr>
        <xdr:cNvSpPr/>
      </xdr:nvSpPr>
      <xdr:spPr>
        <a:xfrm>
          <a:off x="4584700" y="17679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102</xdr:row>
      <xdr:rowOff>170180</xdr:rowOff>
    </xdr:from>
    <xdr:to>
      <xdr:col>20</xdr:col>
      <xdr:colOff>38100</xdr:colOff>
      <xdr:row>103</xdr:row>
      <xdr:rowOff>100330</xdr:rowOff>
    </xdr:to>
    <xdr:sp macro="" textlink="">
      <xdr:nvSpPr>
        <xdr:cNvPr id="405" name="フローチャート: 判断 404">
          <a:extLst>
            <a:ext uri="{FF2B5EF4-FFF2-40B4-BE49-F238E27FC236}">
              <a16:creationId xmlns:a16="http://schemas.microsoft.com/office/drawing/2014/main" id="{3E294D25-6336-4190-8F11-BDA38A72909D}"/>
            </a:ext>
          </a:extLst>
        </xdr:cNvPr>
        <xdr:cNvSpPr/>
      </xdr:nvSpPr>
      <xdr:spPr>
        <a:xfrm>
          <a:off x="3746500" y="1765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52070</xdr:rowOff>
    </xdr:from>
    <xdr:to>
      <xdr:col>15</xdr:col>
      <xdr:colOff>101600</xdr:colOff>
      <xdr:row>103</xdr:row>
      <xdr:rowOff>153670</xdr:rowOff>
    </xdr:to>
    <xdr:sp macro="" textlink="">
      <xdr:nvSpPr>
        <xdr:cNvPr id="406" name="フローチャート: 判断 405">
          <a:extLst>
            <a:ext uri="{FF2B5EF4-FFF2-40B4-BE49-F238E27FC236}">
              <a16:creationId xmlns:a16="http://schemas.microsoft.com/office/drawing/2014/main" id="{515CD3BE-DA78-4AAC-88A7-B9C6A4D26406}"/>
            </a:ext>
          </a:extLst>
        </xdr:cNvPr>
        <xdr:cNvSpPr/>
      </xdr:nvSpPr>
      <xdr:spPr>
        <a:xfrm>
          <a:off x="2857500" y="1771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8255</xdr:rowOff>
    </xdr:from>
    <xdr:to>
      <xdr:col>10</xdr:col>
      <xdr:colOff>165100</xdr:colOff>
      <xdr:row>103</xdr:row>
      <xdr:rowOff>109855</xdr:rowOff>
    </xdr:to>
    <xdr:sp macro="" textlink="">
      <xdr:nvSpPr>
        <xdr:cNvPr id="407" name="フローチャート: 判断 406">
          <a:extLst>
            <a:ext uri="{FF2B5EF4-FFF2-40B4-BE49-F238E27FC236}">
              <a16:creationId xmlns:a16="http://schemas.microsoft.com/office/drawing/2014/main" id="{C27C19AF-AFE6-4525-9249-AEC36C2B9A1F}"/>
            </a:ext>
          </a:extLst>
        </xdr:cNvPr>
        <xdr:cNvSpPr/>
      </xdr:nvSpPr>
      <xdr:spPr>
        <a:xfrm>
          <a:off x="1968500" y="1766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102</xdr:row>
      <xdr:rowOff>143511</xdr:rowOff>
    </xdr:from>
    <xdr:to>
      <xdr:col>6</xdr:col>
      <xdr:colOff>38100</xdr:colOff>
      <xdr:row>103</xdr:row>
      <xdr:rowOff>73661</xdr:rowOff>
    </xdr:to>
    <xdr:sp macro="" textlink="">
      <xdr:nvSpPr>
        <xdr:cNvPr id="408" name="フローチャート: 判断 407">
          <a:extLst>
            <a:ext uri="{FF2B5EF4-FFF2-40B4-BE49-F238E27FC236}">
              <a16:creationId xmlns:a16="http://schemas.microsoft.com/office/drawing/2014/main" id="{511CFE6E-322D-42EB-B580-686444267CB3}"/>
            </a:ext>
          </a:extLst>
        </xdr:cNvPr>
        <xdr:cNvSpPr/>
      </xdr:nvSpPr>
      <xdr:spPr>
        <a:xfrm>
          <a:off x="1079500" y="17631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9" name="テキスト ボックス 408">
          <a:extLst>
            <a:ext uri="{FF2B5EF4-FFF2-40B4-BE49-F238E27FC236}">
              <a16:creationId xmlns:a16="http://schemas.microsoft.com/office/drawing/2014/main" id="{C9D8D939-91A5-46C4-ABC5-88B72E3C8FCF}"/>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CA841D87-B46E-408B-90E9-B477731F56A7}"/>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793A07A4-7BD8-4AD4-8E00-E54C76E4244B}"/>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35D0769D-BDCF-4684-8F20-678D6AB1571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D5CB6EDF-21E6-4F3B-8985-654FEC5EDDB8}"/>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124461</xdr:rowOff>
    </xdr:from>
    <xdr:to>
      <xdr:col>24</xdr:col>
      <xdr:colOff>114300</xdr:colOff>
      <xdr:row>106</xdr:row>
      <xdr:rowOff>54611</xdr:rowOff>
    </xdr:to>
    <xdr:sp macro="" textlink="">
      <xdr:nvSpPr>
        <xdr:cNvPr id="414" name="楕円 413">
          <a:extLst>
            <a:ext uri="{FF2B5EF4-FFF2-40B4-BE49-F238E27FC236}">
              <a16:creationId xmlns:a16="http://schemas.microsoft.com/office/drawing/2014/main" id="{BA247382-CBC2-4540-A052-91A3DC930497}"/>
            </a:ext>
          </a:extLst>
        </xdr:cNvPr>
        <xdr:cNvSpPr/>
      </xdr:nvSpPr>
      <xdr:spPr>
        <a:xfrm>
          <a:off x="4584700" y="18126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102888</xdr:rowOff>
    </xdr:from>
    <xdr:ext cx="405111" cy="259045"/>
    <xdr:sp macro="" textlink="">
      <xdr:nvSpPr>
        <xdr:cNvPr id="415" name="【市民会館】&#10;有形固定資産減価償却率該当値テキスト">
          <a:extLst>
            <a:ext uri="{FF2B5EF4-FFF2-40B4-BE49-F238E27FC236}">
              <a16:creationId xmlns:a16="http://schemas.microsoft.com/office/drawing/2014/main" id="{5B0CFED7-CE6D-4E45-AA93-728CA686BA53}"/>
            </a:ext>
          </a:extLst>
        </xdr:cNvPr>
        <xdr:cNvSpPr txBox="1"/>
      </xdr:nvSpPr>
      <xdr:spPr>
        <a:xfrm>
          <a:off x="4673600" y="18105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90170</xdr:rowOff>
    </xdr:from>
    <xdr:to>
      <xdr:col>20</xdr:col>
      <xdr:colOff>38100</xdr:colOff>
      <xdr:row>106</xdr:row>
      <xdr:rowOff>20320</xdr:rowOff>
    </xdr:to>
    <xdr:sp macro="" textlink="">
      <xdr:nvSpPr>
        <xdr:cNvPr id="416" name="楕円 415">
          <a:extLst>
            <a:ext uri="{FF2B5EF4-FFF2-40B4-BE49-F238E27FC236}">
              <a16:creationId xmlns:a16="http://schemas.microsoft.com/office/drawing/2014/main" id="{DD952B26-A14A-4237-9E4A-517525741191}"/>
            </a:ext>
          </a:extLst>
        </xdr:cNvPr>
        <xdr:cNvSpPr/>
      </xdr:nvSpPr>
      <xdr:spPr>
        <a:xfrm>
          <a:off x="3746500" y="1809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140970</xdr:rowOff>
    </xdr:from>
    <xdr:to>
      <xdr:col>24</xdr:col>
      <xdr:colOff>63500</xdr:colOff>
      <xdr:row>106</xdr:row>
      <xdr:rowOff>3811</xdr:rowOff>
    </xdr:to>
    <xdr:cxnSp macro="">
      <xdr:nvCxnSpPr>
        <xdr:cNvPr id="417" name="直線コネクタ 416">
          <a:extLst>
            <a:ext uri="{FF2B5EF4-FFF2-40B4-BE49-F238E27FC236}">
              <a16:creationId xmlns:a16="http://schemas.microsoft.com/office/drawing/2014/main" id="{51D6E09B-A706-406E-9159-3A9377369526}"/>
            </a:ext>
          </a:extLst>
        </xdr:cNvPr>
        <xdr:cNvCxnSpPr/>
      </xdr:nvCxnSpPr>
      <xdr:spPr>
        <a:xfrm>
          <a:off x="3797300" y="18143220"/>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46355</xdr:rowOff>
    </xdr:from>
    <xdr:to>
      <xdr:col>15</xdr:col>
      <xdr:colOff>101600</xdr:colOff>
      <xdr:row>105</xdr:row>
      <xdr:rowOff>147955</xdr:rowOff>
    </xdr:to>
    <xdr:sp macro="" textlink="">
      <xdr:nvSpPr>
        <xdr:cNvPr id="418" name="楕円 417">
          <a:extLst>
            <a:ext uri="{FF2B5EF4-FFF2-40B4-BE49-F238E27FC236}">
              <a16:creationId xmlns:a16="http://schemas.microsoft.com/office/drawing/2014/main" id="{164013C8-F503-4205-AFE7-CA95A3994674}"/>
            </a:ext>
          </a:extLst>
        </xdr:cNvPr>
        <xdr:cNvSpPr/>
      </xdr:nvSpPr>
      <xdr:spPr>
        <a:xfrm>
          <a:off x="2857500" y="18048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97155</xdr:rowOff>
    </xdr:from>
    <xdr:to>
      <xdr:col>19</xdr:col>
      <xdr:colOff>177800</xdr:colOff>
      <xdr:row>105</xdr:row>
      <xdr:rowOff>140970</xdr:rowOff>
    </xdr:to>
    <xdr:cxnSp macro="">
      <xdr:nvCxnSpPr>
        <xdr:cNvPr id="419" name="直線コネクタ 418">
          <a:extLst>
            <a:ext uri="{FF2B5EF4-FFF2-40B4-BE49-F238E27FC236}">
              <a16:creationId xmlns:a16="http://schemas.microsoft.com/office/drawing/2014/main" id="{629B89CA-0659-4823-8883-03C8ABB14DBA}"/>
            </a:ext>
          </a:extLst>
        </xdr:cNvPr>
        <xdr:cNvCxnSpPr/>
      </xdr:nvCxnSpPr>
      <xdr:spPr>
        <a:xfrm>
          <a:off x="2908300" y="1809940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154939</xdr:rowOff>
    </xdr:from>
    <xdr:to>
      <xdr:col>10</xdr:col>
      <xdr:colOff>165100</xdr:colOff>
      <xdr:row>105</xdr:row>
      <xdr:rowOff>85089</xdr:rowOff>
    </xdr:to>
    <xdr:sp macro="" textlink="">
      <xdr:nvSpPr>
        <xdr:cNvPr id="420" name="楕円 419">
          <a:extLst>
            <a:ext uri="{FF2B5EF4-FFF2-40B4-BE49-F238E27FC236}">
              <a16:creationId xmlns:a16="http://schemas.microsoft.com/office/drawing/2014/main" id="{5404C9AF-9ACB-4498-8B62-317F1A8FA734}"/>
            </a:ext>
          </a:extLst>
        </xdr:cNvPr>
        <xdr:cNvSpPr/>
      </xdr:nvSpPr>
      <xdr:spPr>
        <a:xfrm>
          <a:off x="1968500" y="1798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34289</xdr:rowOff>
    </xdr:from>
    <xdr:to>
      <xdr:col>15</xdr:col>
      <xdr:colOff>50800</xdr:colOff>
      <xdr:row>105</xdr:row>
      <xdr:rowOff>97155</xdr:rowOff>
    </xdr:to>
    <xdr:cxnSp macro="">
      <xdr:nvCxnSpPr>
        <xdr:cNvPr id="421" name="直線コネクタ 420">
          <a:extLst>
            <a:ext uri="{FF2B5EF4-FFF2-40B4-BE49-F238E27FC236}">
              <a16:creationId xmlns:a16="http://schemas.microsoft.com/office/drawing/2014/main" id="{60DEAD68-3857-4472-B8CC-72FB33A19372}"/>
            </a:ext>
          </a:extLst>
        </xdr:cNvPr>
        <xdr:cNvCxnSpPr/>
      </xdr:nvCxnSpPr>
      <xdr:spPr>
        <a:xfrm>
          <a:off x="2019300" y="18036539"/>
          <a:ext cx="889000" cy="62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114936</xdr:rowOff>
    </xdr:from>
    <xdr:to>
      <xdr:col>6</xdr:col>
      <xdr:colOff>38100</xdr:colOff>
      <xdr:row>105</xdr:row>
      <xdr:rowOff>45086</xdr:rowOff>
    </xdr:to>
    <xdr:sp macro="" textlink="">
      <xdr:nvSpPr>
        <xdr:cNvPr id="422" name="楕円 421">
          <a:extLst>
            <a:ext uri="{FF2B5EF4-FFF2-40B4-BE49-F238E27FC236}">
              <a16:creationId xmlns:a16="http://schemas.microsoft.com/office/drawing/2014/main" id="{7E574782-7CB4-428B-9FE1-621668D81DDF}"/>
            </a:ext>
          </a:extLst>
        </xdr:cNvPr>
        <xdr:cNvSpPr/>
      </xdr:nvSpPr>
      <xdr:spPr>
        <a:xfrm>
          <a:off x="1079500" y="17945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165736</xdr:rowOff>
    </xdr:from>
    <xdr:to>
      <xdr:col>10</xdr:col>
      <xdr:colOff>114300</xdr:colOff>
      <xdr:row>105</xdr:row>
      <xdr:rowOff>34289</xdr:rowOff>
    </xdr:to>
    <xdr:cxnSp macro="">
      <xdr:nvCxnSpPr>
        <xdr:cNvPr id="423" name="直線コネクタ 422">
          <a:extLst>
            <a:ext uri="{FF2B5EF4-FFF2-40B4-BE49-F238E27FC236}">
              <a16:creationId xmlns:a16="http://schemas.microsoft.com/office/drawing/2014/main" id="{D2226313-275B-4FAE-83BE-EFEB17236B96}"/>
            </a:ext>
          </a:extLst>
        </xdr:cNvPr>
        <xdr:cNvCxnSpPr/>
      </xdr:nvCxnSpPr>
      <xdr:spPr>
        <a:xfrm>
          <a:off x="1130300" y="17996536"/>
          <a:ext cx="88900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101</xdr:row>
      <xdr:rowOff>116857</xdr:rowOff>
    </xdr:from>
    <xdr:ext cx="405111" cy="259045"/>
    <xdr:sp macro="" textlink="">
      <xdr:nvSpPr>
        <xdr:cNvPr id="424" name="n_1aveValue【市民会館】&#10;有形固定資産減価償却率">
          <a:extLst>
            <a:ext uri="{FF2B5EF4-FFF2-40B4-BE49-F238E27FC236}">
              <a16:creationId xmlns:a16="http://schemas.microsoft.com/office/drawing/2014/main" id="{056E19BE-D00B-4F33-9E03-6BCEE53175C0}"/>
            </a:ext>
          </a:extLst>
        </xdr:cNvPr>
        <xdr:cNvSpPr txBox="1"/>
      </xdr:nvSpPr>
      <xdr:spPr>
        <a:xfrm>
          <a:off x="3582044" y="1743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170197</xdr:rowOff>
    </xdr:from>
    <xdr:ext cx="405111" cy="259045"/>
    <xdr:sp macro="" textlink="">
      <xdr:nvSpPr>
        <xdr:cNvPr id="425" name="n_2aveValue【市民会館】&#10;有形固定資産減価償却率">
          <a:extLst>
            <a:ext uri="{FF2B5EF4-FFF2-40B4-BE49-F238E27FC236}">
              <a16:creationId xmlns:a16="http://schemas.microsoft.com/office/drawing/2014/main" id="{50C3644C-143B-42DC-B672-4E0387CE7452}"/>
            </a:ext>
          </a:extLst>
        </xdr:cNvPr>
        <xdr:cNvSpPr txBox="1"/>
      </xdr:nvSpPr>
      <xdr:spPr>
        <a:xfrm>
          <a:off x="2705744" y="1748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126382</xdr:rowOff>
    </xdr:from>
    <xdr:ext cx="405111" cy="259045"/>
    <xdr:sp macro="" textlink="">
      <xdr:nvSpPr>
        <xdr:cNvPr id="426" name="n_3aveValue【市民会館】&#10;有形固定資産減価償却率">
          <a:extLst>
            <a:ext uri="{FF2B5EF4-FFF2-40B4-BE49-F238E27FC236}">
              <a16:creationId xmlns:a16="http://schemas.microsoft.com/office/drawing/2014/main" id="{BA10AEB6-C19E-496A-B1BA-7E407E40C396}"/>
            </a:ext>
          </a:extLst>
        </xdr:cNvPr>
        <xdr:cNvSpPr txBox="1"/>
      </xdr:nvSpPr>
      <xdr:spPr>
        <a:xfrm>
          <a:off x="1816744" y="17442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90188</xdr:rowOff>
    </xdr:from>
    <xdr:ext cx="405111" cy="259045"/>
    <xdr:sp macro="" textlink="">
      <xdr:nvSpPr>
        <xdr:cNvPr id="427" name="n_4aveValue【市民会館】&#10;有形固定資産減価償却率">
          <a:extLst>
            <a:ext uri="{FF2B5EF4-FFF2-40B4-BE49-F238E27FC236}">
              <a16:creationId xmlns:a16="http://schemas.microsoft.com/office/drawing/2014/main" id="{C93F30E9-C69D-4AA1-861F-D346309C1ECC}"/>
            </a:ext>
          </a:extLst>
        </xdr:cNvPr>
        <xdr:cNvSpPr txBox="1"/>
      </xdr:nvSpPr>
      <xdr:spPr>
        <a:xfrm>
          <a:off x="927744" y="17406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11447</xdr:rowOff>
    </xdr:from>
    <xdr:ext cx="405111" cy="259045"/>
    <xdr:sp macro="" textlink="">
      <xdr:nvSpPr>
        <xdr:cNvPr id="428" name="n_1mainValue【市民会館】&#10;有形固定資産減価償却率">
          <a:extLst>
            <a:ext uri="{FF2B5EF4-FFF2-40B4-BE49-F238E27FC236}">
              <a16:creationId xmlns:a16="http://schemas.microsoft.com/office/drawing/2014/main" id="{BF7D2100-41E2-40A5-AF35-8E78D6EDF32C}"/>
            </a:ext>
          </a:extLst>
        </xdr:cNvPr>
        <xdr:cNvSpPr txBox="1"/>
      </xdr:nvSpPr>
      <xdr:spPr>
        <a:xfrm>
          <a:off x="3582044" y="1818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139082</xdr:rowOff>
    </xdr:from>
    <xdr:ext cx="405111" cy="259045"/>
    <xdr:sp macro="" textlink="">
      <xdr:nvSpPr>
        <xdr:cNvPr id="429" name="n_2mainValue【市民会館】&#10;有形固定資産減価償却率">
          <a:extLst>
            <a:ext uri="{FF2B5EF4-FFF2-40B4-BE49-F238E27FC236}">
              <a16:creationId xmlns:a16="http://schemas.microsoft.com/office/drawing/2014/main" id="{ABBFDDC6-B8C2-49EE-9E16-6E595BF63F4C}"/>
            </a:ext>
          </a:extLst>
        </xdr:cNvPr>
        <xdr:cNvSpPr txBox="1"/>
      </xdr:nvSpPr>
      <xdr:spPr>
        <a:xfrm>
          <a:off x="2705744" y="18141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76216</xdr:rowOff>
    </xdr:from>
    <xdr:ext cx="405111" cy="259045"/>
    <xdr:sp macro="" textlink="">
      <xdr:nvSpPr>
        <xdr:cNvPr id="430" name="n_3mainValue【市民会館】&#10;有形固定資産減価償却率">
          <a:extLst>
            <a:ext uri="{FF2B5EF4-FFF2-40B4-BE49-F238E27FC236}">
              <a16:creationId xmlns:a16="http://schemas.microsoft.com/office/drawing/2014/main" id="{C8D177A6-82DD-4EDF-8FD3-F2E1D91F33EF}"/>
            </a:ext>
          </a:extLst>
        </xdr:cNvPr>
        <xdr:cNvSpPr txBox="1"/>
      </xdr:nvSpPr>
      <xdr:spPr>
        <a:xfrm>
          <a:off x="1816744" y="18078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36213</xdr:rowOff>
    </xdr:from>
    <xdr:ext cx="405111" cy="259045"/>
    <xdr:sp macro="" textlink="">
      <xdr:nvSpPr>
        <xdr:cNvPr id="431" name="n_4mainValue【市民会館】&#10;有形固定資産減価償却率">
          <a:extLst>
            <a:ext uri="{FF2B5EF4-FFF2-40B4-BE49-F238E27FC236}">
              <a16:creationId xmlns:a16="http://schemas.microsoft.com/office/drawing/2014/main" id="{08165AED-917F-4170-8110-E8E2FFB60C9D}"/>
            </a:ext>
          </a:extLst>
        </xdr:cNvPr>
        <xdr:cNvSpPr txBox="1"/>
      </xdr:nvSpPr>
      <xdr:spPr>
        <a:xfrm>
          <a:off x="927744" y="18038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2" name="正方形/長方形 431">
          <a:extLst>
            <a:ext uri="{FF2B5EF4-FFF2-40B4-BE49-F238E27FC236}">
              <a16:creationId xmlns:a16="http://schemas.microsoft.com/office/drawing/2014/main" id="{11BF772F-944D-422B-B6EE-6931CC46A497}"/>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3" name="正方形/長方形 432">
          <a:extLst>
            <a:ext uri="{FF2B5EF4-FFF2-40B4-BE49-F238E27FC236}">
              <a16:creationId xmlns:a16="http://schemas.microsoft.com/office/drawing/2014/main" id="{C2682F21-3391-4F3A-8BA7-ACB353A9789E}"/>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4" name="正方形/長方形 433">
          <a:extLst>
            <a:ext uri="{FF2B5EF4-FFF2-40B4-BE49-F238E27FC236}">
              <a16:creationId xmlns:a16="http://schemas.microsoft.com/office/drawing/2014/main" id="{190B3E21-BF44-4FBD-B127-5053A0B92917}"/>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5" name="正方形/長方形 434">
          <a:extLst>
            <a:ext uri="{FF2B5EF4-FFF2-40B4-BE49-F238E27FC236}">
              <a16:creationId xmlns:a16="http://schemas.microsoft.com/office/drawing/2014/main" id="{4DAB55E9-79B7-47DB-9D2D-8EE249316CFD}"/>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6" name="正方形/長方形 435">
          <a:extLst>
            <a:ext uri="{FF2B5EF4-FFF2-40B4-BE49-F238E27FC236}">
              <a16:creationId xmlns:a16="http://schemas.microsoft.com/office/drawing/2014/main" id="{017FB5D5-8508-4358-9017-3833376BCF9C}"/>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7" name="正方形/長方形 436">
          <a:extLst>
            <a:ext uri="{FF2B5EF4-FFF2-40B4-BE49-F238E27FC236}">
              <a16:creationId xmlns:a16="http://schemas.microsoft.com/office/drawing/2014/main" id="{DE1D196D-6499-4A26-9B4B-1A1A3E9661D1}"/>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8" name="正方形/長方形 437">
          <a:extLst>
            <a:ext uri="{FF2B5EF4-FFF2-40B4-BE49-F238E27FC236}">
              <a16:creationId xmlns:a16="http://schemas.microsoft.com/office/drawing/2014/main" id="{E9BF3D1E-0F7A-4D6D-8A8E-961F2C78FF05}"/>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9" name="正方形/長方形 438">
          <a:extLst>
            <a:ext uri="{FF2B5EF4-FFF2-40B4-BE49-F238E27FC236}">
              <a16:creationId xmlns:a16="http://schemas.microsoft.com/office/drawing/2014/main" id="{1DCEEBED-F45F-4736-95D2-DEF7DD4B9155}"/>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0" name="テキスト ボックス 439">
          <a:extLst>
            <a:ext uri="{FF2B5EF4-FFF2-40B4-BE49-F238E27FC236}">
              <a16:creationId xmlns:a16="http://schemas.microsoft.com/office/drawing/2014/main" id="{C89C7955-DAFE-4013-894F-4A388DC3CBCA}"/>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1" name="直線コネクタ 440">
          <a:extLst>
            <a:ext uri="{FF2B5EF4-FFF2-40B4-BE49-F238E27FC236}">
              <a16:creationId xmlns:a16="http://schemas.microsoft.com/office/drawing/2014/main" id="{1DC5934B-1B47-4723-A7CF-BF510DB511FD}"/>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442" name="直線コネクタ 441">
          <a:extLst>
            <a:ext uri="{FF2B5EF4-FFF2-40B4-BE49-F238E27FC236}">
              <a16:creationId xmlns:a16="http://schemas.microsoft.com/office/drawing/2014/main" id="{FD5ADAB0-7428-4FD5-B3B1-BE2722941367}"/>
            </a:ext>
          </a:extLst>
        </xdr:cNvPr>
        <xdr:cNvCxnSpPr/>
      </xdr:nvCxnSpPr>
      <xdr:spPr>
        <a:xfrm>
          <a:off x="6604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162577</xdr:rowOff>
    </xdr:from>
    <xdr:ext cx="467179" cy="259045"/>
    <xdr:sp macro="" textlink="">
      <xdr:nvSpPr>
        <xdr:cNvPr id="443" name="テキスト ボックス 442">
          <a:extLst>
            <a:ext uri="{FF2B5EF4-FFF2-40B4-BE49-F238E27FC236}">
              <a16:creationId xmlns:a16="http://schemas.microsoft.com/office/drawing/2014/main" id="{962DBB83-DB3A-4768-98C1-07A835777F32}"/>
            </a:ext>
          </a:extLst>
        </xdr:cNvPr>
        <xdr:cNvSpPr txBox="1"/>
      </xdr:nvSpPr>
      <xdr:spPr>
        <a:xfrm>
          <a:off x="6136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4" name="直線コネクタ 443">
          <a:extLst>
            <a:ext uri="{FF2B5EF4-FFF2-40B4-BE49-F238E27FC236}">
              <a16:creationId xmlns:a16="http://schemas.microsoft.com/office/drawing/2014/main" id="{B4EBB355-DC1C-4219-9141-46B85CDB128B}"/>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5" name="テキスト ボックス 444">
          <a:extLst>
            <a:ext uri="{FF2B5EF4-FFF2-40B4-BE49-F238E27FC236}">
              <a16:creationId xmlns:a16="http://schemas.microsoft.com/office/drawing/2014/main" id="{938373EA-B159-4DE4-A54C-18641452F5AA}"/>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446" name="直線コネクタ 445">
          <a:extLst>
            <a:ext uri="{FF2B5EF4-FFF2-40B4-BE49-F238E27FC236}">
              <a16:creationId xmlns:a16="http://schemas.microsoft.com/office/drawing/2014/main" id="{5D15AE5A-BEFB-4E18-9AD8-63C3799D7F6B}"/>
            </a:ext>
          </a:extLst>
        </xdr:cNvPr>
        <xdr:cNvCxnSpPr/>
      </xdr:nvCxnSpPr>
      <xdr:spPr>
        <a:xfrm>
          <a:off x="6604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48277</xdr:rowOff>
    </xdr:from>
    <xdr:ext cx="467179" cy="259045"/>
    <xdr:sp macro="" textlink="">
      <xdr:nvSpPr>
        <xdr:cNvPr id="447" name="テキスト ボックス 446">
          <a:extLst>
            <a:ext uri="{FF2B5EF4-FFF2-40B4-BE49-F238E27FC236}">
              <a16:creationId xmlns:a16="http://schemas.microsoft.com/office/drawing/2014/main" id="{A5B6046E-A3E8-46B7-8536-D8CEEE1B751C}"/>
            </a:ext>
          </a:extLst>
        </xdr:cNvPr>
        <xdr:cNvSpPr txBox="1"/>
      </xdr:nvSpPr>
      <xdr:spPr>
        <a:xfrm>
          <a:off x="6136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8" name="直線コネクタ 447">
          <a:extLst>
            <a:ext uri="{FF2B5EF4-FFF2-40B4-BE49-F238E27FC236}">
              <a16:creationId xmlns:a16="http://schemas.microsoft.com/office/drawing/2014/main" id="{9153A8BC-34CF-4FF9-8A8E-82F8229EA991}"/>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49" name="テキスト ボックス 448">
          <a:extLst>
            <a:ext uri="{FF2B5EF4-FFF2-40B4-BE49-F238E27FC236}">
              <a16:creationId xmlns:a16="http://schemas.microsoft.com/office/drawing/2014/main" id="{ED9AF5D1-DC2E-44D6-A846-CE1B644359D3}"/>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0" name="【市民会館】&#10;一人当たり面積グラフ枠">
          <a:extLst>
            <a:ext uri="{FF2B5EF4-FFF2-40B4-BE49-F238E27FC236}">
              <a16:creationId xmlns:a16="http://schemas.microsoft.com/office/drawing/2014/main" id="{CB5765E3-DF25-4379-BE7A-13EBEC5669AE}"/>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121920</xdr:rowOff>
    </xdr:from>
    <xdr:to>
      <xdr:col>54</xdr:col>
      <xdr:colOff>189865</xdr:colOff>
      <xdr:row>107</xdr:row>
      <xdr:rowOff>104775</xdr:rowOff>
    </xdr:to>
    <xdr:cxnSp macro="">
      <xdr:nvCxnSpPr>
        <xdr:cNvPr id="451" name="直線コネクタ 450">
          <a:extLst>
            <a:ext uri="{FF2B5EF4-FFF2-40B4-BE49-F238E27FC236}">
              <a16:creationId xmlns:a16="http://schemas.microsoft.com/office/drawing/2014/main" id="{89486CBA-8B36-450E-98E4-6DD50B487DA7}"/>
            </a:ext>
          </a:extLst>
        </xdr:cNvPr>
        <xdr:cNvCxnSpPr/>
      </xdr:nvCxnSpPr>
      <xdr:spPr>
        <a:xfrm flipV="1">
          <a:off x="10476865" y="17266920"/>
          <a:ext cx="0" cy="1183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108602</xdr:rowOff>
    </xdr:from>
    <xdr:ext cx="469744" cy="259045"/>
    <xdr:sp macro="" textlink="">
      <xdr:nvSpPr>
        <xdr:cNvPr id="452" name="【市民会館】&#10;一人当たり面積最小値テキスト">
          <a:extLst>
            <a:ext uri="{FF2B5EF4-FFF2-40B4-BE49-F238E27FC236}">
              <a16:creationId xmlns:a16="http://schemas.microsoft.com/office/drawing/2014/main" id="{32698E72-454F-4062-B044-09914CE00ED7}"/>
            </a:ext>
          </a:extLst>
        </xdr:cNvPr>
        <xdr:cNvSpPr txBox="1"/>
      </xdr:nvSpPr>
      <xdr:spPr>
        <a:xfrm>
          <a:off x="10515600" y="18453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104775</xdr:rowOff>
    </xdr:from>
    <xdr:to>
      <xdr:col>55</xdr:col>
      <xdr:colOff>88900</xdr:colOff>
      <xdr:row>107</xdr:row>
      <xdr:rowOff>104775</xdr:rowOff>
    </xdr:to>
    <xdr:cxnSp macro="">
      <xdr:nvCxnSpPr>
        <xdr:cNvPr id="453" name="直線コネクタ 452">
          <a:extLst>
            <a:ext uri="{FF2B5EF4-FFF2-40B4-BE49-F238E27FC236}">
              <a16:creationId xmlns:a16="http://schemas.microsoft.com/office/drawing/2014/main" id="{07722FBC-4C4A-4E74-8BFF-54572281CFB4}"/>
            </a:ext>
          </a:extLst>
        </xdr:cNvPr>
        <xdr:cNvCxnSpPr/>
      </xdr:nvCxnSpPr>
      <xdr:spPr>
        <a:xfrm>
          <a:off x="10388600" y="18449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68597</xdr:rowOff>
    </xdr:from>
    <xdr:ext cx="469744" cy="259045"/>
    <xdr:sp macro="" textlink="">
      <xdr:nvSpPr>
        <xdr:cNvPr id="454" name="【市民会館】&#10;一人当たり面積最大値テキスト">
          <a:extLst>
            <a:ext uri="{FF2B5EF4-FFF2-40B4-BE49-F238E27FC236}">
              <a16:creationId xmlns:a16="http://schemas.microsoft.com/office/drawing/2014/main" id="{39DF2C0B-FF8E-44DD-86F9-96D8A2E857F5}"/>
            </a:ext>
          </a:extLst>
        </xdr:cNvPr>
        <xdr:cNvSpPr txBox="1"/>
      </xdr:nvSpPr>
      <xdr:spPr>
        <a:xfrm>
          <a:off x="10515600" y="1704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121920</xdr:rowOff>
    </xdr:from>
    <xdr:to>
      <xdr:col>55</xdr:col>
      <xdr:colOff>88900</xdr:colOff>
      <xdr:row>100</xdr:row>
      <xdr:rowOff>121920</xdr:rowOff>
    </xdr:to>
    <xdr:cxnSp macro="">
      <xdr:nvCxnSpPr>
        <xdr:cNvPr id="455" name="直線コネクタ 454">
          <a:extLst>
            <a:ext uri="{FF2B5EF4-FFF2-40B4-BE49-F238E27FC236}">
              <a16:creationId xmlns:a16="http://schemas.microsoft.com/office/drawing/2014/main" id="{4EF3BB8F-D4A9-45BD-A36E-0EC097411B01}"/>
            </a:ext>
          </a:extLst>
        </xdr:cNvPr>
        <xdr:cNvCxnSpPr/>
      </xdr:nvCxnSpPr>
      <xdr:spPr>
        <a:xfrm>
          <a:off x="10388600" y="1726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36847</xdr:rowOff>
    </xdr:from>
    <xdr:ext cx="469744" cy="259045"/>
    <xdr:sp macro="" textlink="">
      <xdr:nvSpPr>
        <xdr:cNvPr id="456" name="【市民会館】&#10;一人当たり面積平均値テキスト">
          <a:extLst>
            <a:ext uri="{FF2B5EF4-FFF2-40B4-BE49-F238E27FC236}">
              <a16:creationId xmlns:a16="http://schemas.microsoft.com/office/drawing/2014/main" id="{C8905D22-0BFA-4D88-9619-A7ED1F944F73}"/>
            </a:ext>
          </a:extLst>
        </xdr:cNvPr>
        <xdr:cNvSpPr txBox="1"/>
      </xdr:nvSpPr>
      <xdr:spPr>
        <a:xfrm>
          <a:off x="10515600" y="178676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13970</xdr:rowOff>
    </xdr:from>
    <xdr:to>
      <xdr:col>55</xdr:col>
      <xdr:colOff>50800</xdr:colOff>
      <xdr:row>105</xdr:row>
      <xdr:rowOff>115570</xdr:rowOff>
    </xdr:to>
    <xdr:sp macro="" textlink="">
      <xdr:nvSpPr>
        <xdr:cNvPr id="457" name="フローチャート: 判断 456">
          <a:extLst>
            <a:ext uri="{FF2B5EF4-FFF2-40B4-BE49-F238E27FC236}">
              <a16:creationId xmlns:a16="http://schemas.microsoft.com/office/drawing/2014/main" id="{CF318466-1D3A-4C20-86DD-D3406A9C9D75}"/>
            </a:ext>
          </a:extLst>
        </xdr:cNvPr>
        <xdr:cNvSpPr/>
      </xdr:nvSpPr>
      <xdr:spPr>
        <a:xfrm>
          <a:off x="104267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13970</xdr:rowOff>
    </xdr:from>
    <xdr:to>
      <xdr:col>50</xdr:col>
      <xdr:colOff>165100</xdr:colOff>
      <xdr:row>105</xdr:row>
      <xdr:rowOff>115570</xdr:rowOff>
    </xdr:to>
    <xdr:sp macro="" textlink="">
      <xdr:nvSpPr>
        <xdr:cNvPr id="458" name="フローチャート: 判断 457">
          <a:extLst>
            <a:ext uri="{FF2B5EF4-FFF2-40B4-BE49-F238E27FC236}">
              <a16:creationId xmlns:a16="http://schemas.microsoft.com/office/drawing/2014/main" id="{6E674FEC-7DF6-4096-B46F-2CB254E8D240}"/>
            </a:ext>
          </a:extLst>
        </xdr:cNvPr>
        <xdr:cNvSpPr/>
      </xdr:nvSpPr>
      <xdr:spPr>
        <a:xfrm>
          <a:off x="9588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19686</xdr:rowOff>
    </xdr:from>
    <xdr:to>
      <xdr:col>46</xdr:col>
      <xdr:colOff>38100</xdr:colOff>
      <xdr:row>105</xdr:row>
      <xdr:rowOff>121286</xdr:rowOff>
    </xdr:to>
    <xdr:sp macro="" textlink="">
      <xdr:nvSpPr>
        <xdr:cNvPr id="459" name="フローチャート: 判断 458">
          <a:extLst>
            <a:ext uri="{FF2B5EF4-FFF2-40B4-BE49-F238E27FC236}">
              <a16:creationId xmlns:a16="http://schemas.microsoft.com/office/drawing/2014/main" id="{3FF27654-8EF2-4563-BC12-797209D16C02}"/>
            </a:ext>
          </a:extLst>
        </xdr:cNvPr>
        <xdr:cNvSpPr/>
      </xdr:nvSpPr>
      <xdr:spPr>
        <a:xfrm>
          <a:off x="8699500" y="18021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8255</xdr:rowOff>
    </xdr:from>
    <xdr:to>
      <xdr:col>41</xdr:col>
      <xdr:colOff>101600</xdr:colOff>
      <xdr:row>105</xdr:row>
      <xdr:rowOff>109855</xdr:rowOff>
    </xdr:to>
    <xdr:sp macro="" textlink="">
      <xdr:nvSpPr>
        <xdr:cNvPr id="460" name="フローチャート: 判断 459">
          <a:extLst>
            <a:ext uri="{FF2B5EF4-FFF2-40B4-BE49-F238E27FC236}">
              <a16:creationId xmlns:a16="http://schemas.microsoft.com/office/drawing/2014/main" id="{B847F8DD-55DC-4713-905C-B46E5241040B}"/>
            </a:ext>
          </a:extLst>
        </xdr:cNvPr>
        <xdr:cNvSpPr/>
      </xdr:nvSpPr>
      <xdr:spPr>
        <a:xfrm>
          <a:off x="7810500" y="1801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8255</xdr:rowOff>
    </xdr:from>
    <xdr:to>
      <xdr:col>36</xdr:col>
      <xdr:colOff>165100</xdr:colOff>
      <xdr:row>105</xdr:row>
      <xdr:rowOff>109855</xdr:rowOff>
    </xdr:to>
    <xdr:sp macro="" textlink="">
      <xdr:nvSpPr>
        <xdr:cNvPr id="461" name="フローチャート: 判断 460">
          <a:extLst>
            <a:ext uri="{FF2B5EF4-FFF2-40B4-BE49-F238E27FC236}">
              <a16:creationId xmlns:a16="http://schemas.microsoft.com/office/drawing/2014/main" id="{B8863347-7AF5-4734-94B1-7B13AC084FD8}"/>
            </a:ext>
          </a:extLst>
        </xdr:cNvPr>
        <xdr:cNvSpPr/>
      </xdr:nvSpPr>
      <xdr:spPr>
        <a:xfrm>
          <a:off x="6921500" y="1801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2" name="テキスト ボックス 461">
          <a:extLst>
            <a:ext uri="{FF2B5EF4-FFF2-40B4-BE49-F238E27FC236}">
              <a16:creationId xmlns:a16="http://schemas.microsoft.com/office/drawing/2014/main" id="{92F9F17E-5872-4129-8926-624258A03753}"/>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3" name="テキスト ボックス 462">
          <a:extLst>
            <a:ext uri="{FF2B5EF4-FFF2-40B4-BE49-F238E27FC236}">
              <a16:creationId xmlns:a16="http://schemas.microsoft.com/office/drawing/2014/main" id="{FD38C704-11E6-4CE5-9974-A0F4C42A85CF}"/>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4" name="テキスト ボックス 463">
          <a:extLst>
            <a:ext uri="{FF2B5EF4-FFF2-40B4-BE49-F238E27FC236}">
              <a16:creationId xmlns:a16="http://schemas.microsoft.com/office/drawing/2014/main" id="{F0972A9E-3CD9-4283-AD4F-95DFAAB03E54}"/>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8FC076F1-F945-4F7C-9C63-DEBD21E62EAE}"/>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78CF694B-595B-4582-AC04-3BE1BE38ADC1}"/>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13970</xdr:rowOff>
    </xdr:from>
    <xdr:to>
      <xdr:col>55</xdr:col>
      <xdr:colOff>50800</xdr:colOff>
      <xdr:row>106</xdr:row>
      <xdr:rowOff>115570</xdr:rowOff>
    </xdr:to>
    <xdr:sp macro="" textlink="">
      <xdr:nvSpPr>
        <xdr:cNvPr id="467" name="楕円 466">
          <a:extLst>
            <a:ext uri="{FF2B5EF4-FFF2-40B4-BE49-F238E27FC236}">
              <a16:creationId xmlns:a16="http://schemas.microsoft.com/office/drawing/2014/main" id="{6CA33791-98F9-4695-B7D7-1A0A9E206D79}"/>
            </a:ext>
          </a:extLst>
        </xdr:cNvPr>
        <xdr:cNvSpPr/>
      </xdr:nvSpPr>
      <xdr:spPr>
        <a:xfrm>
          <a:off x="10426700" y="1818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163847</xdr:rowOff>
    </xdr:from>
    <xdr:ext cx="469744" cy="259045"/>
    <xdr:sp macro="" textlink="">
      <xdr:nvSpPr>
        <xdr:cNvPr id="468" name="【市民会館】&#10;一人当たり面積該当値テキスト">
          <a:extLst>
            <a:ext uri="{FF2B5EF4-FFF2-40B4-BE49-F238E27FC236}">
              <a16:creationId xmlns:a16="http://schemas.microsoft.com/office/drawing/2014/main" id="{53285733-7EEA-48B1-8F69-A8A3894BBEE9}"/>
            </a:ext>
          </a:extLst>
        </xdr:cNvPr>
        <xdr:cNvSpPr txBox="1"/>
      </xdr:nvSpPr>
      <xdr:spPr>
        <a:xfrm>
          <a:off x="10515600" y="18166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13970</xdr:rowOff>
    </xdr:from>
    <xdr:to>
      <xdr:col>50</xdr:col>
      <xdr:colOff>165100</xdr:colOff>
      <xdr:row>106</xdr:row>
      <xdr:rowOff>115570</xdr:rowOff>
    </xdr:to>
    <xdr:sp macro="" textlink="">
      <xdr:nvSpPr>
        <xdr:cNvPr id="469" name="楕円 468">
          <a:extLst>
            <a:ext uri="{FF2B5EF4-FFF2-40B4-BE49-F238E27FC236}">
              <a16:creationId xmlns:a16="http://schemas.microsoft.com/office/drawing/2014/main" id="{78DA0A54-E93C-4B65-B1B4-02E7DBB7CE0D}"/>
            </a:ext>
          </a:extLst>
        </xdr:cNvPr>
        <xdr:cNvSpPr/>
      </xdr:nvSpPr>
      <xdr:spPr>
        <a:xfrm>
          <a:off x="9588500" y="1818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64770</xdr:rowOff>
    </xdr:from>
    <xdr:to>
      <xdr:col>55</xdr:col>
      <xdr:colOff>0</xdr:colOff>
      <xdr:row>106</xdr:row>
      <xdr:rowOff>64770</xdr:rowOff>
    </xdr:to>
    <xdr:cxnSp macro="">
      <xdr:nvCxnSpPr>
        <xdr:cNvPr id="470" name="直線コネクタ 469">
          <a:extLst>
            <a:ext uri="{FF2B5EF4-FFF2-40B4-BE49-F238E27FC236}">
              <a16:creationId xmlns:a16="http://schemas.microsoft.com/office/drawing/2014/main" id="{A14BA935-920E-4F1B-993B-D7737484CDFC}"/>
            </a:ext>
          </a:extLst>
        </xdr:cNvPr>
        <xdr:cNvCxnSpPr/>
      </xdr:nvCxnSpPr>
      <xdr:spPr>
        <a:xfrm>
          <a:off x="9639300" y="1823847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13970</xdr:rowOff>
    </xdr:from>
    <xdr:to>
      <xdr:col>46</xdr:col>
      <xdr:colOff>38100</xdr:colOff>
      <xdr:row>106</xdr:row>
      <xdr:rowOff>115570</xdr:rowOff>
    </xdr:to>
    <xdr:sp macro="" textlink="">
      <xdr:nvSpPr>
        <xdr:cNvPr id="471" name="楕円 470">
          <a:extLst>
            <a:ext uri="{FF2B5EF4-FFF2-40B4-BE49-F238E27FC236}">
              <a16:creationId xmlns:a16="http://schemas.microsoft.com/office/drawing/2014/main" id="{5FD24A00-9B85-4212-81F4-74BCA35EA5A7}"/>
            </a:ext>
          </a:extLst>
        </xdr:cNvPr>
        <xdr:cNvSpPr/>
      </xdr:nvSpPr>
      <xdr:spPr>
        <a:xfrm>
          <a:off x="8699500" y="1818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64770</xdr:rowOff>
    </xdr:from>
    <xdr:to>
      <xdr:col>50</xdr:col>
      <xdr:colOff>114300</xdr:colOff>
      <xdr:row>106</xdr:row>
      <xdr:rowOff>64770</xdr:rowOff>
    </xdr:to>
    <xdr:cxnSp macro="">
      <xdr:nvCxnSpPr>
        <xdr:cNvPr id="472" name="直線コネクタ 471">
          <a:extLst>
            <a:ext uri="{FF2B5EF4-FFF2-40B4-BE49-F238E27FC236}">
              <a16:creationId xmlns:a16="http://schemas.microsoft.com/office/drawing/2014/main" id="{930FC3F7-CE72-48C4-924A-9C891E78C221}"/>
            </a:ext>
          </a:extLst>
        </xdr:cNvPr>
        <xdr:cNvCxnSpPr/>
      </xdr:nvCxnSpPr>
      <xdr:spPr>
        <a:xfrm>
          <a:off x="8750300" y="182384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25400</xdr:rowOff>
    </xdr:from>
    <xdr:to>
      <xdr:col>41</xdr:col>
      <xdr:colOff>101600</xdr:colOff>
      <xdr:row>106</xdr:row>
      <xdr:rowOff>127000</xdr:rowOff>
    </xdr:to>
    <xdr:sp macro="" textlink="">
      <xdr:nvSpPr>
        <xdr:cNvPr id="473" name="楕円 472">
          <a:extLst>
            <a:ext uri="{FF2B5EF4-FFF2-40B4-BE49-F238E27FC236}">
              <a16:creationId xmlns:a16="http://schemas.microsoft.com/office/drawing/2014/main" id="{CA627702-F282-4415-927D-0CBEA9E03E1E}"/>
            </a:ext>
          </a:extLst>
        </xdr:cNvPr>
        <xdr:cNvSpPr/>
      </xdr:nvSpPr>
      <xdr:spPr>
        <a:xfrm>
          <a:off x="7810500" y="181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64770</xdr:rowOff>
    </xdr:from>
    <xdr:to>
      <xdr:col>45</xdr:col>
      <xdr:colOff>177800</xdr:colOff>
      <xdr:row>106</xdr:row>
      <xdr:rowOff>76200</xdr:rowOff>
    </xdr:to>
    <xdr:cxnSp macro="">
      <xdr:nvCxnSpPr>
        <xdr:cNvPr id="474" name="直線コネクタ 473">
          <a:extLst>
            <a:ext uri="{FF2B5EF4-FFF2-40B4-BE49-F238E27FC236}">
              <a16:creationId xmlns:a16="http://schemas.microsoft.com/office/drawing/2014/main" id="{1BC0EA9A-B713-425A-84E5-6A1C16A5FB29}"/>
            </a:ext>
          </a:extLst>
        </xdr:cNvPr>
        <xdr:cNvCxnSpPr/>
      </xdr:nvCxnSpPr>
      <xdr:spPr>
        <a:xfrm flipV="1">
          <a:off x="7861300" y="1823847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25400</xdr:rowOff>
    </xdr:from>
    <xdr:to>
      <xdr:col>36</xdr:col>
      <xdr:colOff>165100</xdr:colOff>
      <xdr:row>106</xdr:row>
      <xdr:rowOff>127000</xdr:rowOff>
    </xdr:to>
    <xdr:sp macro="" textlink="">
      <xdr:nvSpPr>
        <xdr:cNvPr id="475" name="楕円 474">
          <a:extLst>
            <a:ext uri="{FF2B5EF4-FFF2-40B4-BE49-F238E27FC236}">
              <a16:creationId xmlns:a16="http://schemas.microsoft.com/office/drawing/2014/main" id="{4E065574-7C87-45AA-B187-AB9B4C8213B4}"/>
            </a:ext>
          </a:extLst>
        </xdr:cNvPr>
        <xdr:cNvSpPr/>
      </xdr:nvSpPr>
      <xdr:spPr>
        <a:xfrm>
          <a:off x="6921500" y="181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76200</xdr:rowOff>
    </xdr:from>
    <xdr:to>
      <xdr:col>41</xdr:col>
      <xdr:colOff>50800</xdr:colOff>
      <xdr:row>106</xdr:row>
      <xdr:rowOff>76200</xdr:rowOff>
    </xdr:to>
    <xdr:cxnSp macro="">
      <xdr:nvCxnSpPr>
        <xdr:cNvPr id="476" name="直線コネクタ 475">
          <a:extLst>
            <a:ext uri="{FF2B5EF4-FFF2-40B4-BE49-F238E27FC236}">
              <a16:creationId xmlns:a16="http://schemas.microsoft.com/office/drawing/2014/main" id="{ABDADE91-395D-4854-BB7E-20BA5E1D7D28}"/>
            </a:ext>
          </a:extLst>
        </xdr:cNvPr>
        <xdr:cNvCxnSpPr/>
      </xdr:nvCxnSpPr>
      <xdr:spPr>
        <a:xfrm>
          <a:off x="6972300" y="1824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132097</xdr:rowOff>
    </xdr:from>
    <xdr:ext cx="469744" cy="259045"/>
    <xdr:sp macro="" textlink="">
      <xdr:nvSpPr>
        <xdr:cNvPr id="477" name="n_1aveValue【市民会館】&#10;一人当たり面積">
          <a:extLst>
            <a:ext uri="{FF2B5EF4-FFF2-40B4-BE49-F238E27FC236}">
              <a16:creationId xmlns:a16="http://schemas.microsoft.com/office/drawing/2014/main" id="{9F4EDC1B-FD93-41D4-AC29-86FB553A6EB5}"/>
            </a:ext>
          </a:extLst>
        </xdr:cNvPr>
        <xdr:cNvSpPr txBox="1"/>
      </xdr:nvSpPr>
      <xdr:spPr>
        <a:xfrm>
          <a:off x="9391727" y="1779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137813</xdr:rowOff>
    </xdr:from>
    <xdr:ext cx="469744" cy="259045"/>
    <xdr:sp macro="" textlink="">
      <xdr:nvSpPr>
        <xdr:cNvPr id="478" name="n_2aveValue【市民会館】&#10;一人当たり面積">
          <a:extLst>
            <a:ext uri="{FF2B5EF4-FFF2-40B4-BE49-F238E27FC236}">
              <a16:creationId xmlns:a16="http://schemas.microsoft.com/office/drawing/2014/main" id="{8DFBC3F1-806E-49DB-A5B0-2512516E1BFE}"/>
            </a:ext>
          </a:extLst>
        </xdr:cNvPr>
        <xdr:cNvSpPr txBox="1"/>
      </xdr:nvSpPr>
      <xdr:spPr>
        <a:xfrm>
          <a:off x="8515427" y="17797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126382</xdr:rowOff>
    </xdr:from>
    <xdr:ext cx="469744" cy="259045"/>
    <xdr:sp macro="" textlink="">
      <xdr:nvSpPr>
        <xdr:cNvPr id="479" name="n_3aveValue【市民会館】&#10;一人当たり面積">
          <a:extLst>
            <a:ext uri="{FF2B5EF4-FFF2-40B4-BE49-F238E27FC236}">
              <a16:creationId xmlns:a16="http://schemas.microsoft.com/office/drawing/2014/main" id="{C17F23F5-827C-4DE3-B8C8-322DFE16DC7E}"/>
            </a:ext>
          </a:extLst>
        </xdr:cNvPr>
        <xdr:cNvSpPr txBox="1"/>
      </xdr:nvSpPr>
      <xdr:spPr>
        <a:xfrm>
          <a:off x="7626427" y="17785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126382</xdr:rowOff>
    </xdr:from>
    <xdr:ext cx="469744" cy="259045"/>
    <xdr:sp macro="" textlink="">
      <xdr:nvSpPr>
        <xdr:cNvPr id="480" name="n_4aveValue【市民会館】&#10;一人当たり面積">
          <a:extLst>
            <a:ext uri="{FF2B5EF4-FFF2-40B4-BE49-F238E27FC236}">
              <a16:creationId xmlns:a16="http://schemas.microsoft.com/office/drawing/2014/main" id="{A99D2CC9-F900-42A8-B51C-247F1CF9D123}"/>
            </a:ext>
          </a:extLst>
        </xdr:cNvPr>
        <xdr:cNvSpPr txBox="1"/>
      </xdr:nvSpPr>
      <xdr:spPr>
        <a:xfrm>
          <a:off x="6737427" y="17785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106697</xdr:rowOff>
    </xdr:from>
    <xdr:ext cx="469744" cy="259045"/>
    <xdr:sp macro="" textlink="">
      <xdr:nvSpPr>
        <xdr:cNvPr id="481" name="n_1mainValue【市民会館】&#10;一人当たり面積">
          <a:extLst>
            <a:ext uri="{FF2B5EF4-FFF2-40B4-BE49-F238E27FC236}">
              <a16:creationId xmlns:a16="http://schemas.microsoft.com/office/drawing/2014/main" id="{A2BD8F1F-62EE-41CC-80D2-C298E6AA7415}"/>
            </a:ext>
          </a:extLst>
        </xdr:cNvPr>
        <xdr:cNvSpPr txBox="1"/>
      </xdr:nvSpPr>
      <xdr:spPr>
        <a:xfrm>
          <a:off x="9391727" y="1828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106697</xdr:rowOff>
    </xdr:from>
    <xdr:ext cx="469744" cy="259045"/>
    <xdr:sp macro="" textlink="">
      <xdr:nvSpPr>
        <xdr:cNvPr id="482" name="n_2mainValue【市民会館】&#10;一人当たり面積">
          <a:extLst>
            <a:ext uri="{FF2B5EF4-FFF2-40B4-BE49-F238E27FC236}">
              <a16:creationId xmlns:a16="http://schemas.microsoft.com/office/drawing/2014/main" id="{B92B96B8-5F51-4005-B131-448C53B9C3BB}"/>
            </a:ext>
          </a:extLst>
        </xdr:cNvPr>
        <xdr:cNvSpPr txBox="1"/>
      </xdr:nvSpPr>
      <xdr:spPr>
        <a:xfrm>
          <a:off x="8515427" y="1828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118127</xdr:rowOff>
    </xdr:from>
    <xdr:ext cx="469744" cy="259045"/>
    <xdr:sp macro="" textlink="">
      <xdr:nvSpPr>
        <xdr:cNvPr id="483" name="n_3mainValue【市民会館】&#10;一人当たり面積">
          <a:extLst>
            <a:ext uri="{FF2B5EF4-FFF2-40B4-BE49-F238E27FC236}">
              <a16:creationId xmlns:a16="http://schemas.microsoft.com/office/drawing/2014/main" id="{61E47EE8-8927-4E42-B507-3EE631608458}"/>
            </a:ext>
          </a:extLst>
        </xdr:cNvPr>
        <xdr:cNvSpPr txBox="1"/>
      </xdr:nvSpPr>
      <xdr:spPr>
        <a:xfrm>
          <a:off x="7626427" y="1829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118127</xdr:rowOff>
    </xdr:from>
    <xdr:ext cx="469744" cy="259045"/>
    <xdr:sp macro="" textlink="">
      <xdr:nvSpPr>
        <xdr:cNvPr id="484" name="n_4mainValue【市民会館】&#10;一人当たり面積">
          <a:extLst>
            <a:ext uri="{FF2B5EF4-FFF2-40B4-BE49-F238E27FC236}">
              <a16:creationId xmlns:a16="http://schemas.microsoft.com/office/drawing/2014/main" id="{C8ED22CD-F08B-4825-B409-CD08EEEFC741}"/>
            </a:ext>
          </a:extLst>
        </xdr:cNvPr>
        <xdr:cNvSpPr txBox="1"/>
      </xdr:nvSpPr>
      <xdr:spPr>
        <a:xfrm>
          <a:off x="6737427" y="1829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5" name="正方形/長方形 484">
          <a:extLst>
            <a:ext uri="{FF2B5EF4-FFF2-40B4-BE49-F238E27FC236}">
              <a16:creationId xmlns:a16="http://schemas.microsoft.com/office/drawing/2014/main" id="{18872EA3-FBA4-4D0E-963F-06ECA3541A54}"/>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6" name="正方形/長方形 485">
          <a:extLst>
            <a:ext uri="{FF2B5EF4-FFF2-40B4-BE49-F238E27FC236}">
              <a16:creationId xmlns:a16="http://schemas.microsoft.com/office/drawing/2014/main" id="{695C137A-DA22-45ED-B2D7-591840E777F9}"/>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7" name="正方形/長方形 486">
          <a:extLst>
            <a:ext uri="{FF2B5EF4-FFF2-40B4-BE49-F238E27FC236}">
              <a16:creationId xmlns:a16="http://schemas.microsoft.com/office/drawing/2014/main" id="{048C2012-463C-4900-8AFF-641C74D8BB01}"/>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8" name="正方形/長方形 487">
          <a:extLst>
            <a:ext uri="{FF2B5EF4-FFF2-40B4-BE49-F238E27FC236}">
              <a16:creationId xmlns:a16="http://schemas.microsoft.com/office/drawing/2014/main" id="{8C561C4C-98C1-4E3C-BE9D-516574DBF664}"/>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89" name="正方形/長方形 488">
          <a:extLst>
            <a:ext uri="{FF2B5EF4-FFF2-40B4-BE49-F238E27FC236}">
              <a16:creationId xmlns:a16="http://schemas.microsoft.com/office/drawing/2014/main" id="{6E64D11C-E1E3-40AA-95D4-7D24914891D5}"/>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0" name="正方形/長方形 489">
          <a:extLst>
            <a:ext uri="{FF2B5EF4-FFF2-40B4-BE49-F238E27FC236}">
              <a16:creationId xmlns:a16="http://schemas.microsoft.com/office/drawing/2014/main" id="{7ADC73E1-DBFF-4CD1-AFE6-DF23A6175E56}"/>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1" name="正方形/長方形 490">
          <a:extLst>
            <a:ext uri="{FF2B5EF4-FFF2-40B4-BE49-F238E27FC236}">
              <a16:creationId xmlns:a16="http://schemas.microsoft.com/office/drawing/2014/main" id="{1998181A-6AE3-42C8-BCC3-E82C36805089}"/>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2" name="正方形/長方形 491">
          <a:extLst>
            <a:ext uri="{FF2B5EF4-FFF2-40B4-BE49-F238E27FC236}">
              <a16:creationId xmlns:a16="http://schemas.microsoft.com/office/drawing/2014/main" id="{4830D24B-A2F9-4781-A77F-D5256EB8AC5E}"/>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3" name="テキスト ボックス 492">
          <a:extLst>
            <a:ext uri="{FF2B5EF4-FFF2-40B4-BE49-F238E27FC236}">
              <a16:creationId xmlns:a16="http://schemas.microsoft.com/office/drawing/2014/main" id="{38FFD6D4-CAC6-4D82-9768-518C3AC0BBC4}"/>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4" name="直線コネクタ 493">
          <a:extLst>
            <a:ext uri="{FF2B5EF4-FFF2-40B4-BE49-F238E27FC236}">
              <a16:creationId xmlns:a16="http://schemas.microsoft.com/office/drawing/2014/main" id="{B72F4880-2D69-4F14-8766-0E8F8A7EB5BB}"/>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5" name="テキスト ボックス 494">
          <a:extLst>
            <a:ext uri="{FF2B5EF4-FFF2-40B4-BE49-F238E27FC236}">
              <a16:creationId xmlns:a16="http://schemas.microsoft.com/office/drawing/2014/main" id="{3026B6C2-1DDD-4DD9-9FDC-980F8436CC75}"/>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6" name="直線コネクタ 495">
          <a:extLst>
            <a:ext uri="{FF2B5EF4-FFF2-40B4-BE49-F238E27FC236}">
              <a16:creationId xmlns:a16="http://schemas.microsoft.com/office/drawing/2014/main" id="{71681BC7-4026-4FE7-AC99-6BCC9A3C56CE}"/>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97" name="テキスト ボックス 496">
          <a:extLst>
            <a:ext uri="{FF2B5EF4-FFF2-40B4-BE49-F238E27FC236}">
              <a16:creationId xmlns:a16="http://schemas.microsoft.com/office/drawing/2014/main" id="{23E58A37-C196-4F12-BC40-CFAE462E5DBC}"/>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98" name="直線コネクタ 497">
          <a:extLst>
            <a:ext uri="{FF2B5EF4-FFF2-40B4-BE49-F238E27FC236}">
              <a16:creationId xmlns:a16="http://schemas.microsoft.com/office/drawing/2014/main" id="{84E97ADD-0D55-43A9-A67B-D1A3BDA086C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99" name="テキスト ボックス 498">
          <a:extLst>
            <a:ext uri="{FF2B5EF4-FFF2-40B4-BE49-F238E27FC236}">
              <a16:creationId xmlns:a16="http://schemas.microsoft.com/office/drawing/2014/main" id="{0C394CA4-5815-4C41-9C3C-1C10FD06EA1B}"/>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0" name="直線コネクタ 499">
          <a:extLst>
            <a:ext uri="{FF2B5EF4-FFF2-40B4-BE49-F238E27FC236}">
              <a16:creationId xmlns:a16="http://schemas.microsoft.com/office/drawing/2014/main" id="{090E6B0D-FF51-4404-80A3-5618DF278FC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1" name="テキスト ボックス 500">
          <a:extLst>
            <a:ext uri="{FF2B5EF4-FFF2-40B4-BE49-F238E27FC236}">
              <a16:creationId xmlns:a16="http://schemas.microsoft.com/office/drawing/2014/main" id="{58E4C076-73F5-4179-BD0C-6F470489EEE4}"/>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2" name="直線コネクタ 501">
          <a:extLst>
            <a:ext uri="{FF2B5EF4-FFF2-40B4-BE49-F238E27FC236}">
              <a16:creationId xmlns:a16="http://schemas.microsoft.com/office/drawing/2014/main" id="{E441BE12-203A-408C-BB24-591C95CB1C93}"/>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3" name="テキスト ボックス 502">
          <a:extLst>
            <a:ext uri="{FF2B5EF4-FFF2-40B4-BE49-F238E27FC236}">
              <a16:creationId xmlns:a16="http://schemas.microsoft.com/office/drawing/2014/main" id="{4000B90F-48FD-4D02-BE34-C64166EB6DBE}"/>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4" name="直線コネクタ 503">
          <a:extLst>
            <a:ext uri="{FF2B5EF4-FFF2-40B4-BE49-F238E27FC236}">
              <a16:creationId xmlns:a16="http://schemas.microsoft.com/office/drawing/2014/main" id="{29C1A6AC-5173-4C49-BF6F-02F690D77F48}"/>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5" name="テキスト ボックス 504">
          <a:extLst>
            <a:ext uri="{FF2B5EF4-FFF2-40B4-BE49-F238E27FC236}">
              <a16:creationId xmlns:a16="http://schemas.microsoft.com/office/drawing/2014/main" id="{A2815A8A-2269-4973-A64B-11C8890D0A91}"/>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6" name="直線コネクタ 505">
          <a:extLst>
            <a:ext uri="{FF2B5EF4-FFF2-40B4-BE49-F238E27FC236}">
              <a16:creationId xmlns:a16="http://schemas.microsoft.com/office/drawing/2014/main" id="{39439722-1C80-4E99-9BCB-CF63578B2521}"/>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07" name="テキスト ボックス 506">
          <a:extLst>
            <a:ext uri="{FF2B5EF4-FFF2-40B4-BE49-F238E27FC236}">
              <a16:creationId xmlns:a16="http://schemas.microsoft.com/office/drawing/2014/main" id="{684D4884-120F-4B24-85F2-22D909A138A6}"/>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08" name="【一般廃棄物処理施設】&#10;有形固定資産減価償却率グラフ枠">
          <a:extLst>
            <a:ext uri="{FF2B5EF4-FFF2-40B4-BE49-F238E27FC236}">
              <a16:creationId xmlns:a16="http://schemas.microsoft.com/office/drawing/2014/main" id="{D42479B9-F66B-4D44-B487-98A8ADD897F7}"/>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161925</xdr:rowOff>
    </xdr:from>
    <xdr:to>
      <xdr:col>85</xdr:col>
      <xdr:colOff>126364</xdr:colOff>
      <xdr:row>41</xdr:row>
      <xdr:rowOff>95250</xdr:rowOff>
    </xdr:to>
    <xdr:cxnSp macro="">
      <xdr:nvCxnSpPr>
        <xdr:cNvPr id="509" name="直線コネクタ 508">
          <a:extLst>
            <a:ext uri="{FF2B5EF4-FFF2-40B4-BE49-F238E27FC236}">
              <a16:creationId xmlns:a16="http://schemas.microsoft.com/office/drawing/2014/main" id="{CE4803CE-8125-41A2-AD52-92366EC7900B}"/>
            </a:ext>
          </a:extLst>
        </xdr:cNvPr>
        <xdr:cNvCxnSpPr/>
      </xdr:nvCxnSpPr>
      <xdr:spPr>
        <a:xfrm flipV="1">
          <a:off x="16318864" y="5648325"/>
          <a:ext cx="0" cy="1476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99077</xdr:rowOff>
    </xdr:from>
    <xdr:ext cx="405111" cy="259045"/>
    <xdr:sp macro="" textlink="">
      <xdr:nvSpPr>
        <xdr:cNvPr id="510" name="【一般廃棄物処理施設】&#10;有形固定資産減価償却率最小値テキスト">
          <a:extLst>
            <a:ext uri="{FF2B5EF4-FFF2-40B4-BE49-F238E27FC236}">
              <a16:creationId xmlns:a16="http://schemas.microsoft.com/office/drawing/2014/main" id="{D7EF7EFF-43C5-4C7B-A73B-E8934B8751CE}"/>
            </a:ext>
          </a:extLst>
        </xdr:cNvPr>
        <xdr:cNvSpPr txBox="1"/>
      </xdr:nvSpPr>
      <xdr:spPr>
        <a:xfrm>
          <a:off x="16357600" y="712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95250</xdr:rowOff>
    </xdr:from>
    <xdr:to>
      <xdr:col>86</xdr:col>
      <xdr:colOff>25400</xdr:colOff>
      <xdr:row>41</xdr:row>
      <xdr:rowOff>95250</xdr:rowOff>
    </xdr:to>
    <xdr:cxnSp macro="">
      <xdr:nvCxnSpPr>
        <xdr:cNvPr id="511" name="直線コネクタ 510">
          <a:extLst>
            <a:ext uri="{FF2B5EF4-FFF2-40B4-BE49-F238E27FC236}">
              <a16:creationId xmlns:a16="http://schemas.microsoft.com/office/drawing/2014/main" id="{DDEF286A-F352-4A2F-997B-2936062B89FB}"/>
            </a:ext>
          </a:extLst>
        </xdr:cNvPr>
        <xdr:cNvCxnSpPr/>
      </xdr:nvCxnSpPr>
      <xdr:spPr>
        <a:xfrm>
          <a:off x="16230600" y="712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108602</xdr:rowOff>
    </xdr:from>
    <xdr:ext cx="405111" cy="259045"/>
    <xdr:sp macro="" textlink="">
      <xdr:nvSpPr>
        <xdr:cNvPr id="512" name="【一般廃棄物処理施設】&#10;有形固定資産減価償却率最大値テキスト">
          <a:extLst>
            <a:ext uri="{FF2B5EF4-FFF2-40B4-BE49-F238E27FC236}">
              <a16:creationId xmlns:a16="http://schemas.microsoft.com/office/drawing/2014/main" id="{3566CC13-2EA2-46C7-B3C5-866A85EC23FB}"/>
            </a:ext>
          </a:extLst>
        </xdr:cNvPr>
        <xdr:cNvSpPr txBox="1"/>
      </xdr:nvSpPr>
      <xdr:spPr>
        <a:xfrm>
          <a:off x="16357600" y="5423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161925</xdr:rowOff>
    </xdr:from>
    <xdr:to>
      <xdr:col>86</xdr:col>
      <xdr:colOff>25400</xdr:colOff>
      <xdr:row>32</xdr:row>
      <xdr:rowOff>161925</xdr:rowOff>
    </xdr:to>
    <xdr:cxnSp macro="">
      <xdr:nvCxnSpPr>
        <xdr:cNvPr id="513" name="直線コネクタ 512">
          <a:extLst>
            <a:ext uri="{FF2B5EF4-FFF2-40B4-BE49-F238E27FC236}">
              <a16:creationId xmlns:a16="http://schemas.microsoft.com/office/drawing/2014/main" id="{46283C88-DFFE-416B-AD3B-84B9825BE2C7}"/>
            </a:ext>
          </a:extLst>
        </xdr:cNvPr>
        <xdr:cNvCxnSpPr/>
      </xdr:nvCxnSpPr>
      <xdr:spPr>
        <a:xfrm>
          <a:off x="16230600" y="5648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71137</xdr:rowOff>
    </xdr:from>
    <xdr:ext cx="405111" cy="259045"/>
    <xdr:sp macro="" textlink="">
      <xdr:nvSpPr>
        <xdr:cNvPr id="514" name="【一般廃棄物処理施設】&#10;有形固定資産減価償却率平均値テキスト">
          <a:extLst>
            <a:ext uri="{FF2B5EF4-FFF2-40B4-BE49-F238E27FC236}">
              <a16:creationId xmlns:a16="http://schemas.microsoft.com/office/drawing/2014/main" id="{18F15C37-2C64-4B85-ADA8-49719DDD5E63}"/>
            </a:ext>
          </a:extLst>
        </xdr:cNvPr>
        <xdr:cNvSpPr txBox="1"/>
      </xdr:nvSpPr>
      <xdr:spPr>
        <a:xfrm>
          <a:off x="16357600" y="62433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48260</xdr:rowOff>
    </xdr:from>
    <xdr:to>
      <xdr:col>85</xdr:col>
      <xdr:colOff>177800</xdr:colOff>
      <xdr:row>37</xdr:row>
      <xdr:rowOff>149860</xdr:rowOff>
    </xdr:to>
    <xdr:sp macro="" textlink="">
      <xdr:nvSpPr>
        <xdr:cNvPr id="515" name="フローチャート: 判断 514">
          <a:extLst>
            <a:ext uri="{FF2B5EF4-FFF2-40B4-BE49-F238E27FC236}">
              <a16:creationId xmlns:a16="http://schemas.microsoft.com/office/drawing/2014/main" id="{B7C1D935-18E9-4D19-AB7F-26C3E14F6FA9}"/>
            </a:ext>
          </a:extLst>
        </xdr:cNvPr>
        <xdr:cNvSpPr/>
      </xdr:nvSpPr>
      <xdr:spPr>
        <a:xfrm>
          <a:off x="16268700" y="639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36830</xdr:rowOff>
    </xdr:from>
    <xdr:to>
      <xdr:col>81</xdr:col>
      <xdr:colOff>101600</xdr:colOff>
      <xdr:row>37</xdr:row>
      <xdr:rowOff>138430</xdr:rowOff>
    </xdr:to>
    <xdr:sp macro="" textlink="">
      <xdr:nvSpPr>
        <xdr:cNvPr id="516" name="フローチャート: 判断 515">
          <a:extLst>
            <a:ext uri="{FF2B5EF4-FFF2-40B4-BE49-F238E27FC236}">
              <a16:creationId xmlns:a16="http://schemas.microsoft.com/office/drawing/2014/main" id="{99F633B4-D9E9-4B66-AB33-827D6B22CC9A}"/>
            </a:ext>
          </a:extLst>
        </xdr:cNvPr>
        <xdr:cNvSpPr/>
      </xdr:nvSpPr>
      <xdr:spPr>
        <a:xfrm>
          <a:off x="15430500" y="638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57785</xdr:rowOff>
    </xdr:from>
    <xdr:to>
      <xdr:col>76</xdr:col>
      <xdr:colOff>165100</xdr:colOff>
      <xdr:row>37</xdr:row>
      <xdr:rowOff>159385</xdr:rowOff>
    </xdr:to>
    <xdr:sp macro="" textlink="">
      <xdr:nvSpPr>
        <xdr:cNvPr id="517" name="フローチャート: 判断 516">
          <a:extLst>
            <a:ext uri="{FF2B5EF4-FFF2-40B4-BE49-F238E27FC236}">
              <a16:creationId xmlns:a16="http://schemas.microsoft.com/office/drawing/2014/main" id="{F5EE123E-F3CB-4E2D-9023-56E4153C58FF}"/>
            </a:ext>
          </a:extLst>
        </xdr:cNvPr>
        <xdr:cNvSpPr/>
      </xdr:nvSpPr>
      <xdr:spPr>
        <a:xfrm>
          <a:off x="14541500" y="640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80645</xdr:rowOff>
    </xdr:from>
    <xdr:to>
      <xdr:col>72</xdr:col>
      <xdr:colOff>38100</xdr:colOff>
      <xdr:row>38</xdr:row>
      <xdr:rowOff>10795</xdr:rowOff>
    </xdr:to>
    <xdr:sp macro="" textlink="">
      <xdr:nvSpPr>
        <xdr:cNvPr id="518" name="フローチャート: 判断 517">
          <a:extLst>
            <a:ext uri="{FF2B5EF4-FFF2-40B4-BE49-F238E27FC236}">
              <a16:creationId xmlns:a16="http://schemas.microsoft.com/office/drawing/2014/main" id="{F951FA69-6256-4086-A7CB-9424BC24329D}"/>
            </a:ext>
          </a:extLst>
        </xdr:cNvPr>
        <xdr:cNvSpPr/>
      </xdr:nvSpPr>
      <xdr:spPr>
        <a:xfrm>
          <a:off x="136525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2540</xdr:rowOff>
    </xdr:from>
    <xdr:to>
      <xdr:col>67</xdr:col>
      <xdr:colOff>101600</xdr:colOff>
      <xdr:row>37</xdr:row>
      <xdr:rowOff>104140</xdr:rowOff>
    </xdr:to>
    <xdr:sp macro="" textlink="">
      <xdr:nvSpPr>
        <xdr:cNvPr id="519" name="フローチャート: 判断 518">
          <a:extLst>
            <a:ext uri="{FF2B5EF4-FFF2-40B4-BE49-F238E27FC236}">
              <a16:creationId xmlns:a16="http://schemas.microsoft.com/office/drawing/2014/main" id="{82A9F0D7-5AAC-4660-9066-D048C11C36E9}"/>
            </a:ext>
          </a:extLst>
        </xdr:cNvPr>
        <xdr:cNvSpPr/>
      </xdr:nvSpPr>
      <xdr:spPr>
        <a:xfrm>
          <a:off x="12763500" y="634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0" name="テキスト ボックス 519">
          <a:extLst>
            <a:ext uri="{FF2B5EF4-FFF2-40B4-BE49-F238E27FC236}">
              <a16:creationId xmlns:a16="http://schemas.microsoft.com/office/drawing/2014/main" id="{BB54A9EC-3A22-4C97-AFA8-B866E71A5A9E}"/>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1" name="テキスト ボックス 520">
          <a:extLst>
            <a:ext uri="{FF2B5EF4-FFF2-40B4-BE49-F238E27FC236}">
              <a16:creationId xmlns:a16="http://schemas.microsoft.com/office/drawing/2014/main" id="{33FC5C43-9FF2-48CF-82A1-43254D642137}"/>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2" name="テキスト ボックス 521">
          <a:extLst>
            <a:ext uri="{FF2B5EF4-FFF2-40B4-BE49-F238E27FC236}">
              <a16:creationId xmlns:a16="http://schemas.microsoft.com/office/drawing/2014/main" id="{2FA178A6-6006-4D40-9847-536056000A9E}"/>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9E53B217-B048-4DDD-A41C-14A95E5EC80B}"/>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252F6A88-78A0-439F-ADFF-753B7243824D}"/>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80645</xdr:rowOff>
    </xdr:from>
    <xdr:to>
      <xdr:col>85</xdr:col>
      <xdr:colOff>177800</xdr:colOff>
      <xdr:row>40</xdr:row>
      <xdr:rowOff>10795</xdr:rowOff>
    </xdr:to>
    <xdr:sp macro="" textlink="">
      <xdr:nvSpPr>
        <xdr:cNvPr id="525" name="楕円 524">
          <a:extLst>
            <a:ext uri="{FF2B5EF4-FFF2-40B4-BE49-F238E27FC236}">
              <a16:creationId xmlns:a16="http://schemas.microsoft.com/office/drawing/2014/main" id="{3F543191-C7B4-47DC-9BA9-C957952CE7A6}"/>
            </a:ext>
          </a:extLst>
        </xdr:cNvPr>
        <xdr:cNvSpPr/>
      </xdr:nvSpPr>
      <xdr:spPr>
        <a:xfrm>
          <a:off x="16268700" y="6767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59072</xdr:rowOff>
    </xdr:from>
    <xdr:ext cx="405111" cy="259045"/>
    <xdr:sp macro="" textlink="">
      <xdr:nvSpPr>
        <xdr:cNvPr id="526" name="【一般廃棄物処理施設】&#10;有形固定資産減価償却率該当値テキスト">
          <a:extLst>
            <a:ext uri="{FF2B5EF4-FFF2-40B4-BE49-F238E27FC236}">
              <a16:creationId xmlns:a16="http://schemas.microsoft.com/office/drawing/2014/main" id="{852F1C46-662C-43A1-9E49-725EAD243AA8}"/>
            </a:ext>
          </a:extLst>
        </xdr:cNvPr>
        <xdr:cNvSpPr txBox="1"/>
      </xdr:nvSpPr>
      <xdr:spPr>
        <a:xfrm>
          <a:off x="16357600" y="674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29210</xdr:rowOff>
    </xdr:from>
    <xdr:to>
      <xdr:col>81</xdr:col>
      <xdr:colOff>101600</xdr:colOff>
      <xdr:row>39</xdr:row>
      <xdr:rowOff>130810</xdr:rowOff>
    </xdr:to>
    <xdr:sp macro="" textlink="">
      <xdr:nvSpPr>
        <xdr:cNvPr id="527" name="楕円 526">
          <a:extLst>
            <a:ext uri="{FF2B5EF4-FFF2-40B4-BE49-F238E27FC236}">
              <a16:creationId xmlns:a16="http://schemas.microsoft.com/office/drawing/2014/main" id="{52FAC935-42E0-4BEB-9AC9-AD582801B43A}"/>
            </a:ext>
          </a:extLst>
        </xdr:cNvPr>
        <xdr:cNvSpPr/>
      </xdr:nvSpPr>
      <xdr:spPr>
        <a:xfrm>
          <a:off x="15430500" y="6715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80010</xdr:rowOff>
    </xdr:from>
    <xdr:to>
      <xdr:col>85</xdr:col>
      <xdr:colOff>127000</xdr:colOff>
      <xdr:row>39</xdr:row>
      <xdr:rowOff>131445</xdr:rowOff>
    </xdr:to>
    <xdr:cxnSp macro="">
      <xdr:nvCxnSpPr>
        <xdr:cNvPr id="528" name="直線コネクタ 527">
          <a:extLst>
            <a:ext uri="{FF2B5EF4-FFF2-40B4-BE49-F238E27FC236}">
              <a16:creationId xmlns:a16="http://schemas.microsoft.com/office/drawing/2014/main" id="{7F587D1E-0CB4-4334-92F0-9620F7987C55}"/>
            </a:ext>
          </a:extLst>
        </xdr:cNvPr>
        <xdr:cNvCxnSpPr/>
      </xdr:nvCxnSpPr>
      <xdr:spPr>
        <a:xfrm>
          <a:off x="15481300" y="6766560"/>
          <a:ext cx="8382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151130</xdr:rowOff>
    </xdr:from>
    <xdr:to>
      <xdr:col>76</xdr:col>
      <xdr:colOff>165100</xdr:colOff>
      <xdr:row>39</xdr:row>
      <xdr:rowOff>81280</xdr:rowOff>
    </xdr:to>
    <xdr:sp macro="" textlink="">
      <xdr:nvSpPr>
        <xdr:cNvPr id="529" name="楕円 528">
          <a:extLst>
            <a:ext uri="{FF2B5EF4-FFF2-40B4-BE49-F238E27FC236}">
              <a16:creationId xmlns:a16="http://schemas.microsoft.com/office/drawing/2014/main" id="{4AE0FCE2-32EB-49D9-B2C4-2E951D4C8FCA}"/>
            </a:ext>
          </a:extLst>
        </xdr:cNvPr>
        <xdr:cNvSpPr/>
      </xdr:nvSpPr>
      <xdr:spPr>
        <a:xfrm>
          <a:off x="14541500" y="666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30480</xdr:rowOff>
    </xdr:from>
    <xdr:to>
      <xdr:col>81</xdr:col>
      <xdr:colOff>50800</xdr:colOff>
      <xdr:row>39</xdr:row>
      <xdr:rowOff>80010</xdr:rowOff>
    </xdr:to>
    <xdr:cxnSp macro="">
      <xdr:nvCxnSpPr>
        <xdr:cNvPr id="530" name="直線コネクタ 529">
          <a:extLst>
            <a:ext uri="{FF2B5EF4-FFF2-40B4-BE49-F238E27FC236}">
              <a16:creationId xmlns:a16="http://schemas.microsoft.com/office/drawing/2014/main" id="{66F9F1E3-F17A-462B-A458-856B2E1BE98B}"/>
            </a:ext>
          </a:extLst>
        </xdr:cNvPr>
        <xdr:cNvCxnSpPr/>
      </xdr:nvCxnSpPr>
      <xdr:spPr>
        <a:xfrm>
          <a:off x="14592300" y="671703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126365</xdr:rowOff>
    </xdr:from>
    <xdr:to>
      <xdr:col>72</xdr:col>
      <xdr:colOff>38100</xdr:colOff>
      <xdr:row>38</xdr:row>
      <xdr:rowOff>56515</xdr:rowOff>
    </xdr:to>
    <xdr:sp macro="" textlink="">
      <xdr:nvSpPr>
        <xdr:cNvPr id="531" name="楕円 530">
          <a:extLst>
            <a:ext uri="{FF2B5EF4-FFF2-40B4-BE49-F238E27FC236}">
              <a16:creationId xmlns:a16="http://schemas.microsoft.com/office/drawing/2014/main" id="{E4D2B406-C733-44BA-AE33-ED659435BC81}"/>
            </a:ext>
          </a:extLst>
        </xdr:cNvPr>
        <xdr:cNvSpPr/>
      </xdr:nvSpPr>
      <xdr:spPr>
        <a:xfrm>
          <a:off x="13652500" y="6470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5715</xdr:rowOff>
    </xdr:from>
    <xdr:to>
      <xdr:col>76</xdr:col>
      <xdr:colOff>114300</xdr:colOff>
      <xdr:row>39</xdr:row>
      <xdr:rowOff>30480</xdr:rowOff>
    </xdr:to>
    <xdr:cxnSp macro="">
      <xdr:nvCxnSpPr>
        <xdr:cNvPr id="532" name="直線コネクタ 531">
          <a:extLst>
            <a:ext uri="{FF2B5EF4-FFF2-40B4-BE49-F238E27FC236}">
              <a16:creationId xmlns:a16="http://schemas.microsoft.com/office/drawing/2014/main" id="{DF23393A-BD3A-4475-9937-B13730D4B38C}"/>
            </a:ext>
          </a:extLst>
        </xdr:cNvPr>
        <xdr:cNvCxnSpPr/>
      </xdr:nvCxnSpPr>
      <xdr:spPr>
        <a:xfrm>
          <a:off x="13703300" y="6520815"/>
          <a:ext cx="889000" cy="196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76835</xdr:rowOff>
    </xdr:from>
    <xdr:to>
      <xdr:col>67</xdr:col>
      <xdr:colOff>101600</xdr:colOff>
      <xdr:row>38</xdr:row>
      <xdr:rowOff>6985</xdr:rowOff>
    </xdr:to>
    <xdr:sp macro="" textlink="">
      <xdr:nvSpPr>
        <xdr:cNvPr id="533" name="楕円 532">
          <a:extLst>
            <a:ext uri="{FF2B5EF4-FFF2-40B4-BE49-F238E27FC236}">
              <a16:creationId xmlns:a16="http://schemas.microsoft.com/office/drawing/2014/main" id="{7B2EF110-395A-49CF-BB5A-C21BC13123B5}"/>
            </a:ext>
          </a:extLst>
        </xdr:cNvPr>
        <xdr:cNvSpPr/>
      </xdr:nvSpPr>
      <xdr:spPr>
        <a:xfrm>
          <a:off x="12763500" y="6420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127635</xdr:rowOff>
    </xdr:from>
    <xdr:to>
      <xdr:col>71</xdr:col>
      <xdr:colOff>177800</xdr:colOff>
      <xdr:row>38</xdr:row>
      <xdr:rowOff>5715</xdr:rowOff>
    </xdr:to>
    <xdr:cxnSp macro="">
      <xdr:nvCxnSpPr>
        <xdr:cNvPr id="534" name="直線コネクタ 533">
          <a:extLst>
            <a:ext uri="{FF2B5EF4-FFF2-40B4-BE49-F238E27FC236}">
              <a16:creationId xmlns:a16="http://schemas.microsoft.com/office/drawing/2014/main" id="{68A59E2C-4953-4BA6-97B1-FDCB8571EE0E}"/>
            </a:ext>
          </a:extLst>
        </xdr:cNvPr>
        <xdr:cNvCxnSpPr/>
      </xdr:nvCxnSpPr>
      <xdr:spPr>
        <a:xfrm>
          <a:off x="12814300" y="6471285"/>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154957</xdr:rowOff>
    </xdr:from>
    <xdr:ext cx="405111" cy="259045"/>
    <xdr:sp macro="" textlink="">
      <xdr:nvSpPr>
        <xdr:cNvPr id="535" name="n_1aveValue【一般廃棄物処理施設】&#10;有形固定資産減価償却率">
          <a:extLst>
            <a:ext uri="{FF2B5EF4-FFF2-40B4-BE49-F238E27FC236}">
              <a16:creationId xmlns:a16="http://schemas.microsoft.com/office/drawing/2014/main" id="{ADD7B609-9813-4B8E-9529-B930BBE7604D}"/>
            </a:ext>
          </a:extLst>
        </xdr:cNvPr>
        <xdr:cNvSpPr txBox="1"/>
      </xdr:nvSpPr>
      <xdr:spPr>
        <a:xfrm>
          <a:off x="15266044" y="615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4462</xdr:rowOff>
    </xdr:from>
    <xdr:ext cx="405111" cy="259045"/>
    <xdr:sp macro="" textlink="">
      <xdr:nvSpPr>
        <xdr:cNvPr id="536" name="n_2aveValue【一般廃棄物処理施設】&#10;有形固定資産減価償却率">
          <a:extLst>
            <a:ext uri="{FF2B5EF4-FFF2-40B4-BE49-F238E27FC236}">
              <a16:creationId xmlns:a16="http://schemas.microsoft.com/office/drawing/2014/main" id="{3092FAF2-3BA5-436A-AAF4-293B32C18CB9}"/>
            </a:ext>
          </a:extLst>
        </xdr:cNvPr>
        <xdr:cNvSpPr txBox="1"/>
      </xdr:nvSpPr>
      <xdr:spPr>
        <a:xfrm>
          <a:off x="14389744" y="6176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27322</xdr:rowOff>
    </xdr:from>
    <xdr:ext cx="405111" cy="259045"/>
    <xdr:sp macro="" textlink="">
      <xdr:nvSpPr>
        <xdr:cNvPr id="537" name="n_3aveValue【一般廃棄物処理施設】&#10;有形固定資産減価償却率">
          <a:extLst>
            <a:ext uri="{FF2B5EF4-FFF2-40B4-BE49-F238E27FC236}">
              <a16:creationId xmlns:a16="http://schemas.microsoft.com/office/drawing/2014/main" id="{0DFCB638-D00C-4AFE-B779-4529AC3538A4}"/>
            </a:ext>
          </a:extLst>
        </xdr:cNvPr>
        <xdr:cNvSpPr txBox="1"/>
      </xdr:nvSpPr>
      <xdr:spPr>
        <a:xfrm>
          <a:off x="13500744" y="619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120667</xdr:rowOff>
    </xdr:from>
    <xdr:ext cx="405111" cy="259045"/>
    <xdr:sp macro="" textlink="">
      <xdr:nvSpPr>
        <xdr:cNvPr id="538" name="n_4aveValue【一般廃棄物処理施設】&#10;有形固定資産減価償却率">
          <a:extLst>
            <a:ext uri="{FF2B5EF4-FFF2-40B4-BE49-F238E27FC236}">
              <a16:creationId xmlns:a16="http://schemas.microsoft.com/office/drawing/2014/main" id="{E0CE7588-2BAC-4F61-9E21-1C8DC23D2B96}"/>
            </a:ext>
          </a:extLst>
        </xdr:cNvPr>
        <xdr:cNvSpPr txBox="1"/>
      </xdr:nvSpPr>
      <xdr:spPr>
        <a:xfrm>
          <a:off x="12611744" y="6121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121937</xdr:rowOff>
    </xdr:from>
    <xdr:ext cx="405111" cy="259045"/>
    <xdr:sp macro="" textlink="">
      <xdr:nvSpPr>
        <xdr:cNvPr id="539" name="n_1mainValue【一般廃棄物処理施設】&#10;有形固定資産減価償却率">
          <a:extLst>
            <a:ext uri="{FF2B5EF4-FFF2-40B4-BE49-F238E27FC236}">
              <a16:creationId xmlns:a16="http://schemas.microsoft.com/office/drawing/2014/main" id="{19EF4DFF-D552-4A3E-9707-922F94F24618}"/>
            </a:ext>
          </a:extLst>
        </xdr:cNvPr>
        <xdr:cNvSpPr txBox="1"/>
      </xdr:nvSpPr>
      <xdr:spPr>
        <a:xfrm>
          <a:off x="15266044" y="6808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72407</xdr:rowOff>
    </xdr:from>
    <xdr:ext cx="405111" cy="259045"/>
    <xdr:sp macro="" textlink="">
      <xdr:nvSpPr>
        <xdr:cNvPr id="540" name="n_2mainValue【一般廃棄物処理施設】&#10;有形固定資産減価償却率">
          <a:extLst>
            <a:ext uri="{FF2B5EF4-FFF2-40B4-BE49-F238E27FC236}">
              <a16:creationId xmlns:a16="http://schemas.microsoft.com/office/drawing/2014/main" id="{61980247-5CB7-44FD-9CFA-48F7290CDBA4}"/>
            </a:ext>
          </a:extLst>
        </xdr:cNvPr>
        <xdr:cNvSpPr txBox="1"/>
      </xdr:nvSpPr>
      <xdr:spPr>
        <a:xfrm>
          <a:off x="14389744" y="675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47642</xdr:rowOff>
    </xdr:from>
    <xdr:ext cx="405111" cy="259045"/>
    <xdr:sp macro="" textlink="">
      <xdr:nvSpPr>
        <xdr:cNvPr id="541" name="n_3mainValue【一般廃棄物処理施設】&#10;有形固定資産減価償却率">
          <a:extLst>
            <a:ext uri="{FF2B5EF4-FFF2-40B4-BE49-F238E27FC236}">
              <a16:creationId xmlns:a16="http://schemas.microsoft.com/office/drawing/2014/main" id="{7E216A9D-C8BA-4CB6-9914-C601F3D716F5}"/>
            </a:ext>
          </a:extLst>
        </xdr:cNvPr>
        <xdr:cNvSpPr txBox="1"/>
      </xdr:nvSpPr>
      <xdr:spPr>
        <a:xfrm>
          <a:off x="13500744" y="6562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169562</xdr:rowOff>
    </xdr:from>
    <xdr:ext cx="405111" cy="259045"/>
    <xdr:sp macro="" textlink="">
      <xdr:nvSpPr>
        <xdr:cNvPr id="542" name="n_4mainValue【一般廃棄物処理施設】&#10;有形固定資産減価償却率">
          <a:extLst>
            <a:ext uri="{FF2B5EF4-FFF2-40B4-BE49-F238E27FC236}">
              <a16:creationId xmlns:a16="http://schemas.microsoft.com/office/drawing/2014/main" id="{FFCCCCDE-0B17-4096-915C-8A549470330D}"/>
            </a:ext>
          </a:extLst>
        </xdr:cNvPr>
        <xdr:cNvSpPr txBox="1"/>
      </xdr:nvSpPr>
      <xdr:spPr>
        <a:xfrm>
          <a:off x="12611744" y="6513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3" name="正方形/長方形 542">
          <a:extLst>
            <a:ext uri="{FF2B5EF4-FFF2-40B4-BE49-F238E27FC236}">
              <a16:creationId xmlns:a16="http://schemas.microsoft.com/office/drawing/2014/main" id="{56888E56-BAAB-467A-8CEA-8424869CD5D8}"/>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4" name="正方形/長方形 543">
          <a:extLst>
            <a:ext uri="{FF2B5EF4-FFF2-40B4-BE49-F238E27FC236}">
              <a16:creationId xmlns:a16="http://schemas.microsoft.com/office/drawing/2014/main" id="{E0D126B9-6D20-41C8-BC31-83319046FEB7}"/>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5" name="正方形/長方形 544">
          <a:extLst>
            <a:ext uri="{FF2B5EF4-FFF2-40B4-BE49-F238E27FC236}">
              <a16:creationId xmlns:a16="http://schemas.microsoft.com/office/drawing/2014/main" id="{538E9AF1-D375-4EEE-8181-10FF127BDA8E}"/>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6" name="正方形/長方形 545">
          <a:extLst>
            <a:ext uri="{FF2B5EF4-FFF2-40B4-BE49-F238E27FC236}">
              <a16:creationId xmlns:a16="http://schemas.microsoft.com/office/drawing/2014/main" id="{3B0529C3-3F3E-48D7-8466-00D5206579BF}"/>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7" name="正方形/長方形 546">
          <a:extLst>
            <a:ext uri="{FF2B5EF4-FFF2-40B4-BE49-F238E27FC236}">
              <a16:creationId xmlns:a16="http://schemas.microsoft.com/office/drawing/2014/main" id="{5FDAFE46-AF1C-4D84-AB74-7AD7DF35A8A7}"/>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8" name="正方形/長方形 547">
          <a:extLst>
            <a:ext uri="{FF2B5EF4-FFF2-40B4-BE49-F238E27FC236}">
              <a16:creationId xmlns:a16="http://schemas.microsoft.com/office/drawing/2014/main" id="{E36DD1A5-BEF4-4E68-9B4E-350E48B5016D}"/>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49" name="正方形/長方形 548">
          <a:extLst>
            <a:ext uri="{FF2B5EF4-FFF2-40B4-BE49-F238E27FC236}">
              <a16:creationId xmlns:a16="http://schemas.microsoft.com/office/drawing/2014/main" id="{AB075EF1-83D9-4B85-9559-B2593A46DC18}"/>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0" name="正方形/長方形 549">
          <a:extLst>
            <a:ext uri="{FF2B5EF4-FFF2-40B4-BE49-F238E27FC236}">
              <a16:creationId xmlns:a16="http://schemas.microsoft.com/office/drawing/2014/main" id="{9157940F-4670-44F1-A6AD-8CB6E608C57B}"/>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1" name="テキスト ボックス 550">
          <a:extLst>
            <a:ext uri="{FF2B5EF4-FFF2-40B4-BE49-F238E27FC236}">
              <a16:creationId xmlns:a16="http://schemas.microsoft.com/office/drawing/2014/main" id="{77E4B5B5-5C18-4570-B557-0561855C2FEE}"/>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2" name="直線コネクタ 551">
          <a:extLst>
            <a:ext uri="{FF2B5EF4-FFF2-40B4-BE49-F238E27FC236}">
              <a16:creationId xmlns:a16="http://schemas.microsoft.com/office/drawing/2014/main" id="{60789266-0B3F-4C8F-BC21-74B3FD767BE9}"/>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3" name="直線コネクタ 552">
          <a:extLst>
            <a:ext uri="{FF2B5EF4-FFF2-40B4-BE49-F238E27FC236}">
              <a16:creationId xmlns:a16="http://schemas.microsoft.com/office/drawing/2014/main" id="{7981F161-E096-4C5B-A455-9D5AE4EB3726}"/>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4" name="テキスト ボックス 553">
          <a:extLst>
            <a:ext uri="{FF2B5EF4-FFF2-40B4-BE49-F238E27FC236}">
              <a16:creationId xmlns:a16="http://schemas.microsoft.com/office/drawing/2014/main" id="{81FB1184-CF0A-4298-B823-678D6413222F}"/>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5" name="直線コネクタ 554">
          <a:extLst>
            <a:ext uri="{FF2B5EF4-FFF2-40B4-BE49-F238E27FC236}">
              <a16:creationId xmlns:a16="http://schemas.microsoft.com/office/drawing/2014/main" id="{0C8CA508-3C13-439A-B7C4-C55581A7F7BA}"/>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56" name="テキスト ボックス 555">
          <a:extLst>
            <a:ext uri="{FF2B5EF4-FFF2-40B4-BE49-F238E27FC236}">
              <a16:creationId xmlns:a16="http://schemas.microsoft.com/office/drawing/2014/main" id="{F6ED3E00-6706-462E-8916-F2E7DD403ADF}"/>
            </a:ext>
          </a:extLst>
        </xdr:cNvPr>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57" name="直線コネクタ 556">
          <a:extLst>
            <a:ext uri="{FF2B5EF4-FFF2-40B4-BE49-F238E27FC236}">
              <a16:creationId xmlns:a16="http://schemas.microsoft.com/office/drawing/2014/main" id="{497843AC-0281-454B-9F10-6A8C4738CF55}"/>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58" name="テキスト ボックス 557">
          <a:extLst>
            <a:ext uri="{FF2B5EF4-FFF2-40B4-BE49-F238E27FC236}">
              <a16:creationId xmlns:a16="http://schemas.microsoft.com/office/drawing/2014/main" id="{37F8D08F-051C-4602-832E-6E8A47A5BDDB}"/>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59" name="直線コネクタ 558">
          <a:extLst>
            <a:ext uri="{FF2B5EF4-FFF2-40B4-BE49-F238E27FC236}">
              <a16:creationId xmlns:a16="http://schemas.microsoft.com/office/drawing/2014/main" id="{DFD17914-169E-4612-AD32-95FF7AFBC12C}"/>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0" name="テキスト ボックス 559">
          <a:extLst>
            <a:ext uri="{FF2B5EF4-FFF2-40B4-BE49-F238E27FC236}">
              <a16:creationId xmlns:a16="http://schemas.microsoft.com/office/drawing/2014/main" id="{CAFD0352-9AAE-4E63-A69C-7643AF7951FF}"/>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1" name="直線コネクタ 560">
          <a:extLst>
            <a:ext uri="{FF2B5EF4-FFF2-40B4-BE49-F238E27FC236}">
              <a16:creationId xmlns:a16="http://schemas.microsoft.com/office/drawing/2014/main" id="{D44D91FB-1B1C-479F-87FE-4789CA3107C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2" name="テキスト ボックス 561">
          <a:extLst>
            <a:ext uri="{FF2B5EF4-FFF2-40B4-BE49-F238E27FC236}">
              <a16:creationId xmlns:a16="http://schemas.microsoft.com/office/drawing/2014/main" id="{D4BB53D4-D85C-4164-9CE0-35DBB84F3D34}"/>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3" name="直線コネクタ 562">
          <a:extLst>
            <a:ext uri="{FF2B5EF4-FFF2-40B4-BE49-F238E27FC236}">
              <a16:creationId xmlns:a16="http://schemas.microsoft.com/office/drawing/2014/main" id="{09DFF94D-ABB2-42E9-A89B-F779F62FBE46}"/>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64" name="テキスト ボックス 563">
          <a:extLst>
            <a:ext uri="{FF2B5EF4-FFF2-40B4-BE49-F238E27FC236}">
              <a16:creationId xmlns:a16="http://schemas.microsoft.com/office/drawing/2014/main" id="{E60BDF6A-82A2-493E-A132-6916E4834F75}"/>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5" name="【一般廃棄物処理施設】&#10;一人当たり有形固定資産（償却資産）額グラフ枠">
          <a:extLst>
            <a:ext uri="{FF2B5EF4-FFF2-40B4-BE49-F238E27FC236}">
              <a16:creationId xmlns:a16="http://schemas.microsoft.com/office/drawing/2014/main" id="{ED932616-35B6-4AD9-8BD7-A52E5B414DEA}"/>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103655</xdr:rowOff>
    </xdr:from>
    <xdr:to>
      <xdr:col>116</xdr:col>
      <xdr:colOff>62864</xdr:colOff>
      <xdr:row>42</xdr:row>
      <xdr:rowOff>17671</xdr:rowOff>
    </xdr:to>
    <xdr:cxnSp macro="">
      <xdr:nvCxnSpPr>
        <xdr:cNvPr id="566" name="直線コネクタ 565">
          <a:extLst>
            <a:ext uri="{FF2B5EF4-FFF2-40B4-BE49-F238E27FC236}">
              <a16:creationId xmlns:a16="http://schemas.microsoft.com/office/drawing/2014/main" id="{620BAB52-8206-400D-9878-9ADD99D00998}"/>
            </a:ext>
          </a:extLst>
        </xdr:cNvPr>
        <xdr:cNvCxnSpPr/>
      </xdr:nvCxnSpPr>
      <xdr:spPr>
        <a:xfrm flipV="1">
          <a:off x="22160864" y="5761505"/>
          <a:ext cx="0" cy="14570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21498</xdr:rowOff>
    </xdr:from>
    <xdr:ext cx="469744" cy="259045"/>
    <xdr:sp macro="" textlink="">
      <xdr:nvSpPr>
        <xdr:cNvPr id="567" name="【一般廃棄物処理施設】&#10;一人当たり有形固定資産（償却資産）額最小値テキスト">
          <a:extLst>
            <a:ext uri="{FF2B5EF4-FFF2-40B4-BE49-F238E27FC236}">
              <a16:creationId xmlns:a16="http://schemas.microsoft.com/office/drawing/2014/main" id="{BC0CDF17-C356-4D8C-BF81-3A992AEE5EDF}"/>
            </a:ext>
          </a:extLst>
        </xdr:cNvPr>
        <xdr:cNvSpPr txBox="1"/>
      </xdr:nvSpPr>
      <xdr:spPr>
        <a:xfrm>
          <a:off x="22199600" y="7222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17671</xdr:rowOff>
    </xdr:from>
    <xdr:to>
      <xdr:col>116</xdr:col>
      <xdr:colOff>152400</xdr:colOff>
      <xdr:row>42</xdr:row>
      <xdr:rowOff>17671</xdr:rowOff>
    </xdr:to>
    <xdr:cxnSp macro="">
      <xdr:nvCxnSpPr>
        <xdr:cNvPr id="568" name="直線コネクタ 567">
          <a:extLst>
            <a:ext uri="{FF2B5EF4-FFF2-40B4-BE49-F238E27FC236}">
              <a16:creationId xmlns:a16="http://schemas.microsoft.com/office/drawing/2014/main" id="{68E71B6B-3C46-46DD-ADBB-B8BDCBD18EA0}"/>
            </a:ext>
          </a:extLst>
        </xdr:cNvPr>
        <xdr:cNvCxnSpPr/>
      </xdr:nvCxnSpPr>
      <xdr:spPr>
        <a:xfrm>
          <a:off x="22072600" y="7218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50332</xdr:rowOff>
    </xdr:from>
    <xdr:ext cx="599010" cy="259045"/>
    <xdr:sp macro="" textlink="">
      <xdr:nvSpPr>
        <xdr:cNvPr id="569" name="【一般廃棄物処理施設】&#10;一人当たり有形固定資産（償却資産）額最大値テキスト">
          <a:extLst>
            <a:ext uri="{FF2B5EF4-FFF2-40B4-BE49-F238E27FC236}">
              <a16:creationId xmlns:a16="http://schemas.microsoft.com/office/drawing/2014/main" id="{D48DACA0-4AC1-49CE-B6FD-4187D5454AE6}"/>
            </a:ext>
          </a:extLst>
        </xdr:cNvPr>
        <xdr:cNvSpPr txBox="1"/>
      </xdr:nvSpPr>
      <xdr:spPr>
        <a:xfrm>
          <a:off x="22199600" y="5536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103655</xdr:rowOff>
    </xdr:from>
    <xdr:to>
      <xdr:col>116</xdr:col>
      <xdr:colOff>152400</xdr:colOff>
      <xdr:row>33</xdr:row>
      <xdr:rowOff>103655</xdr:rowOff>
    </xdr:to>
    <xdr:cxnSp macro="">
      <xdr:nvCxnSpPr>
        <xdr:cNvPr id="570" name="直線コネクタ 569">
          <a:extLst>
            <a:ext uri="{FF2B5EF4-FFF2-40B4-BE49-F238E27FC236}">
              <a16:creationId xmlns:a16="http://schemas.microsoft.com/office/drawing/2014/main" id="{01D85B65-9EF5-41C5-9E39-BC35B2B3A70C}"/>
            </a:ext>
          </a:extLst>
        </xdr:cNvPr>
        <xdr:cNvCxnSpPr/>
      </xdr:nvCxnSpPr>
      <xdr:spPr>
        <a:xfrm>
          <a:off x="22072600" y="5761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332</xdr:rowOff>
    </xdr:from>
    <xdr:ext cx="534377" cy="259045"/>
    <xdr:sp macro="" textlink="">
      <xdr:nvSpPr>
        <xdr:cNvPr id="571" name="【一般廃棄物処理施設】&#10;一人当たり有形固定資産（償却資産）額平均値テキスト">
          <a:extLst>
            <a:ext uri="{FF2B5EF4-FFF2-40B4-BE49-F238E27FC236}">
              <a16:creationId xmlns:a16="http://schemas.microsoft.com/office/drawing/2014/main" id="{38D9BA77-A7EF-4A13-AEB8-4BE3D427B073}"/>
            </a:ext>
          </a:extLst>
        </xdr:cNvPr>
        <xdr:cNvSpPr txBox="1"/>
      </xdr:nvSpPr>
      <xdr:spPr>
        <a:xfrm>
          <a:off x="22199600" y="65154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148905</xdr:rowOff>
    </xdr:from>
    <xdr:to>
      <xdr:col>116</xdr:col>
      <xdr:colOff>114300</xdr:colOff>
      <xdr:row>39</xdr:row>
      <xdr:rowOff>79055</xdr:rowOff>
    </xdr:to>
    <xdr:sp macro="" textlink="">
      <xdr:nvSpPr>
        <xdr:cNvPr id="572" name="フローチャート: 判断 571">
          <a:extLst>
            <a:ext uri="{FF2B5EF4-FFF2-40B4-BE49-F238E27FC236}">
              <a16:creationId xmlns:a16="http://schemas.microsoft.com/office/drawing/2014/main" id="{6E34C8AE-03AB-41FF-8EB6-D97600354D94}"/>
            </a:ext>
          </a:extLst>
        </xdr:cNvPr>
        <xdr:cNvSpPr/>
      </xdr:nvSpPr>
      <xdr:spPr>
        <a:xfrm>
          <a:off x="22110700" y="666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152235</xdr:rowOff>
    </xdr:from>
    <xdr:to>
      <xdr:col>112</xdr:col>
      <xdr:colOff>38100</xdr:colOff>
      <xdr:row>39</xdr:row>
      <xdr:rowOff>82385</xdr:rowOff>
    </xdr:to>
    <xdr:sp macro="" textlink="">
      <xdr:nvSpPr>
        <xdr:cNvPr id="573" name="フローチャート: 判断 572">
          <a:extLst>
            <a:ext uri="{FF2B5EF4-FFF2-40B4-BE49-F238E27FC236}">
              <a16:creationId xmlns:a16="http://schemas.microsoft.com/office/drawing/2014/main" id="{71E2E5AD-86B3-4378-9038-540B66B372BC}"/>
            </a:ext>
          </a:extLst>
        </xdr:cNvPr>
        <xdr:cNvSpPr/>
      </xdr:nvSpPr>
      <xdr:spPr>
        <a:xfrm>
          <a:off x="21272500" y="6667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7516</xdr:rowOff>
    </xdr:from>
    <xdr:to>
      <xdr:col>107</xdr:col>
      <xdr:colOff>101600</xdr:colOff>
      <xdr:row>39</xdr:row>
      <xdr:rowOff>109116</xdr:rowOff>
    </xdr:to>
    <xdr:sp macro="" textlink="">
      <xdr:nvSpPr>
        <xdr:cNvPr id="574" name="フローチャート: 判断 573">
          <a:extLst>
            <a:ext uri="{FF2B5EF4-FFF2-40B4-BE49-F238E27FC236}">
              <a16:creationId xmlns:a16="http://schemas.microsoft.com/office/drawing/2014/main" id="{857A0510-AFC9-4C2B-B483-F2FA4FC0E14A}"/>
            </a:ext>
          </a:extLst>
        </xdr:cNvPr>
        <xdr:cNvSpPr/>
      </xdr:nvSpPr>
      <xdr:spPr>
        <a:xfrm>
          <a:off x="20383500" y="6694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4056</xdr:rowOff>
    </xdr:from>
    <xdr:to>
      <xdr:col>102</xdr:col>
      <xdr:colOff>165100</xdr:colOff>
      <xdr:row>39</xdr:row>
      <xdr:rowOff>105656</xdr:rowOff>
    </xdr:to>
    <xdr:sp macro="" textlink="">
      <xdr:nvSpPr>
        <xdr:cNvPr id="575" name="フローチャート: 判断 574">
          <a:extLst>
            <a:ext uri="{FF2B5EF4-FFF2-40B4-BE49-F238E27FC236}">
              <a16:creationId xmlns:a16="http://schemas.microsoft.com/office/drawing/2014/main" id="{7658733A-6CD7-40A1-A8F1-D7155B71D3F4}"/>
            </a:ext>
          </a:extLst>
        </xdr:cNvPr>
        <xdr:cNvSpPr/>
      </xdr:nvSpPr>
      <xdr:spPr>
        <a:xfrm>
          <a:off x="19494500" y="6690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43086</xdr:rowOff>
    </xdr:from>
    <xdr:to>
      <xdr:col>98</xdr:col>
      <xdr:colOff>38100</xdr:colOff>
      <xdr:row>39</xdr:row>
      <xdr:rowOff>144686</xdr:rowOff>
    </xdr:to>
    <xdr:sp macro="" textlink="">
      <xdr:nvSpPr>
        <xdr:cNvPr id="576" name="フローチャート: 判断 575">
          <a:extLst>
            <a:ext uri="{FF2B5EF4-FFF2-40B4-BE49-F238E27FC236}">
              <a16:creationId xmlns:a16="http://schemas.microsoft.com/office/drawing/2014/main" id="{6A273B43-7732-43FD-88FB-8FE81F6C2565}"/>
            </a:ext>
          </a:extLst>
        </xdr:cNvPr>
        <xdr:cNvSpPr/>
      </xdr:nvSpPr>
      <xdr:spPr>
        <a:xfrm>
          <a:off x="18605500" y="6729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7" name="テキスト ボックス 576">
          <a:extLst>
            <a:ext uri="{FF2B5EF4-FFF2-40B4-BE49-F238E27FC236}">
              <a16:creationId xmlns:a16="http://schemas.microsoft.com/office/drawing/2014/main" id="{49D2EEFD-11DC-454C-B2F1-1F02BEF5AED6}"/>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8" name="テキスト ボックス 577">
          <a:extLst>
            <a:ext uri="{FF2B5EF4-FFF2-40B4-BE49-F238E27FC236}">
              <a16:creationId xmlns:a16="http://schemas.microsoft.com/office/drawing/2014/main" id="{A0C44CA0-40FA-4F29-A3E6-E6699D221008}"/>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9" name="テキスト ボックス 578">
          <a:extLst>
            <a:ext uri="{FF2B5EF4-FFF2-40B4-BE49-F238E27FC236}">
              <a16:creationId xmlns:a16="http://schemas.microsoft.com/office/drawing/2014/main" id="{8ED0F2AD-4755-49E9-B3EF-26720FF8167B}"/>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ADA094C0-71C0-4841-B59C-032749141E1C}"/>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C156D538-4800-4245-9138-73E7E595E8FC}"/>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125847</xdr:rowOff>
    </xdr:from>
    <xdr:to>
      <xdr:col>116</xdr:col>
      <xdr:colOff>114300</xdr:colOff>
      <xdr:row>41</xdr:row>
      <xdr:rowOff>55997</xdr:rowOff>
    </xdr:to>
    <xdr:sp macro="" textlink="">
      <xdr:nvSpPr>
        <xdr:cNvPr id="582" name="楕円 581">
          <a:extLst>
            <a:ext uri="{FF2B5EF4-FFF2-40B4-BE49-F238E27FC236}">
              <a16:creationId xmlns:a16="http://schemas.microsoft.com/office/drawing/2014/main" id="{C24146E2-FED1-4859-9935-891AED7F3599}"/>
            </a:ext>
          </a:extLst>
        </xdr:cNvPr>
        <xdr:cNvSpPr/>
      </xdr:nvSpPr>
      <xdr:spPr>
        <a:xfrm>
          <a:off x="22110700" y="6983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104274</xdr:rowOff>
    </xdr:from>
    <xdr:ext cx="534377" cy="259045"/>
    <xdr:sp macro="" textlink="">
      <xdr:nvSpPr>
        <xdr:cNvPr id="583" name="【一般廃棄物処理施設】&#10;一人当たり有形固定資産（償却資産）額該当値テキスト">
          <a:extLst>
            <a:ext uri="{FF2B5EF4-FFF2-40B4-BE49-F238E27FC236}">
              <a16:creationId xmlns:a16="http://schemas.microsoft.com/office/drawing/2014/main" id="{6EC79FDC-F378-493B-8D91-FAC4A82DAFAE}"/>
            </a:ext>
          </a:extLst>
        </xdr:cNvPr>
        <xdr:cNvSpPr txBox="1"/>
      </xdr:nvSpPr>
      <xdr:spPr>
        <a:xfrm>
          <a:off x="22199600" y="6962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125603</xdr:rowOff>
    </xdr:from>
    <xdr:to>
      <xdr:col>112</xdr:col>
      <xdr:colOff>38100</xdr:colOff>
      <xdr:row>41</xdr:row>
      <xdr:rowOff>55753</xdr:rowOff>
    </xdr:to>
    <xdr:sp macro="" textlink="">
      <xdr:nvSpPr>
        <xdr:cNvPr id="584" name="楕円 583">
          <a:extLst>
            <a:ext uri="{FF2B5EF4-FFF2-40B4-BE49-F238E27FC236}">
              <a16:creationId xmlns:a16="http://schemas.microsoft.com/office/drawing/2014/main" id="{262D971B-4287-4ADB-84FC-0EA8380B272F}"/>
            </a:ext>
          </a:extLst>
        </xdr:cNvPr>
        <xdr:cNvSpPr/>
      </xdr:nvSpPr>
      <xdr:spPr>
        <a:xfrm>
          <a:off x="21272500" y="6983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4953</xdr:rowOff>
    </xdr:from>
    <xdr:to>
      <xdr:col>116</xdr:col>
      <xdr:colOff>63500</xdr:colOff>
      <xdr:row>41</xdr:row>
      <xdr:rowOff>5197</xdr:rowOff>
    </xdr:to>
    <xdr:cxnSp macro="">
      <xdr:nvCxnSpPr>
        <xdr:cNvPr id="585" name="直線コネクタ 584">
          <a:extLst>
            <a:ext uri="{FF2B5EF4-FFF2-40B4-BE49-F238E27FC236}">
              <a16:creationId xmlns:a16="http://schemas.microsoft.com/office/drawing/2014/main" id="{DDA69714-7B5C-48B2-BA71-9D1334D8E031}"/>
            </a:ext>
          </a:extLst>
        </xdr:cNvPr>
        <xdr:cNvCxnSpPr/>
      </xdr:nvCxnSpPr>
      <xdr:spPr>
        <a:xfrm>
          <a:off x="21323300" y="7034403"/>
          <a:ext cx="838200" cy="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125092</xdr:rowOff>
    </xdr:from>
    <xdr:to>
      <xdr:col>107</xdr:col>
      <xdr:colOff>101600</xdr:colOff>
      <xdr:row>41</xdr:row>
      <xdr:rowOff>55242</xdr:rowOff>
    </xdr:to>
    <xdr:sp macro="" textlink="">
      <xdr:nvSpPr>
        <xdr:cNvPr id="586" name="楕円 585">
          <a:extLst>
            <a:ext uri="{FF2B5EF4-FFF2-40B4-BE49-F238E27FC236}">
              <a16:creationId xmlns:a16="http://schemas.microsoft.com/office/drawing/2014/main" id="{77D65818-85BB-4BE0-ACF1-2C77834F4E95}"/>
            </a:ext>
          </a:extLst>
        </xdr:cNvPr>
        <xdr:cNvSpPr/>
      </xdr:nvSpPr>
      <xdr:spPr>
        <a:xfrm>
          <a:off x="20383500" y="6983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4442</xdr:rowOff>
    </xdr:from>
    <xdr:to>
      <xdr:col>111</xdr:col>
      <xdr:colOff>177800</xdr:colOff>
      <xdr:row>41</xdr:row>
      <xdr:rowOff>4953</xdr:rowOff>
    </xdr:to>
    <xdr:cxnSp macro="">
      <xdr:nvCxnSpPr>
        <xdr:cNvPr id="587" name="直線コネクタ 586">
          <a:extLst>
            <a:ext uri="{FF2B5EF4-FFF2-40B4-BE49-F238E27FC236}">
              <a16:creationId xmlns:a16="http://schemas.microsoft.com/office/drawing/2014/main" id="{1D01456A-C2EA-4C48-875C-5181216639F3}"/>
            </a:ext>
          </a:extLst>
        </xdr:cNvPr>
        <xdr:cNvCxnSpPr/>
      </xdr:nvCxnSpPr>
      <xdr:spPr>
        <a:xfrm>
          <a:off x="20434300" y="7033892"/>
          <a:ext cx="889000" cy="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88775</xdr:rowOff>
    </xdr:from>
    <xdr:to>
      <xdr:col>102</xdr:col>
      <xdr:colOff>165100</xdr:colOff>
      <xdr:row>41</xdr:row>
      <xdr:rowOff>18925</xdr:rowOff>
    </xdr:to>
    <xdr:sp macro="" textlink="">
      <xdr:nvSpPr>
        <xdr:cNvPr id="588" name="楕円 587">
          <a:extLst>
            <a:ext uri="{FF2B5EF4-FFF2-40B4-BE49-F238E27FC236}">
              <a16:creationId xmlns:a16="http://schemas.microsoft.com/office/drawing/2014/main" id="{9926A161-9CE5-4936-A268-94613AA65FB7}"/>
            </a:ext>
          </a:extLst>
        </xdr:cNvPr>
        <xdr:cNvSpPr/>
      </xdr:nvSpPr>
      <xdr:spPr>
        <a:xfrm>
          <a:off x="19494500" y="6946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139575</xdr:rowOff>
    </xdr:from>
    <xdr:to>
      <xdr:col>107</xdr:col>
      <xdr:colOff>50800</xdr:colOff>
      <xdr:row>41</xdr:row>
      <xdr:rowOff>4442</xdr:rowOff>
    </xdr:to>
    <xdr:cxnSp macro="">
      <xdr:nvCxnSpPr>
        <xdr:cNvPr id="589" name="直線コネクタ 588">
          <a:extLst>
            <a:ext uri="{FF2B5EF4-FFF2-40B4-BE49-F238E27FC236}">
              <a16:creationId xmlns:a16="http://schemas.microsoft.com/office/drawing/2014/main" id="{BEF0127F-1FAA-46CA-9096-1484BD2BFD35}"/>
            </a:ext>
          </a:extLst>
        </xdr:cNvPr>
        <xdr:cNvCxnSpPr/>
      </xdr:nvCxnSpPr>
      <xdr:spPr>
        <a:xfrm>
          <a:off x="19545300" y="6997575"/>
          <a:ext cx="889000" cy="36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88791</xdr:rowOff>
    </xdr:from>
    <xdr:to>
      <xdr:col>98</xdr:col>
      <xdr:colOff>38100</xdr:colOff>
      <xdr:row>41</xdr:row>
      <xdr:rowOff>18941</xdr:rowOff>
    </xdr:to>
    <xdr:sp macro="" textlink="">
      <xdr:nvSpPr>
        <xdr:cNvPr id="590" name="楕円 589">
          <a:extLst>
            <a:ext uri="{FF2B5EF4-FFF2-40B4-BE49-F238E27FC236}">
              <a16:creationId xmlns:a16="http://schemas.microsoft.com/office/drawing/2014/main" id="{51039D88-4803-4E4E-838D-281C8BCA5B1B}"/>
            </a:ext>
          </a:extLst>
        </xdr:cNvPr>
        <xdr:cNvSpPr/>
      </xdr:nvSpPr>
      <xdr:spPr>
        <a:xfrm>
          <a:off x="18605500" y="6946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139575</xdr:rowOff>
    </xdr:from>
    <xdr:to>
      <xdr:col>102</xdr:col>
      <xdr:colOff>114300</xdr:colOff>
      <xdr:row>40</xdr:row>
      <xdr:rowOff>139591</xdr:rowOff>
    </xdr:to>
    <xdr:cxnSp macro="">
      <xdr:nvCxnSpPr>
        <xdr:cNvPr id="591" name="直線コネクタ 590">
          <a:extLst>
            <a:ext uri="{FF2B5EF4-FFF2-40B4-BE49-F238E27FC236}">
              <a16:creationId xmlns:a16="http://schemas.microsoft.com/office/drawing/2014/main" id="{5D157C23-AD67-4159-9290-7D0B7FAA2F17}"/>
            </a:ext>
          </a:extLst>
        </xdr:cNvPr>
        <xdr:cNvCxnSpPr/>
      </xdr:nvCxnSpPr>
      <xdr:spPr>
        <a:xfrm flipV="1">
          <a:off x="18656300" y="6997575"/>
          <a:ext cx="889000" cy="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98912</xdr:rowOff>
    </xdr:from>
    <xdr:ext cx="534377" cy="259045"/>
    <xdr:sp macro="" textlink="">
      <xdr:nvSpPr>
        <xdr:cNvPr id="592" name="n_1aveValue【一般廃棄物処理施設】&#10;一人当たり有形固定資産（償却資産）額">
          <a:extLst>
            <a:ext uri="{FF2B5EF4-FFF2-40B4-BE49-F238E27FC236}">
              <a16:creationId xmlns:a16="http://schemas.microsoft.com/office/drawing/2014/main" id="{5C1524E7-B41B-4A04-8E7E-DFAF3BDE796F}"/>
            </a:ext>
          </a:extLst>
        </xdr:cNvPr>
        <xdr:cNvSpPr txBox="1"/>
      </xdr:nvSpPr>
      <xdr:spPr>
        <a:xfrm>
          <a:off x="21043411" y="6442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125643</xdr:rowOff>
    </xdr:from>
    <xdr:ext cx="534377" cy="259045"/>
    <xdr:sp macro="" textlink="">
      <xdr:nvSpPr>
        <xdr:cNvPr id="593" name="n_2aveValue【一般廃棄物処理施設】&#10;一人当たり有形固定資産（償却資産）額">
          <a:extLst>
            <a:ext uri="{FF2B5EF4-FFF2-40B4-BE49-F238E27FC236}">
              <a16:creationId xmlns:a16="http://schemas.microsoft.com/office/drawing/2014/main" id="{6C09EF49-CEDB-4E97-98D3-3BD2233631E8}"/>
            </a:ext>
          </a:extLst>
        </xdr:cNvPr>
        <xdr:cNvSpPr txBox="1"/>
      </xdr:nvSpPr>
      <xdr:spPr>
        <a:xfrm>
          <a:off x="20167111" y="6469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122183</xdr:rowOff>
    </xdr:from>
    <xdr:ext cx="534377" cy="259045"/>
    <xdr:sp macro="" textlink="">
      <xdr:nvSpPr>
        <xdr:cNvPr id="594" name="n_3aveValue【一般廃棄物処理施設】&#10;一人当たり有形固定資産（償却資産）額">
          <a:extLst>
            <a:ext uri="{FF2B5EF4-FFF2-40B4-BE49-F238E27FC236}">
              <a16:creationId xmlns:a16="http://schemas.microsoft.com/office/drawing/2014/main" id="{BE48506E-0628-4EC3-A08E-B361EC03EBFA}"/>
            </a:ext>
          </a:extLst>
        </xdr:cNvPr>
        <xdr:cNvSpPr txBox="1"/>
      </xdr:nvSpPr>
      <xdr:spPr>
        <a:xfrm>
          <a:off x="19278111" y="6465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161213</xdr:rowOff>
    </xdr:from>
    <xdr:ext cx="534377" cy="259045"/>
    <xdr:sp macro="" textlink="">
      <xdr:nvSpPr>
        <xdr:cNvPr id="595" name="n_4aveValue【一般廃棄物処理施設】&#10;一人当たり有形固定資産（償却資産）額">
          <a:extLst>
            <a:ext uri="{FF2B5EF4-FFF2-40B4-BE49-F238E27FC236}">
              <a16:creationId xmlns:a16="http://schemas.microsoft.com/office/drawing/2014/main" id="{9DBDA937-DAE4-4FA2-B04D-A22C04CB0F76}"/>
            </a:ext>
          </a:extLst>
        </xdr:cNvPr>
        <xdr:cNvSpPr txBox="1"/>
      </xdr:nvSpPr>
      <xdr:spPr>
        <a:xfrm>
          <a:off x="18389111" y="6504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46880</xdr:rowOff>
    </xdr:from>
    <xdr:ext cx="534377" cy="259045"/>
    <xdr:sp macro="" textlink="">
      <xdr:nvSpPr>
        <xdr:cNvPr id="596" name="n_1mainValue【一般廃棄物処理施設】&#10;一人当たり有形固定資産（償却資産）額">
          <a:extLst>
            <a:ext uri="{FF2B5EF4-FFF2-40B4-BE49-F238E27FC236}">
              <a16:creationId xmlns:a16="http://schemas.microsoft.com/office/drawing/2014/main" id="{4C67FDE1-C505-43A6-82CA-341855B69DDC}"/>
            </a:ext>
          </a:extLst>
        </xdr:cNvPr>
        <xdr:cNvSpPr txBox="1"/>
      </xdr:nvSpPr>
      <xdr:spPr>
        <a:xfrm>
          <a:off x="21043411" y="7076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46369</xdr:rowOff>
    </xdr:from>
    <xdr:ext cx="534377" cy="259045"/>
    <xdr:sp macro="" textlink="">
      <xdr:nvSpPr>
        <xdr:cNvPr id="597" name="n_2mainValue【一般廃棄物処理施設】&#10;一人当たり有形固定資産（償却資産）額">
          <a:extLst>
            <a:ext uri="{FF2B5EF4-FFF2-40B4-BE49-F238E27FC236}">
              <a16:creationId xmlns:a16="http://schemas.microsoft.com/office/drawing/2014/main" id="{87A72E59-7184-462C-A50D-AA4985221854}"/>
            </a:ext>
          </a:extLst>
        </xdr:cNvPr>
        <xdr:cNvSpPr txBox="1"/>
      </xdr:nvSpPr>
      <xdr:spPr>
        <a:xfrm>
          <a:off x="20167111" y="7075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10052</xdr:rowOff>
    </xdr:from>
    <xdr:ext cx="534377" cy="259045"/>
    <xdr:sp macro="" textlink="">
      <xdr:nvSpPr>
        <xdr:cNvPr id="598" name="n_3mainValue【一般廃棄物処理施設】&#10;一人当たり有形固定資産（償却資産）額">
          <a:extLst>
            <a:ext uri="{FF2B5EF4-FFF2-40B4-BE49-F238E27FC236}">
              <a16:creationId xmlns:a16="http://schemas.microsoft.com/office/drawing/2014/main" id="{2847D42B-502B-4CDC-8D0B-F9AA989D98EE}"/>
            </a:ext>
          </a:extLst>
        </xdr:cNvPr>
        <xdr:cNvSpPr txBox="1"/>
      </xdr:nvSpPr>
      <xdr:spPr>
        <a:xfrm>
          <a:off x="19278111" y="7039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10068</xdr:rowOff>
    </xdr:from>
    <xdr:ext cx="534377" cy="259045"/>
    <xdr:sp macro="" textlink="">
      <xdr:nvSpPr>
        <xdr:cNvPr id="599" name="n_4mainValue【一般廃棄物処理施設】&#10;一人当たり有形固定資産（償却資産）額">
          <a:extLst>
            <a:ext uri="{FF2B5EF4-FFF2-40B4-BE49-F238E27FC236}">
              <a16:creationId xmlns:a16="http://schemas.microsoft.com/office/drawing/2014/main" id="{3972F23A-4E19-45CB-AB5A-FDF967F7FB5F}"/>
            </a:ext>
          </a:extLst>
        </xdr:cNvPr>
        <xdr:cNvSpPr txBox="1"/>
      </xdr:nvSpPr>
      <xdr:spPr>
        <a:xfrm>
          <a:off x="18389111" y="7039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0" name="正方形/長方形 599">
          <a:extLst>
            <a:ext uri="{FF2B5EF4-FFF2-40B4-BE49-F238E27FC236}">
              <a16:creationId xmlns:a16="http://schemas.microsoft.com/office/drawing/2014/main" id="{678C314E-9010-4280-9CD3-365FC2E259CA}"/>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1" name="正方形/長方形 600">
          <a:extLst>
            <a:ext uri="{FF2B5EF4-FFF2-40B4-BE49-F238E27FC236}">
              <a16:creationId xmlns:a16="http://schemas.microsoft.com/office/drawing/2014/main" id="{19813FEC-3AF9-4EA7-908F-E7F243E19075}"/>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2" name="正方形/長方形 601">
          <a:extLst>
            <a:ext uri="{FF2B5EF4-FFF2-40B4-BE49-F238E27FC236}">
              <a16:creationId xmlns:a16="http://schemas.microsoft.com/office/drawing/2014/main" id="{D7876FA6-A971-4AE6-9F2B-B23635EE8F6C}"/>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3" name="正方形/長方形 602">
          <a:extLst>
            <a:ext uri="{FF2B5EF4-FFF2-40B4-BE49-F238E27FC236}">
              <a16:creationId xmlns:a16="http://schemas.microsoft.com/office/drawing/2014/main" id="{48146D13-EE79-41CE-A236-5A81FE54683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4" name="正方形/長方形 603">
          <a:extLst>
            <a:ext uri="{FF2B5EF4-FFF2-40B4-BE49-F238E27FC236}">
              <a16:creationId xmlns:a16="http://schemas.microsoft.com/office/drawing/2014/main" id="{B2DCFDAF-C9F9-4F5D-A3E4-E74C731C3C27}"/>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5" name="正方形/長方形 604">
          <a:extLst>
            <a:ext uri="{FF2B5EF4-FFF2-40B4-BE49-F238E27FC236}">
              <a16:creationId xmlns:a16="http://schemas.microsoft.com/office/drawing/2014/main" id="{A3ACDEB2-F6FA-4BAA-9652-A7C8142C2DD4}"/>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6" name="正方形/長方形 605">
          <a:extLst>
            <a:ext uri="{FF2B5EF4-FFF2-40B4-BE49-F238E27FC236}">
              <a16:creationId xmlns:a16="http://schemas.microsoft.com/office/drawing/2014/main" id="{481E7ACB-4992-4020-8D64-ADBDCE8E99E8}"/>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7" name="正方形/長方形 606">
          <a:extLst>
            <a:ext uri="{FF2B5EF4-FFF2-40B4-BE49-F238E27FC236}">
              <a16:creationId xmlns:a16="http://schemas.microsoft.com/office/drawing/2014/main" id="{2AD0CD23-848C-4EEA-88F2-0CE7008AEF4F}"/>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8" name="テキスト ボックス 607">
          <a:extLst>
            <a:ext uri="{FF2B5EF4-FFF2-40B4-BE49-F238E27FC236}">
              <a16:creationId xmlns:a16="http://schemas.microsoft.com/office/drawing/2014/main" id="{04A6BD40-ECC8-430A-9709-795ACFF280C5}"/>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9" name="直線コネクタ 608">
          <a:extLst>
            <a:ext uri="{FF2B5EF4-FFF2-40B4-BE49-F238E27FC236}">
              <a16:creationId xmlns:a16="http://schemas.microsoft.com/office/drawing/2014/main" id="{5F45EED0-A504-444F-9E89-7F34E787188E}"/>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0" name="テキスト ボックス 609">
          <a:extLst>
            <a:ext uri="{FF2B5EF4-FFF2-40B4-BE49-F238E27FC236}">
              <a16:creationId xmlns:a16="http://schemas.microsoft.com/office/drawing/2014/main" id="{AD7EA2B4-98F2-4DCC-8AC0-2B49816AA687}"/>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1" name="直線コネクタ 610">
          <a:extLst>
            <a:ext uri="{FF2B5EF4-FFF2-40B4-BE49-F238E27FC236}">
              <a16:creationId xmlns:a16="http://schemas.microsoft.com/office/drawing/2014/main" id="{8773904A-25BA-4263-89DD-B9A15FD60D3A}"/>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612" name="テキスト ボックス 611">
          <a:extLst>
            <a:ext uri="{FF2B5EF4-FFF2-40B4-BE49-F238E27FC236}">
              <a16:creationId xmlns:a16="http://schemas.microsoft.com/office/drawing/2014/main" id="{7154F311-9D57-4E99-A936-777E4670BD50}"/>
            </a:ext>
          </a:extLst>
        </xdr:cNvPr>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3" name="直線コネクタ 612">
          <a:extLst>
            <a:ext uri="{FF2B5EF4-FFF2-40B4-BE49-F238E27FC236}">
              <a16:creationId xmlns:a16="http://schemas.microsoft.com/office/drawing/2014/main" id="{D166B5BB-9B90-490A-AF3F-25C395772F7B}"/>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14" name="テキスト ボックス 613">
          <a:extLst>
            <a:ext uri="{FF2B5EF4-FFF2-40B4-BE49-F238E27FC236}">
              <a16:creationId xmlns:a16="http://schemas.microsoft.com/office/drawing/2014/main" id="{0EC8E76A-8FAD-42AD-8F6B-91280BECBC6D}"/>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15" name="直線コネクタ 614">
          <a:extLst>
            <a:ext uri="{FF2B5EF4-FFF2-40B4-BE49-F238E27FC236}">
              <a16:creationId xmlns:a16="http://schemas.microsoft.com/office/drawing/2014/main" id="{3723FB74-9F19-4C6F-BCE5-8197C6A5D114}"/>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16" name="テキスト ボックス 615">
          <a:extLst>
            <a:ext uri="{FF2B5EF4-FFF2-40B4-BE49-F238E27FC236}">
              <a16:creationId xmlns:a16="http://schemas.microsoft.com/office/drawing/2014/main" id="{7EFFC5A4-516F-447D-B0A1-4EA363D6392E}"/>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17" name="直線コネクタ 616">
          <a:extLst>
            <a:ext uri="{FF2B5EF4-FFF2-40B4-BE49-F238E27FC236}">
              <a16:creationId xmlns:a16="http://schemas.microsoft.com/office/drawing/2014/main" id="{EF6CA70B-F418-4C3E-88AC-8C51ED7B0971}"/>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18" name="テキスト ボックス 617">
          <a:extLst>
            <a:ext uri="{FF2B5EF4-FFF2-40B4-BE49-F238E27FC236}">
              <a16:creationId xmlns:a16="http://schemas.microsoft.com/office/drawing/2014/main" id="{55F54B34-72CB-4604-BF22-FA65C3413B61}"/>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19" name="直線コネクタ 618">
          <a:extLst>
            <a:ext uri="{FF2B5EF4-FFF2-40B4-BE49-F238E27FC236}">
              <a16:creationId xmlns:a16="http://schemas.microsoft.com/office/drawing/2014/main" id="{88390006-D902-4FDD-8FD8-9631AD159059}"/>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124477</xdr:rowOff>
    </xdr:from>
    <xdr:ext cx="338939" cy="259045"/>
    <xdr:sp macro="" textlink="">
      <xdr:nvSpPr>
        <xdr:cNvPr id="620" name="テキスト ボックス 619">
          <a:extLst>
            <a:ext uri="{FF2B5EF4-FFF2-40B4-BE49-F238E27FC236}">
              <a16:creationId xmlns:a16="http://schemas.microsoft.com/office/drawing/2014/main" id="{DF7FE3EE-2E09-46DD-8DFE-E2DE3D440497}"/>
            </a:ext>
          </a:extLst>
        </xdr:cNvPr>
        <xdr:cNvSpPr txBox="1"/>
      </xdr:nvSpPr>
      <xdr:spPr>
        <a:xfrm>
          <a:off x="12107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1" name="直線コネクタ 620">
          <a:extLst>
            <a:ext uri="{FF2B5EF4-FFF2-40B4-BE49-F238E27FC236}">
              <a16:creationId xmlns:a16="http://schemas.microsoft.com/office/drawing/2014/main" id="{0652CC99-9A5E-4DBD-8DFF-D0DB3916C19E}"/>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2" name="【保健センター・保健所】&#10;有形固定資産減価償却率グラフ枠">
          <a:extLst>
            <a:ext uri="{FF2B5EF4-FFF2-40B4-BE49-F238E27FC236}">
              <a16:creationId xmlns:a16="http://schemas.microsoft.com/office/drawing/2014/main" id="{7B6CF884-546C-46EF-BE09-05E9FD52548B}"/>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95250</xdr:rowOff>
    </xdr:from>
    <xdr:to>
      <xdr:col>85</xdr:col>
      <xdr:colOff>126364</xdr:colOff>
      <xdr:row>63</xdr:row>
      <xdr:rowOff>85725</xdr:rowOff>
    </xdr:to>
    <xdr:cxnSp macro="">
      <xdr:nvCxnSpPr>
        <xdr:cNvPr id="623" name="直線コネクタ 622">
          <a:extLst>
            <a:ext uri="{FF2B5EF4-FFF2-40B4-BE49-F238E27FC236}">
              <a16:creationId xmlns:a16="http://schemas.microsoft.com/office/drawing/2014/main" id="{B9AF9EB8-75FE-4016-9190-CE8CF6567B49}"/>
            </a:ext>
          </a:extLst>
        </xdr:cNvPr>
        <xdr:cNvCxnSpPr/>
      </xdr:nvCxnSpPr>
      <xdr:spPr>
        <a:xfrm flipV="1">
          <a:off x="16318864" y="9525000"/>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89552</xdr:rowOff>
    </xdr:from>
    <xdr:ext cx="405111" cy="259045"/>
    <xdr:sp macro="" textlink="">
      <xdr:nvSpPr>
        <xdr:cNvPr id="624" name="【保健センター・保健所】&#10;有形固定資産減価償却率最小値テキスト">
          <a:extLst>
            <a:ext uri="{FF2B5EF4-FFF2-40B4-BE49-F238E27FC236}">
              <a16:creationId xmlns:a16="http://schemas.microsoft.com/office/drawing/2014/main" id="{94387288-6DCA-4F5E-B3A3-96ECEEE16E79}"/>
            </a:ext>
          </a:extLst>
        </xdr:cNvPr>
        <xdr:cNvSpPr txBox="1"/>
      </xdr:nvSpPr>
      <xdr:spPr>
        <a:xfrm>
          <a:off x="16357600" y="1089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85725</xdr:rowOff>
    </xdr:from>
    <xdr:to>
      <xdr:col>86</xdr:col>
      <xdr:colOff>25400</xdr:colOff>
      <xdr:row>63</xdr:row>
      <xdr:rowOff>85725</xdr:rowOff>
    </xdr:to>
    <xdr:cxnSp macro="">
      <xdr:nvCxnSpPr>
        <xdr:cNvPr id="625" name="直線コネクタ 624">
          <a:extLst>
            <a:ext uri="{FF2B5EF4-FFF2-40B4-BE49-F238E27FC236}">
              <a16:creationId xmlns:a16="http://schemas.microsoft.com/office/drawing/2014/main" id="{7BBA9BC9-96ED-4024-9E94-5FBCA6C1B8AD}"/>
            </a:ext>
          </a:extLst>
        </xdr:cNvPr>
        <xdr:cNvCxnSpPr/>
      </xdr:nvCxnSpPr>
      <xdr:spPr>
        <a:xfrm>
          <a:off x="16230600" y="10887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41927</xdr:rowOff>
    </xdr:from>
    <xdr:ext cx="340478" cy="259045"/>
    <xdr:sp macro="" textlink="">
      <xdr:nvSpPr>
        <xdr:cNvPr id="626" name="【保健センター・保健所】&#10;有形固定資産減価償却率最大値テキスト">
          <a:extLst>
            <a:ext uri="{FF2B5EF4-FFF2-40B4-BE49-F238E27FC236}">
              <a16:creationId xmlns:a16="http://schemas.microsoft.com/office/drawing/2014/main" id="{EEEB8F9C-2369-4229-BDED-E45A61EB162C}"/>
            </a:ext>
          </a:extLst>
        </xdr:cNvPr>
        <xdr:cNvSpPr txBox="1"/>
      </xdr:nvSpPr>
      <xdr:spPr>
        <a:xfrm>
          <a:off x="16357600" y="930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95250</xdr:rowOff>
    </xdr:from>
    <xdr:to>
      <xdr:col>86</xdr:col>
      <xdr:colOff>25400</xdr:colOff>
      <xdr:row>55</xdr:row>
      <xdr:rowOff>95250</xdr:rowOff>
    </xdr:to>
    <xdr:cxnSp macro="">
      <xdr:nvCxnSpPr>
        <xdr:cNvPr id="627" name="直線コネクタ 626">
          <a:extLst>
            <a:ext uri="{FF2B5EF4-FFF2-40B4-BE49-F238E27FC236}">
              <a16:creationId xmlns:a16="http://schemas.microsoft.com/office/drawing/2014/main" id="{A9E92566-D347-40D6-907F-D406D9673B4A}"/>
            </a:ext>
          </a:extLst>
        </xdr:cNvPr>
        <xdr:cNvCxnSpPr/>
      </xdr:nvCxnSpPr>
      <xdr:spPr>
        <a:xfrm>
          <a:off x="16230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118127</xdr:rowOff>
    </xdr:from>
    <xdr:ext cx="405111" cy="259045"/>
    <xdr:sp macro="" textlink="">
      <xdr:nvSpPr>
        <xdr:cNvPr id="628" name="【保健センター・保健所】&#10;有形固定資産減価償却率平均値テキスト">
          <a:extLst>
            <a:ext uri="{FF2B5EF4-FFF2-40B4-BE49-F238E27FC236}">
              <a16:creationId xmlns:a16="http://schemas.microsoft.com/office/drawing/2014/main" id="{1243EBBF-0DED-44C5-B8BA-0C819C88A93B}"/>
            </a:ext>
          </a:extLst>
        </xdr:cNvPr>
        <xdr:cNvSpPr txBox="1"/>
      </xdr:nvSpPr>
      <xdr:spPr>
        <a:xfrm>
          <a:off x="16357600" y="10233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139700</xdr:rowOff>
    </xdr:from>
    <xdr:to>
      <xdr:col>85</xdr:col>
      <xdr:colOff>177800</xdr:colOff>
      <xdr:row>60</xdr:row>
      <xdr:rowOff>69850</xdr:rowOff>
    </xdr:to>
    <xdr:sp macro="" textlink="">
      <xdr:nvSpPr>
        <xdr:cNvPr id="629" name="フローチャート: 判断 628">
          <a:extLst>
            <a:ext uri="{FF2B5EF4-FFF2-40B4-BE49-F238E27FC236}">
              <a16:creationId xmlns:a16="http://schemas.microsoft.com/office/drawing/2014/main" id="{90480B70-0FB1-4400-BB9D-A8DACBB4AC06}"/>
            </a:ext>
          </a:extLst>
        </xdr:cNvPr>
        <xdr:cNvSpPr/>
      </xdr:nvSpPr>
      <xdr:spPr>
        <a:xfrm>
          <a:off x="162687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139700</xdr:rowOff>
    </xdr:from>
    <xdr:to>
      <xdr:col>81</xdr:col>
      <xdr:colOff>101600</xdr:colOff>
      <xdr:row>60</xdr:row>
      <xdr:rowOff>69850</xdr:rowOff>
    </xdr:to>
    <xdr:sp macro="" textlink="">
      <xdr:nvSpPr>
        <xdr:cNvPr id="630" name="フローチャート: 判断 629">
          <a:extLst>
            <a:ext uri="{FF2B5EF4-FFF2-40B4-BE49-F238E27FC236}">
              <a16:creationId xmlns:a16="http://schemas.microsoft.com/office/drawing/2014/main" id="{605FD80D-1958-41E3-B1F0-EB3EAE3D7012}"/>
            </a:ext>
          </a:extLst>
        </xdr:cNvPr>
        <xdr:cNvSpPr/>
      </xdr:nvSpPr>
      <xdr:spPr>
        <a:xfrm>
          <a:off x="154305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97790</xdr:rowOff>
    </xdr:from>
    <xdr:to>
      <xdr:col>76</xdr:col>
      <xdr:colOff>165100</xdr:colOff>
      <xdr:row>60</xdr:row>
      <xdr:rowOff>27940</xdr:rowOff>
    </xdr:to>
    <xdr:sp macro="" textlink="">
      <xdr:nvSpPr>
        <xdr:cNvPr id="631" name="フローチャート: 判断 630">
          <a:extLst>
            <a:ext uri="{FF2B5EF4-FFF2-40B4-BE49-F238E27FC236}">
              <a16:creationId xmlns:a16="http://schemas.microsoft.com/office/drawing/2014/main" id="{A7A2C627-C32E-45C9-9B39-88EB9B5A26E4}"/>
            </a:ext>
          </a:extLst>
        </xdr:cNvPr>
        <xdr:cNvSpPr/>
      </xdr:nvSpPr>
      <xdr:spPr>
        <a:xfrm>
          <a:off x="145415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73025</xdr:rowOff>
    </xdr:from>
    <xdr:to>
      <xdr:col>72</xdr:col>
      <xdr:colOff>38100</xdr:colOff>
      <xdr:row>60</xdr:row>
      <xdr:rowOff>3175</xdr:rowOff>
    </xdr:to>
    <xdr:sp macro="" textlink="">
      <xdr:nvSpPr>
        <xdr:cNvPr id="632" name="フローチャート: 判断 631">
          <a:extLst>
            <a:ext uri="{FF2B5EF4-FFF2-40B4-BE49-F238E27FC236}">
              <a16:creationId xmlns:a16="http://schemas.microsoft.com/office/drawing/2014/main" id="{2D9B5C7F-DBE9-432B-A0EC-6C17AA0AE13C}"/>
            </a:ext>
          </a:extLst>
        </xdr:cNvPr>
        <xdr:cNvSpPr/>
      </xdr:nvSpPr>
      <xdr:spPr>
        <a:xfrm>
          <a:off x="13652500" y="1018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46355</xdr:rowOff>
    </xdr:from>
    <xdr:to>
      <xdr:col>67</xdr:col>
      <xdr:colOff>101600</xdr:colOff>
      <xdr:row>59</xdr:row>
      <xdr:rowOff>147955</xdr:rowOff>
    </xdr:to>
    <xdr:sp macro="" textlink="">
      <xdr:nvSpPr>
        <xdr:cNvPr id="633" name="フローチャート: 判断 632">
          <a:extLst>
            <a:ext uri="{FF2B5EF4-FFF2-40B4-BE49-F238E27FC236}">
              <a16:creationId xmlns:a16="http://schemas.microsoft.com/office/drawing/2014/main" id="{58CF600C-8035-4851-8577-800B2EBF1F66}"/>
            </a:ext>
          </a:extLst>
        </xdr:cNvPr>
        <xdr:cNvSpPr/>
      </xdr:nvSpPr>
      <xdr:spPr>
        <a:xfrm>
          <a:off x="12763500" y="1016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4" name="テキスト ボックス 633">
          <a:extLst>
            <a:ext uri="{FF2B5EF4-FFF2-40B4-BE49-F238E27FC236}">
              <a16:creationId xmlns:a16="http://schemas.microsoft.com/office/drawing/2014/main" id="{2288D501-95FC-48DA-949F-5AEFD88EE4A5}"/>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5" name="テキスト ボックス 634">
          <a:extLst>
            <a:ext uri="{FF2B5EF4-FFF2-40B4-BE49-F238E27FC236}">
              <a16:creationId xmlns:a16="http://schemas.microsoft.com/office/drawing/2014/main" id="{FEEC9DE0-63E3-4F83-8A7E-1B93EBAC9AA5}"/>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6" name="テキスト ボックス 635">
          <a:extLst>
            <a:ext uri="{FF2B5EF4-FFF2-40B4-BE49-F238E27FC236}">
              <a16:creationId xmlns:a16="http://schemas.microsoft.com/office/drawing/2014/main" id="{FEAEAF7F-30BC-43DC-9B4F-C42BAF9CBB3A}"/>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7" name="テキスト ボックス 636">
          <a:extLst>
            <a:ext uri="{FF2B5EF4-FFF2-40B4-BE49-F238E27FC236}">
              <a16:creationId xmlns:a16="http://schemas.microsoft.com/office/drawing/2014/main" id="{E01A94DD-03EB-47EA-A2E7-517EA3A7349D}"/>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8" name="テキスト ボックス 637">
          <a:extLst>
            <a:ext uri="{FF2B5EF4-FFF2-40B4-BE49-F238E27FC236}">
              <a16:creationId xmlns:a16="http://schemas.microsoft.com/office/drawing/2014/main" id="{38BAD05A-1042-44CF-8836-274F43B7C8FA}"/>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133985</xdr:rowOff>
    </xdr:from>
    <xdr:to>
      <xdr:col>85</xdr:col>
      <xdr:colOff>177800</xdr:colOff>
      <xdr:row>60</xdr:row>
      <xdr:rowOff>64135</xdr:rowOff>
    </xdr:to>
    <xdr:sp macro="" textlink="">
      <xdr:nvSpPr>
        <xdr:cNvPr id="639" name="楕円 638">
          <a:extLst>
            <a:ext uri="{FF2B5EF4-FFF2-40B4-BE49-F238E27FC236}">
              <a16:creationId xmlns:a16="http://schemas.microsoft.com/office/drawing/2014/main" id="{A50DFE25-A37B-494F-99F8-630E6F226B8C}"/>
            </a:ext>
          </a:extLst>
        </xdr:cNvPr>
        <xdr:cNvSpPr/>
      </xdr:nvSpPr>
      <xdr:spPr>
        <a:xfrm>
          <a:off x="16268700" y="1024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156862</xdr:rowOff>
    </xdr:from>
    <xdr:ext cx="405111" cy="259045"/>
    <xdr:sp macro="" textlink="">
      <xdr:nvSpPr>
        <xdr:cNvPr id="640" name="【保健センター・保健所】&#10;有形固定資産減価償却率該当値テキスト">
          <a:extLst>
            <a:ext uri="{FF2B5EF4-FFF2-40B4-BE49-F238E27FC236}">
              <a16:creationId xmlns:a16="http://schemas.microsoft.com/office/drawing/2014/main" id="{A164B946-DA9F-43E5-A640-37E47C2AC51E}"/>
            </a:ext>
          </a:extLst>
        </xdr:cNvPr>
        <xdr:cNvSpPr txBox="1"/>
      </xdr:nvSpPr>
      <xdr:spPr>
        <a:xfrm>
          <a:off x="16357600" y="10100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101600</xdr:rowOff>
    </xdr:from>
    <xdr:to>
      <xdr:col>81</xdr:col>
      <xdr:colOff>101600</xdr:colOff>
      <xdr:row>60</xdr:row>
      <xdr:rowOff>31750</xdr:rowOff>
    </xdr:to>
    <xdr:sp macro="" textlink="">
      <xdr:nvSpPr>
        <xdr:cNvPr id="641" name="楕円 640">
          <a:extLst>
            <a:ext uri="{FF2B5EF4-FFF2-40B4-BE49-F238E27FC236}">
              <a16:creationId xmlns:a16="http://schemas.microsoft.com/office/drawing/2014/main" id="{430B9E94-A6F9-4A3E-84AF-89D7295F686A}"/>
            </a:ext>
          </a:extLst>
        </xdr:cNvPr>
        <xdr:cNvSpPr/>
      </xdr:nvSpPr>
      <xdr:spPr>
        <a:xfrm>
          <a:off x="15430500" y="1021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152400</xdr:rowOff>
    </xdr:from>
    <xdr:to>
      <xdr:col>85</xdr:col>
      <xdr:colOff>127000</xdr:colOff>
      <xdr:row>60</xdr:row>
      <xdr:rowOff>13335</xdr:rowOff>
    </xdr:to>
    <xdr:cxnSp macro="">
      <xdr:nvCxnSpPr>
        <xdr:cNvPr id="642" name="直線コネクタ 641">
          <a:extLst>
            <a:ext uri="{FF2B5EF4-FFF2-40B4-BE49-F238E27FC236}">
              <a16:creationId xmlns:a16="http://schemas.microsoft.com/office/drawing/2014/main" id="{F74CC203-398B-4D42-8F4C-B2B12AB0CC5C}"/>
            </a:ext>
          </a:extLst>
        </xdr:cNvPr>
        <xdr:cNvCxnSpPr/>
      </xdr:nvCxnSpPr>
      <xdr:spPr>
        <a:xfrm>
          <a:off x="15481300" y="10267950"/>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67310</xdr:rowOff>
    </xdr:from>
    <xdr:to>
      <xdr:col>76</xdr:col>
      <xdr:colOff>165100</xdr:colOff>
      <xdr:row>59</xdr:row>
      <xdr:rowOff>168910</xdr:rowOff>
    </xdr:to>
    <xdr:sp macro="" textlink="">
      <xdr:nvSpPr>
        <xdr:cNvPr id="643" name="楕円 642">
          <a:extLst>
            <a:ext uri="{FF2B5EF4-FFF2-40B4-BE49-F238E27FC236}">
              <a16:creationId xmlns:a16="http://schemas.microsoft.com/office/drawing/2014/main" id="{98517DBC-F2DE-4318-855D-5B4BB5169ED6}"/>
            </a:ext>
          </a:extLst>
        </xdr:cNvPr>
        <xdr:cNvSpPr/>
      </xdr:nvSpPr>
      <xdr:spPr>
        <a:xfrm>
          <a:off x="14541500" y="10182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118110</xdr:rowOff>
    </xdr:from>
    <xdr:to>
      <xdr:col>81</xdr:col>
      <xdr:colOff>50800</xdr:colOff>
      <xdr:row>59</xdr:row>
      <xdr:rowOff>152400</xdr:rowOff>
    </xdr:to>
    <xdr:cxnSp macro="">
      <xdr:nvCxnSpPr>
        <xdr:cNvPr id="644" name="直線コネクタ 643">
          <a:extLst>
            <a:ext uri="{FF2B5EF4-FFF2-40B4-BE49-F238E27FC236}">
              <a16:creationId xmlns:a16="http://schemas.microsoft.com/office/drawing/2014/main" id="{7D7E5F4B-DE3A-4C3F-B8E7-08F7EC60DF34}"/>
            </a:ext>
          </a:extLst>
        </xdr:cNvPr>
        <xdr:cNvCxnSpPr/>
      </xdr:nvCxnSpPr>
      <xdr:spPr>
        <a:xfrm>
          <a:off x="14592300" y="1023366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160655</xdr:rowOff>
    </xdr:from>
    <xdr:to>
      <xdr:col>72</xdr:col>
      <xdr:colOff>38100</xdr:colOff>
      <xdr:row>60</xdr:row>
      <xdr:rowOff>90805</xdr:rowOff>
    </xdr:to>
    <xdr:sp macro="" textlink="">
      <xdr:nvSpPr>
        <xdr:cNvPr id="645" name="楕円 644">
          <a:extLst>
            <a:ext uri="{FF2B5EF4-FFF2-40B4-BE49-F238E27FC236}">
              <a16:creationId xmlns:a16="http://schemas.microsoft.com/office/drawing/2014/main" id="{E13A2C4A-79C4-47F8-9D14-192AA626E3D8}"/>
            </a:ext>
          </a:extLst>
        </xdr:cNvPr>
        <xdr:cNvSpPr/>
      </xdr:nvSpPr>
      <xdr:spPr>
        <a:xfrm>
          <a:off x="13652500" y="10276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118110</xdr:rowOff>
    </xdr:from>
    <xdr:to>
      <xdr:col>76</xdr:col>
      <xdr:colOff>114300</xdr:colOff>
      <xdr:row>60</xdr:row>
      <xdr:rowOff>40005</xdr:rowOff>
    </xdr:to>
    <xdr:cxnSp macro="">
      <xdr:nvCxnSpPr>
        <xdr:cNvPr id="646" name="直線コネクタ 645">
          <a:extLst>
            <a:ext uri="{FF2B5EF4-FFF2-40B4-BE49-F238E27FC236}">
              <a16:creationId xmlns:a16="http://schemas.microsoft.com/office/drawing/2014/main" id="{1CA3F3C4-D40C-499C-A6BF-0E39DC4B96B3}"/>
            </a:ext>
          </a:extLst>
        </xdr:cNvPr>
        <xdr:cNvCxnSpPr/>
      </xdr:nvCxnSpPr>
      <xdr:spPr>
        <a:xfrm flipV="1">
          <a:off x="13703300" y="10233660"/>
          <a:ext cx="889000" cy="9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120650</xdr:rowOff>
    </xdr:from>
    <xdr:to>
      <xdr:col>67</xdr:col>
      <xdr:colOff>101600</xdr:colOff>
      <xdr:row>60</xdr:row>
      <xdr:rowOff>50800</xdr:rowOff>
    </xdr:to>
    <xdr:sp macro="" textlink="">
      <xdr:nvSpPr>
        <xdr:cNvPr id="647" name="楕円 646">
          <a:extLst>
            <a:ext uri="{FF2B5EF4-FFF2-40B4-BE49-F238E27FC236}">
              <a16:creationId xmlns:a16="http://schemas.microsoft.com/office/drawing/2014/main" id="{33F8E911-10B8-4DEA-AAB1-FFD15CBCE72F}"/>
            </a:ext>
          </a:extLst>
        </xdr:cNvPr>
        <xdr:cNvSpPr/>
      </xdr:nvSpPr>
      <xdr:spPr>
        <a:xfrm>
          <a:off x="127635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0</xdr:rowOff>
    </xdr:from>
    <xdr:to>
      <xdr:col>71</xdr:col>
      <xdr:colOff>177800</xdr:colOff>
      <xdr:row>60</xdr:row>
      <xdr:rowOff>40005</xdr:rowOff>
    </xdr:to>
    <xdr:cxnSp macro="">
      <xdr:nvCxnSpPr>
        <xdr:cNvPr id="648" name="直線コネクタ 647">
          <a:extLst>
            <a:ext uri="{FF2B5EF4-FFF2-40B4-BE49-F238E27FC236}">
              <a16:creationId xmlns:a16="http://schemas.microsoft.com/office/drawing/2014/main" id="{81537A45-E791-438E-9BCE-12DABF3208D1}"/>
            </a:ext>
          </a:extLst>
        </xdr:cNvPr>
        <xdr:cNvCxnSpPr/>
      </xdr:nvCxnSpPr>
      <xdr:spPr>
        <a:xfrm>
          <a:off x="12814300" y="1028700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60977</xdr:rowOff>
    </xdr:from>
    <xdr:ext cx="405111" cy="259045"/>
    <xdr:sp macro="" textlink="">
      <xdr:nvSpPr>
        <xdr:cNvPr id="649" name="n_1aveValue【保健センター・保健所】&#10;有形固定資産減価償却率">
          <a:extLst>
            <a:ext uri="{FF2B5EF4-FFF2-40B4-BE49-F238E27FC236}">
              <a16:creationId xmlns:a16="http://schemas.microsoft.com/office/drawing/2014/main" id="{7E28C8F7-1393-420B-A466-65CC946D981F}"/>
            </a:ext>
          </a:extLst>
        </xdr:cNvPr>
        <xdr:cNvSpPr txBox="1"/>
      </xdr:nvSpPr>
      <xdr:spPr>
        <a:xfrm>
          <a:off x="15266044" y="1034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19067</xdr:rowOff>
    </xdr:from>
    <xdr:ext cx="405111" cy="259045"/>
    <xdr:sp macro="" textlink="">
      <xdr:nvSpPr>
        <xdr:cNvPr id="650" name="n_2aveValue【保健センター・保健所】&#10;有形固定資産減価償却率">
          <a:extLst>
            <a:ext uri="{FF2B5EF4-FFF2-40B4-BE49-F238E27FC236}">
              <a16:creationId xmlns:a16="http://schemas.microsoft.com/office/drawing/2014/main" id="{427FD168-48C5-4718-969A-3642ED403992}"/>
            </a:ext>
          </a:extLst>
        </xdr:cNvPr>
        <xdr:cNvSpPr txBox="1"/>
      </xdr:nvSpPr>
      <xdr:spPr>
        <a:xfrm>
          <a:off x="14389744" y="10306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19702</xdr:rowOff>
    </xdr:from>
    <xdr:ext cx="405111" cy="259045"/>
    <xdr:sp macro="" textlink="">
      <xdr:nvSpPr>
        <xdr:cNvPr id="651" name="n_3aveValue【保健センター・保健所】&#10;有形固定資産減価償却率">
          <a:extLst>
            <a:ext uri="{FF2B5EF4-FFF2-40B4-BE49-F238E27FC236}">
              <a16:creationId xmlns:a16="http://schemas.microsoft.com/office/drawing/2014/main" id="{408A954A-87EA-467B-8353-E2AB7B63A9A7}"/>
            </a:ext>
          </a:extLst>
        </xdr:cNvPr>
        <xdr:cNvSpPr txBox="1"/>
      </xdr:nvSpPr>
      <xdr:spPr>
        <a:xfrm>
          <a:off x="13500744" y="996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164482</xdr:rowOff>
    </xdr:from>
    <xdr:ext cx="405111" cy="259045"/>
    <xdr:sp macro="" textlink="">
      <xdr:nvSpPr>
        <xdr:cNvPr id="652" name="n_4aveValue【保健センター・保健所】&#10;有形固定資産減価償却率">
          <a:extLst>
            <a:ext uri="{FF2B5EF4-FFF2-40B4-BE49-F238E27FC236}">
              <a16:creationId xmlns:a16="http://schemas.microsoft.com/office/drawing/2014/main" id="{592D2528-7C13-46C6-B8BA-59931055C7FB}"/>
            </a:ext>
          </a:extLst>
        </xdr:cNvPr>
        <xdr:cNvSpPr txBox="1"/>
      </xdr:nvSpPr>
      <xdr:spPr>
        <a:xfrm>
          <a:off x="12611744" y="993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48277</xdr:rowOff>
    </xdr:from>
    <xdr:ext cx="405111" cy="259045"/>
    <xdr:sp macro="" textlink="">
      <xdr:nvSpPr>
        <xdr:cNvPr id="653" name="n_1mainValue【保健センター・保健所】&#10;有形固定資産減価償却率">
          <a:extLst>
            <a:ext uri="{FF2B5EF4-FFF2-40B4-BE49-F238E27FC236}">
              <a16:creationId xmlns:a16="http://schemas.microsoft.com/office/drawing/2014/main" id="{8768850D-01EB-4156-8AD9-918A0247CD2A}"/>
            </a:ext>
          </a:extLst>
        </xdr:cNvPr>
        <xdr:cNvSpPr txBox="1"/>
      </xdr:nvSpPr>
      <xdr:spPr>
        <a:xfrm>
          <a:off x="15266044" y="999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13987</xdr:rowOff>
    </xdr:from>
    <xdr:ext cx="405111" cy="259045"/>
    <xdr:sp macro="" textlink="">
      <xdr:nvSpPr>
        <xdr:cNvPr id="654" name="n_2mainValue【保健センター・保健所】&#10;有形固定資産減価償却率">
          <a:extLst>
            <a:ext uri="{FF2B5EF4-FFF2-40B4-BE49-F238E27FC236}">
              <a16:creationId xmlns:a16="http://schemas.microsoft.com/office/drawing/2014/main" id="{ADA83267-06AA-42B3-BBAB-CE7311486339}"/>
            </a:ext>
          </a:extLst>
        </xdr:cNvPr>
        <xdr:cNvSpPr txBox="1"/>
      </xdr:nvSpPr>
      <xdr:spPr>
        <a:xfrm>
          <a:off x="14389744" y="9958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81932</xdr:rowOff>
    </xdr:from>
    <xdr:ext cx="405111" cy="259045"/>
    <xdr:sp macro="" textlink="">
      <xdr:nvSpPr>
        <xdr:cNvPr id="655" name="n_3mainValue【保健センター・保健所】&#10;有形固定資産減価償却率">
          <a:extLst>
            <a:ext uri="{FF2B5EF4-FFF2-40B4-BE49-F238E27FC236}">
              <a16:creationId xmlns:a16="http://schemas.microsoft.com/office/drawing/2014/main" id="{4C098D71-A0F8-4E9C-A0B8-6C4F04FDDE89}"/>
            </a:ext>
          </a:extLst>
        </xdr:cNvPr>
        <xdr:cNvSpPr txBox="1"/>
      </xdr:nvSpPr>
      <xdr:spPr>
        <a:xfrm>
          <a:off x="13500744" y="1036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41927</xdr:rowOff>
    </xdr:from>
    <xdr:ext cx="405111" cy="259045"/>
    <xdr:sp macro="" textlink="">
      <xdr:nvSpPr>
        <xdr:cNvPr id="656" name="n_4mainValue【保健センター・保健所】&#10;有形固定資産減価償却率">
          <a:extLst>
            <a:ext uri="{FF2B5EF4-FFF2-40B4-BE49-F238E27FC236}">
              <a16:creationId xmlns:a16="http://schemas.microsoft.com/office/drawing/2014/main" id="{3F4E1E5E-6C4C-4E5B-AA97-5CD65EE6E770}"/>
            </a:ext>
          </a:extLst>
        </xdr:cNvPr>
        <xdr:cNvSpPr txBox="1"/>
      </xdr:nvSpPr>
      <xdr:spPr>
        <a:xfrm>
          <a:off x="12611744" y="1032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7" name="正方形/長方形 656">
          <a:extLst>
            <a:ext uri="{FF2B5EF4-FFF2-40B4-BE49-F238E27FC236}">
              <a16:creationId xmlns:a16="http://schemas.microsoft.com/office/drawing/2014/main" id="{D9705F46-7F73-4091-A8B8-B1D258011DB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8" name="正方形/長方形 657">
          <a:extLst>
            <a:ext uri="{FF2B5EF4-FFF2-40B4-BE49-F238E27FC236}">
              <a16:creationId xmlns:a16="http://schemas.microsoft.com/office/drawing/2014/main" id="{086221E3-42F3-4EA3-817C-AA0B988829A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59" name="正方形/長方形 658">
          <a:extLst>
            <a:ext uri="{FF2B5EF4-FFF2-40B4-BE49-F238E27FC236}">
              <a16:creationId xmlns:a16="http://schemas.microsoft.com/office/drawing/2014/main" id="{7B7EA16D-8F4E-426A-ACF5-AEF67190D106}"/>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0" name="正方形/長方形 659">
          <a:extLst>
            <a:ext uri="{FF2B5EF4-FFF2-40B4-BE49-F238E27FC236}">
              <a16:creationId xmlns:a16="http://schemas.microsoft.com/office/drawing/2014/main" id="{B5774EE4-B66E-4A1C-B5FB-FA6C08B6948E}"/>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1" name="正方形/長方形 660">
          <a:extLst>
            <a:ext uri="{FF2B5EF4-FFF2-40B4-BE49-F238E27FC236}">
              <a16:creationId xmlns:a16="http://schemas.microsoft.com/office/drawing/2014/main" id="{7C41EAB6-8A2F-41B5-B147-EFB3B09D893E}"/>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2" name="正方形/長方形 661">
          <a:extLst>
            <a:ext uri="{FF2B5EF4-FFF2-40B4-BE49-F238E27FC236}">
              <a16:creationId xmlns:a16="http://schemas.microsoft.com/office/drawing/2014/main" id="{BF2FC6DA-491D-4016-A6B6-A8DFA36B49F5}"/>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3" name="正方形/長方形 662">
          <a:extLst>
            <a:ext uri="{FF2B5EF4-FFF2-40B4-BE49-F238E27FC236}">
              <a16:creationId xmlns:a16="http://schemas.microsoft.com/office/drawing/2014/main" id="{0B04DCDB-04F6-412B-B171-25401FC181DD}"/>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4" name="正方形/長方形 663">
          <a:extLst>
            <a:ext uri="{FF2B5EF4-FFF2-40B4-BE49-F238E27FC236}">
              <a16:creationId xmlns:a16="http://schemas.microsoft.com/office/drawing/2014/main" id="{34B9C30C-4897-47BF-927E-729D983F0305}"/>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5" name="テキスト ボックス 664">
          <a:extLst>
            <a:ext uri="{FF2B5EF4-FFF2-40B4-BE49-F238E27FC236}">
              <a16:creationId xmlns:a16="http://schemas.microsoft.com/office/drawing/2014/main" id="{3E67A206-6876-4428-A058-297019795F46}"/>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6" name="直線コネクタ 665">
          <a:extLst>
            <a:ext uri="{FF2B5EF4-FFF2-40B4-BE49-F238E27FC236}">
              <a16:creationId xmlns:a16="http://schemas.microsoft.com/office/drawing/2014/main" id="{8FB3DBE5-3201-49C4-989F-04DB99435704}"/>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67" name="直線コネクタ 666">
          <a:extLst>
            <a:ext uri="{FF2B5EF4-FFF2-40B4-BE49-F238E27FC236}">
              <a16:creationId xmlns:a16="http://schemas.microsoft.com/office/drawing/2014/main" id="{4BF67695-7545-4A7A-809E-8D1CA5B27BCF}"/>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68" name="テキスト ボックス 667">
          <a:extLst>
            <a:ext uri="{FF2B5EF4-FFF2-40B4-BE49-F238E27FC236}">
              <a16:creationId xmlns:a16="http://schemas.microsoft.com/office/drawing/2014/main" id="{EEE28344-907C-4CAD-B785-E6B85964F5E5}"/>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69" name="直線コネクタ 668">
          <a:extLst>
            <a:ext uri="{FF2B5EF4-FFF2-40B4-BE49-F238E27FC236}">
              <a16:creationId xmlns:a16="http://schemas.microsoft.com/office/drawing/2014/main" id="{3C9AE257-5695-4ECA-9D42-1F7A1F62B5ED}"/>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0" name="テキスト ボックス 669">
          <a:extLst>
            <a:ext uri="{FF2B5EF4-FFF2-40B4-BE49-F238E27FC236}">
              <a16:creationId xmlns:a16="http://schemas.microsoft.com/office/drawing/2014/main" id="{508D06C4-557D-4788-B7F4-561B778F7022}"/>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1" name="直線コネクタ 670">
          <a:extLst>
            <a:ext uri="{FF2B5EF4-FFF2-40B4-BE49-F238E27FC236}">
              <a16:creationId xmlns:a16="http://schemas.microsoft.com/office/drawing/2014/main" id="{9B04B0FE-9D00-4886-9192-3DC7CDED6F77}"/>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2" name="テキスト ボックス 671">
          <a:extLst>
            <a:ext uri="{FF2B5EF4-FFF2-40B4-BE49-F238E27FC236}">
              <a16:creationId xmlns:a16="http://schemas.microsoft.com/office/drawing/2014/main" id="{4818B27E-CDF0-4686-BDCD-BCC1643FAC13}"/>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3" name="直線コネクタ 672">
          <a:extLst>
            <a:ext uri="{FF2B5EF4-FFF2-40B4-BE49-F238E27FC236}">
              <a16:creationId xmlns:a16="http://schemas.microsoft.com/office/drawing/2014/main" id="{F567C1EF-6B0B-41EC-960D-FC5C2828E0DB}"/>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4" name="テキスト ボックス 673">
          <a:extLst>
            <a:ext uri="{FF2B5EF4-FFF2-40B4-BE49-F238E27FC236}">
              <a16:creationId xmlns:a16="http://schemas.microsoft.com/office/drawing/2014/main" id="{8A19308D-8309-410D-9388-9C43D29D20EE}"/>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5" name="直線コネクタ 674">
          <a:extLst>
            <a:ext uri="{FF2B5EF4-FFF2-40B4-BE49-F238E27FC236}">
              <a16:creationId xmlns:a16="http://schemas.microsoft.com/office/drawing/2014/main" id="{A0FCA7E0-8B69-4C42-890A-B1EA4F810556}"/>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76" name="テキスト ボックス 675">
          <a:extLst>
            <a:ext uri="{FF2B5EF4-FFF2-40B4-BE49-F238E27FC236}">
              <a16:creationId xmlns:a16="http://schemas.microsoft.com/office/drawing/2014/main" id="{C80FF514-9530-489D-A63A-674D697EC8AD}"/>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7" name="【保健センター・保健所】&#10;一人当たり面積グラフ枠">
          <a:extLst>
            <a:ext uri="{FF2B5EF4-FFF2-40B4-BE49-F238E27FC236}">
              <a16:creationId xmlns:a16="http://schemas.microsoft.com/office/drawing/2014/main" id="{4F16E0B0-DC4D-45DE-B004-6994B11C8177}"/>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89154</xdr:rowOff>
    </xdr:from>
    <xdr:to>
      <xdr:col>116</xdr:col>
      <xdr:colOff>62864</xdr:colOff>
      <xdr:row>63</xdr:row>
      <xdr:rowOff>153162</xdr:rowOff>
    </xdr:to>
    <xdr:cxnSp macro="">
      <xdr:nvCxnSpPr>
        <xdr:cNvPr id="678" name="直線コネクタ 677">
          <a:extLst>
            <a:ext uri="{FF2B5EF4-FFF2-40B4-BE49-F238E27FC236}">
              <a16:creationId xmlns:a16="http://schemas.microsoft.com/office/drawing/2014/main" id="{E61A0231-0EF6-4E80-A45A-9672BDC75782}"/>
            </a:ext>
          </a:extLst>
        </xdr:cNvPr>
        <xdr:cNvCxnSpPr/>
      </xdr:nvCxnSpPr>
      <xdr:spPr>
        <a:xfrm flipV="1">
          <a:off x="22160864" y="9518904"/>
          <a:ext cx="0" cy="14356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156989</xdr:rowOff>
    </xdr:from>
    <xdr:ext cx="469744" cy="259045"/>
    <xdr:sp macro="" textlink="">
      <xdr:nvSpPr>
        <xdr:cNvPr id="679" name="【保健センター・保健所】&#10;一人当たり面積最小値テキスト">
          <a:extLst>
            <a:ext uri="{FF2B5EF4-FFF2-40B4-BE49-F238E27FC236}">
              <a16:creationId xmlns:a16="http://schemas.microsoft.com/office/drawing/2014/main" id="{8ECCD0FC-D72E-4261-A355-6005D3CCC240}"/>
            </a:ext>
          </a:extLst>
        </xdr:cNvPr>
        <xdr:cNvSpPr txBox="1"/>
      </xdr:nvSpPr>
      <xdr:spPr>
        <a:xfrm>
          <a:off x="22199600" y="1095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153162</xdr:rowOff>
    </xdr:from>
    <xdr:to>
      <xdr:col>116</xdr:col>
      <xdr:colOff>152400</xdr:colOff>
      <xdr:row>63</xdr:row>
      <xdr:rowOff>153162</xdr:rowOff>
    </xdr:to>
    <xdr:cxnSp macro="">
      <xdr:nvCxnSpPr>
        <xdr:cNvPr id="680" name="直線コネクタ 679">
          <a:extLst>
            <a:ext uri="{FF2B5EF4-FFF2-40B4-BE49-F238E27FC236}">
              <a16:creationId xmlns:a16="http://schemas.microsoft.com/office/drawing/2014/main" id="{7422AF77-D5F9-4874-A125-C930FE007984}"/>
            </a:ext>
          </a:extLst>
        </xdr:cNvPr>
        <xdr:cNvCxnSpPr/>
      </xdr:nvCxnSpPr>
      <xdr:spPr>
        <a:xfrm>
          <a:off x="22072600" y="1095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35831</xdr:rowOff>
    </xdr:from>
    <xdr:ext cx="469744" cy="259045"/>
    <xdr:sp macro="" textlink="">
      <xdr:nvSpPr>
        <xdr:cNvPr id="681" name="【保健センター・保健所】&#10;一人当たり面積最大値テキスト">
          <a:extLst>
            <a:ext uri="{FF2B5EF4-FFF2-40B4-BE49-F238E27FC236}">
              <a16:creationId xmlns:a16="http://schemas.microsoft.com/office/drawing/2014/main" id="{18AB02F5-3A4C-46C1-A297-3937B040ECF6}"/>
            </a:ext>
          </a:extLst>
        </xdr:cNvPr>
        <xdr:cNvSpPr txBox="1"/>
      </xdr:nvSpPr>
      <xdr:spPr>
        <a:xfrm>
          <a:off x="22199600" y="9294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89154</xdr:rowOff>
    </xdr:from>
    <xdr:to>
      <xdr:col>116</xdr:col>
      <xdr:colOff>152400</xdr:colOff>
      <xdr:row>55</xdr:row>
      <xdr:rowOff>89154</xdr:rowOff>
    </xdr:to>
    <xdr:cxnSp macro="">
      <xdr:nvCxnSpPr>
        <xdr:cNvPr id="682" name="直線コネクタ 681">
          <a:extLst>
            <a:ext uri="{FF2B5EF4-FFF2-40B4-BE49-F238E27FC236}">
              <a16:creationId xmlns:a16="http://schemas.microsoft.com/office/drawing/2014/main" id="{4F11AFF1-8C36-4548-A991-5D45F7646DE1}"/>
            </a:ext>
          </a:extLst>
        </xdr:cNvPr>
        <xdr:cNvCxnSpPr/>
      </xdr:nvCxnSpPr>
      <xdr:spPr>
        <a:xfrm>
          <a:off x="22072600" y="9518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77233</xdr:rowOff>
    </xdr:from>
    <xdr:ext cx="469744" cy="259045"/>
    <xdr:sp macro="" textlink="">
      <xdr:nvSpPr>
        <xdr:cNvPr id="683" name="【保健センター・保健所】&#10;一人当たり面積平均値テキスト">
          <a:extLst>
            <a:ext uri="{FF2B5EF4-FFF2-40B4-BE49-F238E27FC236}">
              <a16:creationId xmlns:a16="http://schemas.microsoft.com/office/drawing/2014/main" id="{B9011DCD-1BBF-4BCD-9B21-1751ED4038E5}"/>
            </a:ext>
          </a:extLst>
        </xdr:cNvPr>
        <xdr:cNvSpPr txBox="1"/>
      </xdr:nvSpPr>
      <xdr:spPr>
        <a:xfrm>
          <a:off x="22199600" y="105356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54356</xdr:rowOff>
    </xdr:from>
    <xdr:to>
      <xdr:col>116</xdr:col>
      <xdr:colOff>114300</xdr:colOff>
      <xdr:row>62</xdr:row>
      <xdr:rowOff>155956</xdr:rowOff>
    </xdr:to>
    <xdr:sp macro="" textlink="">
      <xdr:nvSpPr>
        <xdr:cNvPr id="684" name="フローチャート: 判断 683">
          <a:extLst>
            <a:ext uri="{FF2B5EF4-FFF2-40B4-BE49-F238E27FC236}">
              <a16:creationId xmlns:a16="http://schemas.microsoft.com/office/drawing/2014/main" id="{E29F2B7E-ED35-4789-AB32-D60B1CF4D79D}"/>
            </a:ext>
          </a:extLst>
        </xdr:cNvPr>
        <xdr:cNvSpPr/>
      </xdr:nvSpPr>
      <xdr:spPr>
        <a:xfrm>
          <a:off x="22110700" y="10684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63500</xdr:rowOff>
    </xdr:from>
    <xdr:to>
      <xdr:col>112</xdr:col>
      <xdr:colOff>38100</xdr:colOff>
      <xdr:row>62</xdr:row>
      <xdr:rowOff>165100</xdr:rowOff>
    </xdr:to>
    <xdr:sp macro="" textlink="">
      <xdr:nvSpPr>
        <xdr:cNvPr id="685" name="フローチャート: 判断 684">
          <a:extLst>
            <a:ext uri="{FF2B5EF4-FFF2-40B4-BE49-F238E27FC236}">
              <a16:creationId xmlns:a16="http://schemas.microsoft.com/office/drawing/2014/main" id="{A5EBC627-EA4B-4553-A270-0119301B94A9}"/>
            </a:ext>
          </a:extLst>
        </xdr:cNvPr>
        <xdr:cNvSpPr/>
      </xdr:nvSpPr>
      <xdr:spPr>
        <a:xfrm>
          <a:off x="21272500" y="1069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54356</xdr:rowOff>
    </xdr:from>
    <xdr:to>
      <xdr:col>107</xdr:col>
      <xdr:colOff>101600</xdr:colOff>
      <xdr:row>62</xdr:row>
      <xdr:rowOff>155956</xdr:rowOff>
    </xdr:to>
    <xdr:sp macro="" textlink="">
      <xdr:nvSpPr>
        <xdr:cNvPr id="686" name="フローチャート: 判断 685">
          <a:extLst>
            <a:ext uri="{FF2B5EF4-FFF2-40B4-BE49-F238E27FC236}">
              <a16:creationId xmlns:a16="http://schemas.microsoft.com/office/drawing/2014/main" id="{BA82A204-86C7-41B8-B558-D815BE1A9F14}"/>
            </a:ext>
          </a:extLst>
        </xdr:cNvPr>
        <xdr:cNvSpPr/>
      </xdr:nvSpPr>
      <xdr:spPr>
        <a:xfrm>
          <a:off x="20383500" y="10684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45212</xdr:rowOff>
    </xdr:from>
    <xdr:to>
      <xdr:col>102</xdr:col>
      <xdr:colOff>165100</xdr:colOff>
      <xdr:row>62</xdr:row>
      <xdr:rowOff>146812</xdr:rowOff>
    </xdr:to>
    <xdr:sp macro="" textlink="">
      <xdr:nvSpPr>
        <xdr:cNvPr id="687" name="フローチャート: 判断 686">
          <a:extLst>
            <a:ext uri="{FF2B5EF4-FFF2-40B4-BE49-F238E27FC236}">
              <a16:creationId xmlns:a16="http://schemas.microsoft.com/office/drawing/2014/main" id="{1D27E0A5-E8AF-4919-BC14-F13933920B90}"/>
            </a:ext>
          </a:extLst>
        </xdr:cNvPr>
        <xdr:cNvSpPr/>
      </xdr:nvSpPr>
      <xdr:spPr>
        <a:xfrm>
          <a:off x="19494500" y="10675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72644</xdr:rowOff>
    </xdr:from>
    <xdr:to>
      <xdr:col>98</xdr:col>
      <xdr:colOff>38100</xdr:colOff>
      <xdr:row>63</xdr:row>
      <xdr:rowOff>2794</xdr:rowOff>
    </xdr:to>
    <xdr:sp macro="" textlink="">
      <xdr:nvSpPr>
        <xdr:cNvPr id="688" name="フローチャート: 判断 687">
          <a:extLst>
            <a:ext uri="{FF2B5EF4-FFF2-40B4-BE49-F238E27FC236}">
              <a16:creationId xmlns:a16="http://schemas.microsoft.com/office/drawing/2014/main" id="{EE022B18-F992-4DB9-9F7A-03E73CB0DDA6}"/>
            </a:ext>
          </a:extLst>
        </xdr:cNvPr>
        <xdr:cNvSpPr/>
      </xdr:nvSpPr>
      <xdr:spPr>
        <a:xfrm>
          <a:off x="18605500" y="10702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89" name="テキスト ボックス 688">
          <a:extLst>
            <a:ext uri="{FF2B5EF4-FFF2-40B4-BE49-F238E27FC236}">
              <a16:creationId xmlns:a16="http://schemas.microsoft.com/office/drawing/2014/main" id="{16DDA881-51D0-4DC6-9A34-584963550672}"/>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0" name="テキスト ボックス 689">
          <a:extLst>
            <a:ext uri="{FF2B5EF4-FFF2-40B4-BE49-F238E27FC236}">
              <a16:creationId xmlns:a16="http://schemas.microsoft.com/office/drawing/2014/main" id="{330E05B6-DB5C-4B45-B111-BF025FFD875A}"/>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1" name="テキスト ボックス 690">
          <a:extLst>
            <a:ext uri="{FF2B5EF4-FFF2-40B4-BE49-F238E27FC236}">
              <a16:creationId xmlns:a16="http://schemas.microsoft.com/office/drawing/2014/main" id="{9E80AB56-E625-4740-A978-D8833A5E1A4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2" name="テキスト ボックス 691">
          <a:extLst>
            <a:ext uri="{FF2B5EF4-FFF2-40B4-BE49-F238E27FC236}">
              <a16:creationId xmlns:a16="http://schemas.microsoft.com/office/drawing/2014/main" id="{07FA6522-C107-4B87-A97F-EA2266E3612B}"/>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3" name="テキスト ボックス 692">
          <a:extLst>
            <a:ext uri="{FF2B5EF4-FFF2-40B4-BE49-F238E27FC236}">
              <a16:creationId xmlns:a16="http://schemas.microsoft.com/office/drawing/2014/main" id="{82EF76BD-EBFF-4CCD-B0E0-970197B8AD36}"/>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154940</xdr:rowOff>
    </xdr:from>
    <xdr:to>
      <xdr:col>116</xdr:col>
      <xdr:colOff>114300</xdr:colOff>
      <xdr:row>63</xdr:row>
      <xdr:rowOff>85090</xdr:rowOff>
    </xdr:to>
    <xdr:sp macro="" textlink="">
      <xdr:nvSpPr>
        <xdr:cNvPr id="694" name="楕円 693">
          <a:extLst>
            <a:ext uri="{FF2B5EF4-FFF2-40B4-BE49-F238E27FC236}">
              <a16:creationId xmlns:a16="http://schemas.microsoft.com/office/drawing/2014/main" id="{39F129B4-907A-43FB-8E4D-13D0881510E2}"/>
            </a:ext>
          </a:extLst>
        </xdr:cNvPr>
        <xdr:cNvSpPr/>
      </xdr:nvSpPr>
      <xdr:spPr>
        <a:xfrm>
          <a:off x="221107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69867</xdr:rowOff>
    </xdr:from>
    <xdr:ext cx="469744" cy="259045"/>
    <xdr:sp macro="" textlink="">
      <xdr:nvSpPr>
        <xdr:cNvPr id="695" name="【保健センター・保健所】&#10;一人当たり面積該当値テキスト">
          <a:extLst>
            <a:ext uri="{FF2B5EF4-FFF2-40B4-BE49-F238E27FC236}">
              <a16:creationId xmlns:a16="http://schemas.microsoft.com/office/drawing/2014/main" id="{FD8BF6A5-C5F3-4671-B713-FBE11982CFA4}"/>
            </a:ext>
          </a:extLst>
        </xdr:cNvPr>
        <xdr:cNvSpPr txBox="1"/>
      </xdr:nvSpPr>
      <xdr:spPr>
        <a:xfrm>
          <a:off x="22199600" y="1069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154940</xdr:rowOff>
    </xdr:from>
    <xdr:to>
      <xdr:col>112</xdr:col>
      <xdr:colOff>38100</xdr:colOff>
      <xdr:row>63</xdr:row>
      <xdr:rowOff>85090</xdr:rowOff>
    </xdr:to>
    <xdr:sp macro="" textlink="">
      <xdr:nvSpPr>
        <xdr:cNvPr id="696" name="楕円 695">
          <a:extLst>
            <a:ext uri="{FF2B5EF4-FFF2-40B4-BE49-F238E27FC236}">
              <a16:creationId xmlns:a16="http://schemas.microsoft.com/office/drawing/2014/main" id="{B80E8B02-ECC7-41DA-9BA7-B86CFD6DA9CB}"/>
            </a:ext>
          </a:extLst>
        </xdr:cNvPr>
        <xdr:cNvSpPr/>
      </xdr:nvSpPr>
      <xdr:spPr>
        <a:xfrm>
          <a:off x="212725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34290</xdr:rowOff>
    </xdr:from>
    <xdr:to>
      <xdr:col>116</xdr:col>
      <xdr:colOff>63500</xdr:colOff>
      <xdr:row>63</xdr:row>
      <xdr:rowOff>34290</xdr:rowOff>
    </xdr:to>
    <xdr:cxnSp macro="">
      <xdr:nvCxnSpPr>
        <xdr:cNvPr id="697" name="直線コネクタ 696">
          <a:extLst>
            <a:ext uri="{FF2B5EF4-FFF2-40B4-BE49-F238E27FC236}">
              <a16:creationId xmlns:a16="http://schemas.microsoft.com/office/drawing/2014/main" id="{96111776-5964-4606-9FBF-1DDE473CBCF6}"/>
            </a:ext>
          </a:extLst>
        </xdr:cNvPr>
        <xdr:cNvCxnSpPr/>
      </xdr:nvCxnSpPr>
      <xdr:spPr>
        <a:xfrm>
          <a:off x="21323300" y="108356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154940</xdr:rowOff>
    </xdr:from>
    <xdr:to>
      <xdr:col>107</xdr:col>
      <xdr:colOff>101600</xdr:colOff>
      <xdr:row>63</xdr:row>
      <xdr:rowOff>85090</xdr:rowOff>
    </xdr:to>
    <xdr:sp macro="" textlink="">
      <xdr:nvSpPr>
        <xdr:cNvPr id="698" name="楕円 697">
          <a:extLst>
            <a:ext uri="{FF2B5EF4-FFF2-40B4-BE49-F238E27FC236}">
              <a16:creationId xmlns:a16="http://schemas.microsoft.com/office/drawing/2014/main" id="{A86C0F3A-AAFF-4A5D-AF10-54EB7813BEDD}"/>
            </a:ext>
          </a:extLst>
        </xdr:cNvPr>
        <xdr:cNvSpPr/>
      </xdr:nvSpPr>
      <xdr:spPr>
        <a:xfrm>
          <a:off x="203835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34290</xdr:rowOff>
    </xdr:from>
    <xdr:to>
      <xdr:col>111</xdr:col>
      <xdr:colOff>177800</xdr:colOff>
      <xdr:row>63</xdr:row>
      <xdr:rowOff>34290</xdr:rowOff>
    </xdr:to>
    <xdr:cxnSp macro="">
      <xdr:nvCxnSpPr>
        <xdr:cNvPr id="699" name="直線コネクタ 698">
          <a:extLst>
            <a:ext uri="{FF2B5EF4-FFF2-40B4-BE49-F238E27FC236}">
              <a16:creationId xmlns:a16="http://schemas.microsoft.com/office/drawing/2014/main" id="{13BC117B-DDE0-4E17-9025-1F268DB25731}"/>
            </a:ext>
          </a:extLst>
        </xdr:cNvPr>
        <xdr:cNvCxnSpPr/>
      </xdr:nvCxnSpPr>
      <xdr:spPr>
        <a:xfrm>
          <a:off x="20434300" y="108356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164084</xdr:rowOff>
    </xdr:from>
    <xdr:to>
      <xdr:col>102</xdr:col>
      <xdr:colOff>165100</xdr:colOff>
      <xdr:row>63</xdr:row>
      <xdr:rowOff>94234</xdr:rowOff>
    </xdr:to>
    <xdr:sp macro="" textlink="">
      <xdr:nvSpPr>
        <xdr:cNvPr id="700" name="楕円 699">
          <a:extLst>
            <a:ext uri="{FF2B5EF4-FFF2-40B4-BE49-F238E27FC236}">
              <a16:creationId xmlns:a16="http://schemas.microsoft.com/office/drawing/2014/main" id="{5C0648A0-B7FC-4E1C-B205-C1A613B0B5FC}"/>
            </a:ext>
          </a:extLst>
        </xdr:cNvPr>
        <xdr:cNvSpPr/>
      </xdr:nvSpPr>
      <xdr:spPr>
        <a:xfrm>
          <a:off x="19494500" y="1079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34290</xdr:rowOff>
    </xdr:from>
    <xdr:to>
      <xdr:col>107</xdr:col>
      <xdr:colOff>50800</xdr:colOff>
      <xdr:row>63</xdr:row>
      <xdr:rowOff>43434</xdr:rowOff>
    </xdr:to>
    <xdr:cxnSp macro="">
      <xdr:nvCxnSpPr>
        <xdr:cNvPr id="701" name="直線コネクタ 700">
          <a:extLst>
            <a:ext uri="{FF2B5EF4-FFF2-40B4-BE49-F238E27FC236}">
              <a16:creationId xmlns:a16="http://schemas.microsoft.com/office/drawing/2014/main" id="{C7404EDA-29A5-4D6A-8372-BCB311598C8D}"/>
            </a:ext>
          </a:extLst>
        </xdr:cNvPr>
        <xdr:cNvCxnSpPr/>
      </xdr:nvCxnSpPr>
      <xdr:spPr>
        <a:xfrm flipV="1">
          <a:off x="19545300" y="1083564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164084</xdr:rowOff>
    </xdr:from>
    <xdr:to>
      <xdr:col>98</xdr:col>
      <xdr:colOff>38100</xdr:colOff>
      <xdr:row>63</xdr:row>
      <xdr:rowOff>94234</xdr:rowOff>
    </xdr:to>
    <xdr:sp macro="" textlink="">
      <xdr:nvSpPr>
        <xdr:cNvPr id="702" name="楕円 701">
          <a:extLst>
            <a:ext uri="{FF2B5EF4-FFF2-40B4-BE49-F238E27FC236}">
              <a16:creationId xmlns:a16="http://schemas.microsoft.com/office/drawing/2014/main" id="{16AA8F47-86DA-4C75-A533-4DE2733C6A72}"/>
            </a:ext>
          </a:extLst>
        </xdr:cNvPr>
        <xdr:cNvSpPr/>
      </xdr:nvSpPr>
      <xdr:spPr>
        <a:xfrm>
          <a:off x="18605500" y="1079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43434</xdr:rowOff>
    </xdr:from>
    <xdr:to>
      <xdr:col>102</xdr:col>
      <xdr:colOff>114300</xdr:colOff>
      <xdr:row>63</xdr:row>
      <xdr:rowOff>43434</xdr:rowOff>
    </xdr:to>
    <xdr:cxnSp macro="">
      <xdr:nvCxnSpPr>
        <xdr:cNvPr id="703" name="直線コネクタ 702">
          <a:extLst>
            <a:ext uri="{FF2B5EF4-FFF2-40B4-BE49-F238E27FC236}">
              <a16:creationId xmlns:a16="http://schemas.microsoft.com/office/drawing/2014/main" id="{43F5BB0B-0CDB-49C2-8767-C243A95E2DA3}"/>
            </a:ext>
          </a:extLst>
        </xdr:cNvPr>
        <xdr:cNvCxnSpPr/>
      </xdr:nvCxnSpPr>
      <xdr:spPr>
        <a:xfrm>
          <a:off x="18656300" y="108447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10177</xdr:rowOff>
    </xdr:from>
    <xdr:ext cx="469744" cy="259045"/>
    <xdr:sp macro="" textlink="">
      <xdr:nvSpPr>
        <xdr:cNvPr id="704" name="n_1aveValue【保健センター・保健所】&#10;一人当たり面積">
          <a:extLst>
            <a:ext uri="{FF2B5EF4-FFF2-40B4-BE49-F238E27FC236}">
              <a16:creationId xmlns:a16="http://schemas.microsoft.com/office/drawing/2014/main" id="{8527E716-3A9F-4177-8108-13A3AF6F17C5}"/>
            </a:ext>
          </a:extLst>
        </xdr:cNvPr>
        <xdr:cNvSpPr txBox="1"/>
      </xdr:nvSpPr>
      <xdr:spPr>
        <a:xfrm>
          <a:off x="21075727" y="1046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1033</xdr:rowOff>
    </xdr:from>
    <xdr:ext cx="469744" cy="259045"/>
    <xdr:sp macro="" textlink="">
      <xdr:nvSpPr>
        <xdr:cNvPr id="705" name="n_2aveValue【保健センター・保健所】&#10;一人当たり面積">
          <a:extLst>
            <a:ext uri="{FF2B5EF4-FFF2-40B4-BE49-F238E27FC236}">
              <a16:creationId xmlns:a16="http://schemas.microsoft.com/office/drawing/2014/main" id="{4E41FBCC-AE74-46AF-9345-DC82A380F8C0}"/>
            </a:ext>
          </a:extLst>
        </xdr:cNvPr>
        <xdr:cNvSpPr txBox="1"/>
      </xdr:nvSpPr>
      <xdr:spPr>
        <a:xfrm>
          <a:off x="20199427" y="10459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163339</xdr:rowOff>
    </xdr:from>
    <xdr:ext cx="469744" cy="259045"/>
    <xdr:sp macro="" textlink="">
      <xdr:nvSpPr>
        <xdr:cNvPr id="706" name="n_3aveValue【保健センター・保健所】&#10;一人当たり面積">
          <a:extLst>
            <a:ext uri="{FF2B5EF4-FFF2-40B4-BE49-F238E27FC236}">
              <a16:creationId xmlns:a16="http://schemas.microsoft.com/office/drawing/2014/main" id="{0C12F1C6-F9E9-4CB7-A176-67BB0A3ECF24}"/>
            </a:ext>
          </a:extLst>
        </xdr:cNvPr>
        <xdr:cNvSpPr txBox="1"/>
      </xdr:nvSpPr>
      <xdr:spPr>
        <a:xfrm>
          <a:off x="19310427" y="10450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19321</xdr:rowOff>
    </xdr:from>
    <xdr:ext cx="469744" cy="259045"/>
    <xdr:sp macro="" textlink="">
      <xdr:nvSpPr>
        <xdr:cNvPr id="707" name="n_4aveValue【保健センター・保健所】&#10;一人当たり面積">
          <a:extLst>
            <a:ext uri="{FF2B5EF4-FFF2-40B4-BE49-F238E27FC236}">
              <a16:creationId xmlns:a16="http://schemas.microsoft.com/office/drawing/2014/main" id="{3C97CA44-2DEC-46EA-AD47-EFAA60F2F4CC}"/>
            </a:ext>
          </a:extLst>
        </xdr:cNvPr>
        <xdr:cNvSpPr txBox="1"/>
      </xdr:nvSpPr>
      <xdr:spPr>
        <a:xfrm>
          <a:off x="18421427" y="10477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76217</xdr:rowOff>
    </xdr:from>
    <xdr:ext cx="469744" cy="259045"/>
    <xdr:sp macro="" textlink="">
      <xdr:nvSpPr>
        <xdr:cNvPr id="708" name="n_1mainValue【保健センター・保健所】&#10;一人当たり面積">
          <a:extLst>
            <a:ext uri="{FF2B5EF4-FFF2-40B4-BE49-F238E27FC236}">
              <a16:creationId xmlns:a16="http://schemas.microsoft.com/office/drawing/2014/main" id="{2A627B55-7814-4C2D-B3F5-E32C6D32413E}"/>
            </a:ext>
          </a:extLst>
        </xdr:cNvPr>
        <xdr:cNvSpPr txBox="1"/>
      </xdr:nvSpPr>
      <xdr:spPr>
        <a:xfrm>
          <a:off x="21075727" y="1087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76217</xdr:rowOff>
    </xdr:from>
    <xdr:ext cx="469744" cy="259045"/>
    <xdr:sp macro="" textlink="">
      <xdr:nvSpPr>
        <xdr:cNvPr id="709" name="n_2mainValue【保健センター・保健所】&#10;一人当たり面積">
          <a:extLst>
            <a:ext uri="{FF2B5EF4-FFF2-40B4-BE49-F238E27FC236}">
              <a16:creationId xmlns:a16="http://schemas.microsoft.com/office/drawing/2014/main" id="{EA4E8B01-92F1-4A36-9182-7FEDCB9E7C82}"/>
            </a:ext>
          </a:extLst>
        </xdr:cNvPr>
        <xdr:cNvSpPr txBox="1"/>
      </xdr:nvSpPr>
      <xdr:spPr>
        <a:xfrm>
          <a:off x="20199427" y="1087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85361</xdr:rowOff>
    </xdr:from>
    <xdr:ext cx="469744" cy="259045"/>
    <xdr:sp macro="" textlink="">
      <xdr:nvSpPr>
        <xdr:cNvPr id="710" name="n_3mainValue【保健センター・保健所】&#10;一人当たり面積">
          <a:extLst>
            <a:ext uri="{FF2B5EF4-FFF2-40B4-BE49-F238E27FC236}">
              <a16:creationId xmlns:a16="http://schemas.microsoft.com/office/drawing/2014/main" id="{AE01A866-49ED-417F-AEC1-0DD0344D69A4}"/>
            </a:ext>
          </a:extLst>
        </xdr:cNvPr>
        <xdr:cNvSpPr txBox="1"/>
      </xdr:nvSpPr>
      <xdr:spPr>
        <a:xfrm>
          <a:off x="19310427" y="10886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85361</xdr:rowOff>
    </xdr:from>
    <xdr:ext cx="469744" cy="259045"/>
    <xdr:sp macro="" textlink="">
      <xdr:nvSpPr>
        <xdr:cNvPr id="711" name="n_4mainValue【保健センター・保健所】&#10;一人当たり面積">
          <a:extLst>
            <a:ext uri="{FF2B5EF4-FFF2-40B4-BE49-F238E27FC236}">
              <a16:creationId xmlns:a16="http://schemas.microsoft.com/office/drawing/2014/main" id="{B01F71A1-6F0C-4D3B-AB45-E04709580315}"/>
            </a:ext>
          </a:extLst>
        </xdr:cNvPr>
        <xdr:cNvSpPr txBox="1"/>
      </xdr:nvSpPr>
      <xdr:spPr>
        <a:xfrm>
          <a:off x="18421427" y="10886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2" name="正方形/長方形 711">
          <a:extLst>
            <a:ext uri="{FF2B5EF4-FFF2-40B4-BE49-F238E27FC236}">
              <a16:creationId xmlns:a16="http://schemas.microsoft.com/office/drawing/2014/main" id="{BA381EF1-30CA-42FB-8C4F-5D2527FECEF5}"/>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3" name="正方形/長方形 712">
          <a:extLst>
            <a:ext uri="{FF2B5EF4-FFF2-40B4-BE49-F238E27FC236}">
              <a16:creationId xmlns:a16="http://schemas.microsoft.com/office/drawing/2014/main" id="{7677B3D9-6D4C-4CB3-A2E3-689754BF1563}"/>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4" name="正方形/長方形 713">
          <a:extLst>
            <a:ext uri="{FF2B5EF4-FFF2-40B4-BE49-F238E27FC236}">
              <a16:creationId xmlns:a16="http://schemas.microsoft.com/office/drawing/2014/main" id="{433CFF52-472C-41C8-890A-7DCF02831796}"/>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5" name="正方形/長方形 714">
          <a:extLst>
            <a:ext uri="{FF2B5EF4-FFF2-40B4-BE49-F238E27FC236}">
              <a16:creationId xmlns:a16="http://schemas.microsoft.com/office/drawing/2014/main" id="{B9286027-2435-4AB7-A49D-83BCF4D7AA14}"/>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6" name="正方形/長方形 715">
          <a:extLst>
            <a:ext uri="{FF2B5EF4-FFF2-40B4-BE49-F238E27FC236}">
              <a16:creationId xmlns:a16="http://schemas.microsoft.com/office/drawing/2014/main" id="{6AE7297F-0320-44BE-9F46-517A256CF6CF}"/>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7" name="正方形/長方形 716">
          <a:extLst>
            <a:ext uri="{FF2B5EF4-FFF2-40B4-BE49-F238E27FC236}">
              <a16:creationId xmlns:a16="http://schemas.microsoft.com/office/drawing/2014/main" id="{146D8094-F1C3-48CF-8231-8E2532CED382}"/>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18" name="正方形/長方形 717">
          <a:extLst>
            <a:ext uri="{FF2B5EF4-FFF2-40B4-BE49-F238E27FC236}">
              <a16:creationId xmlns:a16="http://schemas.microsoft.com/office/drawing/2014/main" id="{9DA2F42E-A7E5-452E-8F98-90CE64EDDDB3}"/>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19" name="正方形/長方形 718">
          <a:extLst>
            <a:ext uri="{FF2B5EF4-FFF2-40B4-BE49-F238E27FC236}">
              <a16:creationId xmlns:a16="http://schemas.microsoft.com/office/drawing/2014/main" id="{76842A88-BEB2-4143-A5EE-0B6941192ACB}"/>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0" name="テキスト ボックス 719">
          <a:extLst>
            <a:ext uri="{FF2B5EF4-FFF2-40B4-BE49-F238E27FC236}">
              <a16:creationId xmlns:a16="http://schemas.microsoft.com/office/drawing/2014/main" id="{97D4F113-1B47-4B3F-B257-152C6BEDFC5A}"/>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1" name="直線コネクタ 720">
          <a:extLst>
            <a:ext uri="{FF2B5EF4-FFF2-40B4-BE49-F238E27FC236}">
              <a16:creationId xmlns:a16="http://schemas.microsoft.com/office/drawing/2014/main" id="{2EFE3CF0-185A-4E3E-B425-7956A97747BC}"/>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2" name="テキスト ボックス 721">
          <a:extLst>
            <a:ext uri="{FF2B5EF4-FFF2-40B4-BE49-F238E27FC236}">
              <a16:creationId xmlns:a16="http://schemas.microsoft.com/office/drawing/2014/main" id="{B8644ECD-D5A4-48C4-9084-A30753BCAEE2}"/>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23" name="直線コネクタ 722">
          <a:extLst>
            <a:ext uri="{FF2B5EF4-FFF2-40B4-BE49-F238E27FC236}">
              <a16:creationId xmlns:a16="http://schemas.microsoft.com/office/drawing/2014/main" id="{E30EAFE0-C879-4CB2-9DCB-19109D1753AE}"/>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24" name="テキスト ボックス 723">
          <a:extLst>
            <a:ext uri="{FF2B5EF4-FFF2-40B4-BE49-F238E27FC236}">
              <a16:creationId xmlns:a16="http://schemas.microsoft.com/office/drawing/2014/main" id="{6F0D54E7-A067-4D0D-BF9D-C389210FFB2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25" name="直線コネクタ 724">
          <a:extLst>
            <a:ext uri="{FF2B5EF4-FFF2-40B4-BE49-F238E27FC236}">
              <a16:creationId xmlns:a16="http://schemas.microsoft.com/office/drawing/2014/main" id="{CD59FAF8-B796-409A-AEA4-0241180F5BE8}"/>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26" name="テキスト ボックス 725">
          <a:extLst>
            <a:ext uri="{FF2B5EF4-FFF2-40B4-BE49-F238E27FC236}">
              <a16:creationId xmlns:a16="http://schemas.microsoft.com/office/drawing/2014/main" id="{8F205009-507E-4A22-B39E-10DB0A30DB6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27" name="直線コネクタ 726">
          <a:extLst>
            <a:ext uri="{FF2B5EF4-FFF2-40B4-BE49-F238E27FC236}">
              <a16:creationId xmlns:a16="http://schemas.microsoft.com/office/drawing/2014/main" id="{1D7EA778-9E9D-478E-A617-8C0D0A3F7E7A}"/>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28" name="テキスト ボックス 727">
          <a:extLst>
            <a:ext uri="{FF2B5EF4-FFF2-40B4-BE49-F238E27FC236}">
              <a16:creationId xmlns:a16="http://schemas.microsoft.com/office/drawing/2014/main" id="{AC7D3A02-6B45-4624-A1B2-AE16124BC9DF}"/>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29" name="直線コネクタ 728">
          <a:extLst>
            <a:ext uri="{FF2B5EF4-FFF2-40B4-BE49-F238E27FC236}">
              <a16:creationId xmlns:a16="http://schemas.microsoft.com/office/drawing/2014/main" id="{78916805-060D-4DE5-A242-C91ECAC6A00B}"/>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0" name="テキスト ボックス 729">
          <a:extLst>
            <a:ext uri="{FF2B5EF4-FFF2-40B4-BE49-F238E27FC236}">
              <a16:creationId xmlns:a16="http://schemas.microsoft.com/office/drawing/2014/main" id="{AA1AA936-8A8F-4EAB-8F83-62C5517BEF96}"/>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31" name="直線コネクタ 730">
          <a:extLst>
            <a:ext uri="{FF2B5EF4-FFF2-40B4-BE49-F238E27FC236}">
              <a16:creationId xmlns:a16="http://schemas.microsoft.com/office/drawing/2014/main" id="{EF3C2E54-29EF-4B99-B8D3-1E43479C0918}"/>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32" name="テキスト ボックス 731">
          <a:extLst>
            <a:ext uri="{FF2B5EF4-FFF2-40B4-BE49-F238E27FC236}">
              <a16:creationId xmlns:a16="http://schemas.microsoft.com/office/drawing/2014/main" id="{2A4228DB-A562-4B52-B67B-56DDB4C069EE}"/>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3" name="直線コネクタ 732">
          <a:extLst>
            <a:ext uri="{FF2B5EF4-FFF2-40B4-BE49-F238E27FC236}">
              <a16:creationId xmlns:a16="http://schemas.microsoft.com/office/drawing/2014/main" id="{CB631650-BC22-42BF-8C77-6419EFD751CB}"/>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34" name="テキスト ボックス 733">
          <a:extLst>
            <a:ext uri="{FF2B5EF4-FFF2-40B4-BE49-F238E27FC236}">
              <a16:creationId xmlns:a16="http://schemas.microsoft.com/office/drawing/2014/main" id="{F6410995-1E90-4AED-8A3B-A5A923BC9B7C}"/>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35" name="【消防施設】&#10;有形固定資産減価償却率グラフ枠">
          <a:extLst>
            <a:ext uri="{FF2B5EF4-FFF2-40B4-BE49-F238E27FC236}">
              <a16:creationId xmlns:a16="http://schemas.microsoft.com/office/drawing/2014/main" id="{965B05BC-1216-41B4-958D-1FC4B04366D6}"/>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161925</xdr:rowOff>
    </xdr:from>
    <xdr:to>
      <xdr:col>85</xdr:col>
      <xdr:colOff>126364</xdr:colOff>
      <xdr:row>85</xdr:row>
      <xdr:rowOff>139064</xdr:rowOff>
    </xdr:to>
    <xdr:cxnSp macro="">
      <xdr:nvCxnSpPr>
        <xdr:cNvPr id="736" name="直線コネクタ 735">
          <a:extLst>
            <a:ext uri="{FF2B5EF4-FFF2-40B4-BE49-F238E27FC236}">
              <a16:creationId xmlns:a16="http://schemas.microsoft.com/office/drawing/2014/main" id="{47746C05-EAD7-4B5E-8116-8609A58A4E35}"/>
            </a:ext>
          </a:extLst>
        </xdr:cNvPr>
        <xdr:cNvCxnSpPr/>
      </xdr:nvCxnSpPr>
      <xdr:spPr>
        <a:xfrm flipV="1">
          <a:off x="16318864" y="13535025"/>
          <a:ext cx="0" cy="11772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142891</xdr:rowOff>
    </xdr:from>
    <xdr:ext cx="405111" cy="259045"/>
    <xdr:sp macro="" textlink="">
      <xdr:nvSpPr>
        <xdr:cNvPr id="737" name="【消防施設】&#10;有形固定資産減価償却率最小値テキスト">
          <a:extLst>
            <a:ext uri="{FF2B5EF4-FFF2-40B4-BE49-F238E27FC236}">
              <a16:creationId xmlns:a16="http://schemas.microsoft.com/office/drawing/2014/main" id="{3F4D7609-67AF-465D-AD6F-28FAE6BF9852}"/>
            </a:ext>
          </a:extLst>
        </xdr:cNvPr>
        <xdr:cNvSpPr txBox="1"/>
      </xdr:nvSpPr>
      <xdr:spPr>
        <a:xfrm>
          <a:off x="16357600" y="14716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139064</xdr:rowOff>
    </xdr:from>
    <xdr:to>
      <xdr:col>86</xdr:col>
      <xdr:colOff>25400</xdr:colOff>
      <xdr:row>85</xdr:row>
      <xdr:rowOff>139064</xdr:rowOff>
    </xdr:to>
    <xdr:cxnSp macro="">
      <xdr:nvCxnSpPr>
        <xdr:cNvPr id="738" name="直線コネクタ 737">
          <a:extLst>
            <a:ext uri="{FF2B5EF4-FFF2-40B4-BE49-F238E27FC236}">
              <a16:creationId xmlns:a16="http://schemas.microsoft.com/office/drawing/2014/main" id="{5C68273C-14BD-4046-AAD4-BC0E58347619}"/>
            </a:ext>
          </a:extLst>
        </xdr:cNvPr>
        <xdr:cNvCxnSpPr/>
      </xdr:nvCxnSpPr>
      <xdr:spPr>
        <a:xfrm>
          <a:off x="16230600" y="1471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108602</xdr:rowOff>
    </xdr:from>
    <xdr:ext cx="405111" cy="259045"/>
    <xdr:sp macro="" textlink="">
      <xdr:nvSpPr>
        <xdr:cNvPr id="739" name="【消防施設】&#10;有形固定資産減価償却率最大値テキスト">
          <a:extLst>
            <a:ext uri="{FF2B5EF4-FFF2-40B4-BE49-F238E27FC236}">
              <a16:creationId xmlns:a16="http://schemas.microsoft.com/office/drawing/2014/main" id="{8D77E9A1-71FA-4595-9DFB-7380254C1029}"/>
            </a:ext>
          </a:extLst>
        </xdr:cNvPr>
        <xdr:cNvSpPr txBox="1"/>
      </xdr:nvSpPr>
      <xdr:spPr>
        <a:xfrm>
          <a:off x="16357600" y="13310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161925</xdr:rowOff>
    </xdr:from>
    <xdr:to>
      <xdr:col>86</xdr:col>
      <xdr:colOff>25400</xdr:colOff>
      <xdr:row>78</xdr:row>
      <xdr:rowOff>161925</xdr:rowOff>
    </xdr:to>
    <xdr:cxnSp macro="">
      <xdr:nvCxnSpPr>
        <xdr:cNvPr id="740" name="直線コネクタ 739">
          <a:extLst>
            <a:ext uri="{FF2B5EF4-FFF2-40B4-BE49-F238E27FC236}">
              <a16:creationId xmlns:a16="http://schemas.microsoft.com/office/drawing/2014/main" id="{02B2DE60-36D2-41D0-A394-02CB35807F48}"/>
            </a:ext>
          </a:extLst>
        </xdr:cNvPr>
        <xdr:cNvCxnSpPr/>
      </xdr:nvCxnSpPr>
      <xdr:spPr>
        <a:xfrm>
          <a:off x="16230600" y="13535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113047</xdr:rowOff>
    </xdr:from>
    <xdr:ext cx="405111" cy="259045"/>
    <xdr:sp macro="" textlink="">
      <xdr:nvSpPr>
        <xdr:cNvPr id="741" name="【消防施設】&#10;有形固定資産減価償却率平均値テキスト">
          <a:extLst>
            <a:ext uri="{FF2B5EF4-FFF2-40B4-BE49-F238E27FC236}">
              <a16:creationId xmlns:a16="http://schemas.microsoft.com/office/drawing/2014/main" id="{EE3EEFAF-2B0A-40FF-8907-A8C58CC8BCB0}"/>
            </a:ext>
          </a:extLst>
        </xdr:cNvPr>
        <xdr:cNvSpPr txBox="1"/>
      </xdr:nvSpPr>
      <xdr:spPr>
        <a:xfrm>
          <a:off x="16357600" y="138290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90170</xdr:rowOff>
    </xdr:from>
    <xdr:to>
      <xdr:col>85</xdr:col>
      <xdr:colOff>177800</xdr:colOff>
      <xdr:row>82</xdr:row>
      <xdr:rowOff>20320</xdr:rowOff>
    </xdr:to>
    <xdr:sp macro="" textlink="">
      <xdr:nvSpPr>
        <xdr:cNvPr id="742" name="フローチャート: 判断 741">
          <a:extLst>
            <a:ext uri="{FF2B5EF4-FFF2-40B4-BE49-F238E27FC236}">
              <a16:creationId xmlns:a16="http://schemas.microsoft.com/office/drawing/2014/main" id="{92C6EA5F-74AF-4129-8256-437E0CBDA420}"/>
            </a:ext>
          </a:extLst>
        </xdr:cNvPr>
        <xdr:cNvSpPr/>
      </xdr:nvSpPr>
      <xdr:spPr>
        <a:xfrm>
          <a:off x="162687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61595</xdr:rowOff>
    </xdr:from>
    <xdr:to>
      <xdr:col>81</xdr:col>
      <xdr:colOff>101600</xdr:colOff>
      <xdr:row>81</xdr:row>
      <xdr:rowOff>163195</xdr:rowOff>
    </xdr:to>
    <xdr:sp macro="" textlink="">
      <xdr:nvSpPr>
        <xdr:cNvPr id="743" name="フローチャート: 判断 742">
          <a:extLst>
            <a:ext uri="{FF2B5EF4-FFF2-40B4-BE49-F238E27FC236}">
              <a16:creationId xmlns:a16="http://schemas.microsoft.com/office/drawing/2014/main" id="{844A95A6-08D6-4ECD-A76D-428C4C97447C}"/>
            </a:ext>
          </a:extLst>
        </xdr:cNvPr>
        <xdr:cNvSpPr/>
      </xdr:nvSpPr>
      <xdr:spPr>
        <a:xfrm>
          <a:off x="15430500" y="1394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46355</xdr:rowOff>
    </xdr:from>
    <xdr:to>
      <xdr:col>76</xdr:col>
      <xdr:colOff>165100</xdr:colOff>
      <xdr:row>81</xdr:row>
      <xdr:rowOff>147955</xdr:rowOff>
    </xdr:to>
    <xdr:sp macro="" textlink="">
      <xdr:nvSpPr>
        <xdr:cNvPr id="744" name="フローチャート: 判断 743">
          <a:extLst>
            <a:ext uri="{FF2B5EF4-FFF2-40B4-BE49-F238E27FC236}">
              <a16:creationId xmlns:a16="http://schemas.microsoft.com/office/drawing/2014/main" id="{1B99EE2E-B02F-42F0-B2CA-37014E867E7E}"/>
            </a:ext>
          </a:extLst>
        </xdr:cNvPr>
        <xdr:cNvSpPr/>
      </xdr:nvSpPr>
      <xdr:spPr>
        <a:xfrm>
          <a:off x="14541500" y="1393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23495</xdr:rowOff>
    </xdr:from>
    <xdr:to>
      <xdr:col>72</xdr:col>
      <xdr:colOff>38100</xdr:colOff>
      <xdr:row>81</xdr:row>
      <xdr:rowOff>125095</xdr:rowOff>
    </xdr:to>
    <xdr:sp macro="" textlink="">
      <xdr:nvSpPr>
        <xdr:cNvPr id="745" name="フローチャート: 判断 744">
          <a:extLst>
            <a:ext uri="{FF2B5EF4-FFF2-40B4-BE49-F238E27FC236}">
              <a16:creationId xmlns:a16="http://schemas.microsoft.com/office/drawing/2014/main" id="{3BE5B517-2026-45B2-8C82-3E2C75C07D96}"/>
            </a:ext>
          </a:extLst>
        </xdr:cNvPr>
        <xdr:cNvSpPr/>
      </xdr:nvSpPr>
      <xdr:spPr>
        <a:xfrm>
          <a:off x="13652500" y="1391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6350</xdr:rowOff>
    </xdr:from>
    <xdr:to>
      <xdr:col>67</xdr:col>
      <xdr:colOff>101600</xdr:colOff>
      <xdr:row>81</xdr:row>
      <xdr:rowOff>107950</xdr:rowOff>
    </xdr:to>
    <xdr:sp macro="" textlink="">
      <xdr:nvSpPr>
        <xdr:cNvPr id="746" name="フローチャート: 判断 745">
          <a:extLst>
            <a:ext uri="{FF2B5EF4-FFF2-40B4-BE49-F238E27FC236}">
              <a16:creationId xmlns:a16="http://schemas.microsoft.com/office/drawing/2014/main" id="{0964E633-328A-4D76-BA6B-5CB72668B79E}"/>
            </a:ext>
          </a:extLst>
        </xdr:cNvPr>
        <xdr:cNvSpPr/>
      </xdr:nvSpPr>
      <xdr:spPr>
        <a:xfrm>
          <a:off x="12763500" y="1389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47" name="テキスト ボックス 746">
          <a:extLst>
            <a:ext uri="{FF2B5EF4-FFF2-40B4-BE49-F238E27FC236}">
              <a16:creationId xmlns:a16="http://schemas.microsoft.com/office/drawing/2014/main" id="{613105C3-EA11-4EDE-9DC5-30CFADE6152B}"/>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48" name="テキスト ボックス 747">
          <a:extLst>
            <a:ext uri="{FF2B5EF4-FFF2-40B4-BE49-F238E27FC236}">
              <a16:creationId xmlns:a16="http://schemas.microsoft.com/office/drawing/2014/main" id="{5E605273-1C19-4D93-9C42-D3A178B737C1}"/>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49" name="テキスト ボックス 748">
          <a:extLst>
            <a:ext uri="{FF2B5EF4-FFF2-40B4-BE49-F238E27FC236}">
              <a16:creationId xmlns:a16="http://schemas.microsoft.com/office/drawing/2014/main" id="{FD8283D1-B4D2-4821-9025-F779F367DAD8}"/>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0" name="テキスト ボックス 749">
          <a:extLst>
            <a:ext uri="{FF2B5EF4-FFF2-40B4-BE49-F238E27FC236}">
              <a16:creationId xmlns:a16="http://schemas.microsoft.com/office/drawing/2014/main" id="{6A0125E7-6F48-4460-ACAB-B55EC2123F2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1" name="テキスト ボックス 750">
          <a:extLst>
            <a:ext uri="{FF2B5EF4-FFF2-40B4-BE49-F238E27FC236}">
              <a16:creationId xmlns:a16="http://schemas.microsoft.com/office/drawing/2014/main" id="{6BF1EF9D-5E6D-4D1B-97E7-9BCAFF6C74C7}"/>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151130</xdr:rowOff>
    </xdr:from>
    <xdr:to>
      <xdr:col>85</xdr:col>
      <xdr:colOff>177800</xdr:colOff>
      <xdr:row>82</xdr:row>
      <xdr:rowOff>81280</xdr:rowOff>
    </xdr:to>
    <xdr:sp macro="" textlink="">
      <xdr:nvSpPr>
        <xdr:cNvPr id="752" name="楕円 751">
          <a:extLst>
            <a:ext uri="{FF2B5EF4-FFF2-40B4-BE49-F238E27FC236}">
              <a16:creationId xmlns:a16="http://schemas.microsoft.com/office/drawing/2014/main" id="{876C17FB-2019-4181-90B2-9BB3147AFE8E}"/>
            </a:ext>
          </a:extLst>
        </xdr:cNvPr>
        <xdr:cNvSpPr/>
      </xdr:nvSpPr>
      <xdr:spPr>
        <a:xfrm>
          <a:off x="16268700" y="1403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129557</xdr:rowOff>
    </xdr:from>
    <xdr:ext cx="405111" cy="259045"/>
    <xdr:sp macro="" textlink="">
      <xdr:nvSpPr>
        <xdr:cNvPr id="753" name="【消防施設】&#10;有形固定資産減価償却率該当値テキスト">
          <a:extLst>
            <a:ext uri="{FF2B5EF4-FFF2-40B4-BE49-F238E27FC236}">
              <a16:creationId xmlns:a16="http://schemas.microsoft.com/office/drawing/2014/main" id="{C86BF6FE-5062-4B2C-B1BB-A597F1910DD0}"/>
            </a:ext>
          </a:extLst>
        </xdr:cNvPr>
        <xdr:cNvSpPr txBox="1"/>
      </xdr:nvSpPr>
      <xdr:spPr>
        <a:xfrm>
          <a:off x="16357600" y="14017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103505</xdr:rowOff>
    </xdr:from>
    <xdr:to>
      <xdr:col>81</xdr:col>
      <xdr:colOff>101600</xdr:colOff>
      <xdr:row>82</xdr:row>
      <xdr:rowOff>33655</xdr:rowOff>
    </xdr:to>
    <xdr:sp macro="" textlink="">
      <xdr:nvSpPr>
        <xdr:cNvPr id="754" name="楕円 753">
          <a:extLst>
            <a:ext uri="{FF2B5EF4-FFF2-40B4-BE49-F238E27FC236}">
              <a16:creationId xmlns:a16="http://schemas.microsoft.com/office/drawing/2014/main" id="{59EB59B6-9E7E-4829-9E75-0E8E3C23DEA9}"/>
            </a:ext>
          </a:extLst>
        </xdr:cNvPr>
        <xdr:cNvSpPr/>
      </xdr:nvSpPr>
      <xdr:spPr>
        <a:xfrm>
          <a:off x="15430500" y="1399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154305</xdr:rowOff>
    </xdr:from>
    <xdr:to>
      <xdr:col>85</xdr:col>
      <xdr:colOff>127000</xdr:colOff>
      <xdr:row>82</xdr:row>
      <xdr:rowOff>30480</xdr:rowOff>
    </xdr:to>
    <xdr:cxnSp macro="">
      <xdr:nvCxnSpPr>
        <xdr:cNvPr id="755" name="直線コネクタ 754">
          <a:extLst>
            <a:ext uri="{FF2B5EF4-FFF2-40B4-BE49-F238E27FC236}">
              <a16:creationId xmlns:a16="http://schemas.microsoft.com/office/drawing/2014/main" id="{78DA416B-7250-4A76-BD2F-038639B83304}"/>
            </a:ext>
          </a:extLst>
        </xdr:cNvPr>
        <xdr:cNvCxnSpPr/>
      </xdr:nvCxnSpPr>
      <xdr:spPr>
        <a:xfrm>
          <a:off x="15481300" y="14041755"/>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55880</xdr:rowOff>
    </xdr:from>
    <xdr:to>
      <xdr:col>76</xdr:col>
      <xdr:colOff>165100</xdr:colOff>
      <xdr:row>81</xdr:row>
      <xdr:rowOff>157480</xdr:rowOff>
    </xdr:to>
    <xdr:sp macro="" textlink="">
      <xdr:nvSpPr>
        <xdr:cNvPr id="756" name="楕円 755">
          <a:extLst>
            <a:ext uri="{FF2B5EF4-FFF2-40B4-BE49-F238E27FC236}">
              <a16:creationId xmlns:a16="http://schemas.microsoft.com/office/drawing/2014/main" id="{561F7335-64D0-4871-8C7B-6F52BEF46495}"/>
            </a:ext>
          </a:extLst>
        </xdr:cNvPr>
        <xdr:cNvSpPr/>
      </xdr:nvSpPr>
      <xdr:spPr>
        <a:xfrm>
          <a:off x="14541500" y="1394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106680</xdr:rowOff>
    </xdr:from>
    <xdr:to>
      <xdr:col>81</xdr:col>
      <xdr:colOff>50800</xdr:colOff>
      <xdr:row>81</xdr:row>
      <xdr:rowOff>154305</xdr:rowOff>
    </xdr:to>
    <xdr:cxnSp macro="">
      <xdr:nvCxnSpPr>
        <xdr:cNvPr id="757" name="直線コネクタ 756">
          <a:extLst>
            <a:ext uri="{FF2B5EF4-FFF2-40B4-BE49-F238E27FC236}">
              <a16:creationId xmlns:a16="http://schemas.microsoft.com/office/drawing/2014/main" id="{6D4C1DAE-A149-4B60-8CCA-1C7C713F2529}"/>
            </a:ext>
          </a:extLst>
        </xdr:cNvPr>
        <xdr:cNvCxnSpPr/>
      </xdr:nvCxnSpPr>
      <xdr:spPr>
        <a:xfrm>
          <a:off x="14592300" y="1399413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25400</xdr:rowOff>
    </xdr:from>
    <xdr:to>
      <xdr:col>72</xdr:col>
      <xdr:colOff>38100</xdr:colOff>
      <xdr:row>81</xdr:row>
      <xdr:rowOff>127000</xdr:rowOff>
    </xdr:to>
    <xdr:sp macro="" textlink="">
      <xdr:nvSpPr>
        <xdr:cNvPr id="758" name="楕円 757">
          <a:extLst>
            <a:ext uri="{FF2B5EF4-FFF2-40B4-BE49-F238E27FC236}">
              <a16:creationId xmlns:a16="http://schemas.microsoft.com/office/drawing/2014/main" id="{263AFBA6-CAD8-4969-B17D-AF2F156B1F4B}"/>
            </a:ext>
          </a:extLst>
        </xdr:cNvPr>
        <xdr:cNvSpPr/>
      </xdr:nvSpPr>
      <xdr:spPr>
        <a:xfrm>
          <a:off x="13652500" y="1391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76200</xdr:rowOff>
    </xdr:from>
    <xdr:to>
      <xdr:col>76</xdr:col>
      <xdr:colOff>114300</xdr:colOff>
      <xdr:row>81</xdr:row>
      <xdr:rowOff>106680</xdr:rowOff>
    </xdr:to>
    <xdr:cxnSp macro="">
      <xdr:nvCxnSpPr>
        <xdr:cNvPr id="759" name="直線コネクタ 758">
          <a:extLst>
            <a:ext uri="{FF2B5EF4-FFF2-40B4-BE49-F238E27FC236}">
              <a16:creationId xmlns:a16="http://schemas.microsoft.com/office/drawing/2014/main" id="{AE97FE1F-3F27-4F7D-8A49-51F2A919303A}"/>
            </a:ext>
          </a:extLst>
        </xdr:cNvPr>
        <xdr:cNvCxnSpPr/>
      </xdr:nvCxnSpPr>
      <xdr:spPr>
        <a:xfrm>
          <a:off x="13703300" y="1396365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168275</xdr:rowOff>
    </xdr:from>
    <xdr:to>
      <xdr:col>67</xdr:col>
      <xdr:colOff>101600</xdr:colOff>
      <xdr:row>81</xdr:row>
      <xdr:rowOff>98425</xdr:rowOff>
    </xdr:to>
    <xdr:sp macro="" textlink="">
      <xdr:nvSpPr>
        <xdr:cNvPr id="760" name="楕円 759">
          <a:extLst>
            <a:ext uri="{FF2B5EF4-FFF2-40B4-BE49-F238E27FC236}">
              <a16:creationId xmlns:a16="http://schemas.microsoft.com/office/drawing/2014/main" id="{FAA6A26E-6256-44BF-82D0-E806CA786EF3}"/>
            </a:ext>
          </a:extLst>
        </xdr:cNvPr>
        <xdr:cNvSpPr/>
      </xdr:nvSpPr>
      <xdr:spPr>
        <a:xfrm>
          <a:off x="12763500" y="13884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47625</xdr:rowOff>
    </xdr:from>
    <xdr:to>
      <xdr:col>71</xdr:col>
      <xdr:colOff>177800</xdr:colOff>
      <xdr:row>81</xdr:row>
      <xdr:rowOff>76200</xdr:rowOff>
    </xdr:to>
    <xdr:cxnSp macro="">
      <xdr:nvCxnSpPr>
        <xdr:cNvPr id="761" name="直線コネクタ 760">
          <a:extLst>
            <a:ext uri="{FF2B5EF4-FFF2-40B4-BE49-F238E27FC236}">
              <a16:creationId xmlns:a16="http://schemas.microsoft.com/office/drawing/2014/main" id="{4C3CEF62-5804-4D42-B835-4A47E88916FF}"/>
            </a:ext>
          </a:extLst>
        </xdr:cNvPr>
        <xdr:cNvCxnSpPr/>
      </xdr:nvCxnSpPr>
      <xdr:spPr>
        <a:xfrm>
          <a:off x="12814300" y="1393507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8272</xdr:rowOff>
    </xdr:from>
    <xdr:ext cx="405111" cy="259045"/>
    <xdr:sp macro="" textlink="">
      <xdr:nvSpPr>
        <xdr:cNvPr id="762" name="n_1aveValue【消防施設】&#10;有形固定資産減価償却率">
          <a:extLst>
            <a:ext uri="{FF2B5EF4-FFF2-40B4-BE49-F238E27FC236}">
              <a16:creationId xmlns:a16="http://schemas.microsoft.com/office/drawing/2014/main" id="{03D99A69-E328-41FF-8C6B-DF02FB70C694}"/>
            </a:ext>
          </a:extLst>
        </xdr:cNvPr>
        <xdr:cNvSpPr txBox="1"/>
      </xdr:nvSpPr>
      <xdr:spPr>
        <a:xfrm>
          <a:off x="15266044" y="1372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164482</xdr:rowOff>
    </xdr:from>
    <xdr:ext cx="405111" cy="259045"/>
    <xdr:sp macro="" textlink="">
      <xdr:nvSpPr>
        <xdr:cNvPr id="763" name="n_2aveValue【消防施設】&#10;有形固定資産減価償却率">
          <a:extLst>
            <a:ext uri="{FF2B5EF4-FFF2-40B4-BE49-F238E27FC236}">
              <a16:creationId xmlns:a16="http://schemas.microsoft.com/office/drawing/2014/main" id="{E3FE9041-901E-4E5C-9807-6E45942BB4A8}"/>
            </a:ext>
          </a:extLst>
        </xdr:cNvPr>
        <xdr:cNvSpPr txBox="1"/>
      </xdr:nvSpPr>
      <xdr:spPr>
        <a:xfrm>
          <a:off x="14389744" y="1370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141622</xdr:rowOff>
    </xdr:from>
    <xdr:ext cx="405111" cy="259045"/>
    <xdr:sp macro="" textlink="">
      <xdr:nvSpPr>
        <xdr:cNvPr id="764" name="n_3aveValue【消防施設】&#10;有形固定資産減価償却率">
          <a:extLst>
            <a:ext uri="{FF2B5EF4-FFF2-40B4-BE49-F238E27FC236}">
              <a16:creationId xmlns:a16="http://schemas.microsoft.com/office/drawing/2014/main" id="{CAF8B4AE-02DA-462D-AEAB-FD4D132B2136}"/>
            </a:ext>
          </a:extLst>
        </xdr:cNvPr>
        <xdr:cNvSpPr txBox="1"/>
      </xdr:nvSpPr>
      <xdr:spPr>
        <a:xfrm>
          <a:off x="13500744" y="13686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99077</xdr:rowOff>
    </xdr:from>
    <xdr:ext cx="405111" cy="259045"/>
    <xdr:sp macro="" textlink="">
      <xdr:nvSpPr>
        <xdr:cNvPr id="765" name="n_4aveValue【消防施設】&#10;有形固定資産減価償却率">
          <a:extLst>
            <a:ext uri="{FF2B5EF4-FFF2-40B4-BE49-F238E27FC236}">
              <a16:creationId xmlns:a16="http://schemas.microsoft.com/office/drawing/2014/main" id="{F3D393EE-1E49-4929-AACB-4D4E60944B53}"/>
            </a:ext>
          </a:extLst>
        </xdr:cNvPr>
        <xdr:cNvSpPr txBox="1"/>
      </xdr:nvSpPr>
      <xdr:spPr>
        <a:xfrm>
          <a:off x="12611744" y="1398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24782</xdr:rowOff>
    </xdr:from>
    <xdr:ext cx="405111" cy="259045"/>
    <xdr:sp macro="" textlink="">
      <xdr:nvSpPr>
        <xdr:cNvPr id="766" name="n_1mainValue【消防施設】&#10;有形固定資産減価償却率">
          <a:extLst>
            <a:ext uri="{FF2B5EF4-FFF2-40B4-BE49-F238E27FC236}">
              <a16:creationId xmlns:a16="http://schemas.microsoft.com/office/drawing/2014/main" id="{EBA085B3-3FB2-414D-B952-B8D8BCF9C2EF}"/>
            </a:ext>
          </a:extLst>
        </xdr:cNvPr>
        <xdr:cNvSpPr txBox="1"/>
      </xdr:nvSpPr>
      <xdr:spPr>
        <a:xfrm>
          <a:off x="15266044" y="1408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148607</xdr:rowOff>
    </xdr:from>
    <xdr:ext cx="405111" cy="259045"/>
    <xdr:sp macro="" textlink="">
      <xdr:nvSpPr>
        <xdr:cNvPr id="767" name="n_2mainValue【消防施設】&#10;有形固定資産減価償却率">
          <a:extLst>
            <a:ext uri="{FF2B5EF4-FFF2-40B4-BE49-F238E27FC236}">
              <a16:creationId xmlns:a16="http://schemas.microsoft.com/office/drawing/2014/main" id="{5CBD5594-B971-4D6C-98DF-EDE01CF95E8B}"/>
            </a:ext>
          </a:extLst>
        </xdr:cNvPr>
        <xdr:cNvSpPr txBox="1"/>
      </xdr:nvSpPr>
      <xdr:spPr>
        <a:xfrm>
          <a:off x="14389744" y="14036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118127</xdr:rowOff>
    </xdr:from>
    <xdr:ext cx="405111" cy="259045"/>
    <xdr:sp macro="" textlink="">
      <xdr:nvSpPr>
        <xdr:cNvPr id="768" name="n_3mainValue【消防施設】&#10;有形固定資産減価償却率">
          <a:extLst>
            <a:ext uri="{FF2B5EF4-FFF2-40B4-BE49-F238E27FC236}">
              <a16:creationId xmlns:a16="http://schemas.microsoft.com/office/drawing/2014/main" id="{ACB225ED-0260-4413-9C05-EE5A1D00FF5B}"/>
            </a:ext>
          </a:extLst>
        </xdr:cNvPr>
        <xdr:cNvSpPr txBox="1"/>
      </xdr:nvSpPr>
      <xdr:spPr>
        <a:xfrm>
          <a:off x="13500744" y="14005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114952</xdr:rowOff>
    </xdr:from>
    <xdr:ext cx="405111" cy="259045"/>
    <xdr:sp macro="" textlink="">
      <xdr:nvSpPr>
        <xdr:cNvPr id="769" name="n_4mainValue【消防施設】&#10;有形固定資産減価償却率">
          <a:extLst>
            <a:ext uri="{FF2B5EF4-FFF2-40B4-BE49-F238E27FC236}">
              <a16:creationId xmlns:a16="http://schemas.microsoft.com/office/drawing/2014/main" id="{88CBE2B6-2E14-475A-A251-93E22027E902}"/>
            </a:ext>
          </a:extLst>
        </xdr:cNvPr>
        <xdr:cNvSpPr txBox="1"/>
      </xdr:nvSpPr>
      <xdr:spPr>
        <a:xfrm>
          <a:off x="12611744" y="1365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0" name="正方形/長方形 769">
          <a:extLst>
            <a:ext uri="{FF2B5EF4-FFF2-40B4-BE49-F238E27FC236}">
              <a16:creationId xmlns:a16="http://schemas.microsoft.com/office/drawing/2014/main" id="{4A93B219-BBCD-4497-A1CD-FB84FF01AFA5}"/>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1" name="正方形/長方形 770">
          <a:extLst>
            <a:ext uri="{FF2B5EF4-FFF2-40B4-BE49-F238E27FC236}">
              <a16:creationId xmlns:a16="http://schemas.microsoft.com/office/drawing/2014/main" id="{CA970D29-7459-4161-ADCC-2B7AB697F43F}"/>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2" name="正方形/長方形 771">
          <a:extLst>
            <a:ext uri="{FF2B5EF4-FFF2-40B4-BE49-F238E27FC236}">
              <a16:creationId xmlns:a16="http://schemas.microsoft.com/office/drawing/2014/main" id="{C9A942DB-9DE7-4199-BE3F-CD93FE80C05B}"/>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3" name="正方形/長方形 772">
          <a:extLst>
            <a:ext uri="{FF2B5EF4-FFF2-40B4-BE49-F238E27FC236}">
              <a16:creationId xmlns:a16="http://schemas.microsoft.com/office/drawing/2014/main" id="{29249331-3ECF-431F-A4AB-C315BE8FA6D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4" name="正方形/長方形 773">
          <a:extLst>
            <a:ext uri="{FF2B5EF4-FFF2-40B4-BE49-F238E27FC236}">
              <a16:creationId xmlns:a16="http://schemas.microsoft.com/office/drawing/2014/main" id="{18F2DA48-74DA-40C7-8EF0-61FD538028CF}"/>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5" name="正方形/長方形 774">
          <a:extLst>
            <a:ext uri="{FF2B5EF4-FFF2-40B4-BE49-F238E27FC236}">
              <a16:creationId xmlns:a16="http://schemas.microsoft.com/office/drawing/2014/main" id="{7EEF01CD-8467-4767-885C-FC3CA2EC5DF1}"/>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76" name="正方形/長方形 775">
          <a:extLst>
            <a:ext uri="{FF2B5EF4-FFF2-40B4-BE49-F238E27FC236}">
              <a16:creationId xmlns:a16="http://schemas.microsoft.com/office/drawing/2014/main" id="{86DB0E6A-98BB-4C90-94A6-637D503CA6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77" name="正方形/長方形 776">
          <a:extLst>
            <a:ext uri="{FF2B5EF4-FFF2-40B4-BE49-F238E27FC236}">
              <a16:creationId xmlns:a16="http://schemas.microsoft.com/office/drawing/2014/main" id="{53703269-25E4-4175-9F58-DE94D3F30F0D}"/>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78" name="テキスト ボックス 777">
          <a:extLst>
            <a:ext uri="{FF2B5EF4-FFF2-40B4-BE49-F238E27FC236}">
              <a16:creationId xmlns:a16="http://schemas.microsoft.com/office/drawing/2014/main" id="{B9BB725D-F589-4076-BCB6-399B9BB10B67}"/>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79" name="直線コネクタ 778">
          <a:extLst>
            <a:ext uri="{FF2B5EF4-FFF2-40B4-BE49-F238E27FC236}">
              <a16:creationId xmlns:a16="http://schemas.microsoft.com/office/drawing/2014/main" id="{E6DD864E-EDBA-4263-BAB4-16C92F288CC6}"/>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80" name="直線コネクタ 779">
          <a:extLst>
            <a:ext uri="{FF2B5EF4-FFF2-40B4-BE49-F238E27FC236}">
              <a16:creationId xmlns:a16="http://schemas.microsoft.com/office/drawing/2014/main" id="{85C553AF-CB99-43A1-BCF8-7428FB9FBCFF}"/>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81" name="テキスト ボックス 780">
          <a:extLst>
            <a:ext uri="{FF2B5EF4-FFF2-40B4-BE49-F238E27FC236}">
              <a16:creationId xmlns:a16="http://schemas.microsoft.com/office/drawing/2014/main" id="{08E27426-085A-4E76-B37C-F74547B60C22}"/>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82" name="直線コネクタ 781">
          <a:extLst>
            <a:ext uri="{FF2B5EF4-FFF2-40B4-BE49-F238E27FC236}">
              <a16:creationId xmlns:a16="http://schemas.microsoft.com/office/drawing/2014/main" id="{9055B1BC-AFB0-423D-9D00-156B1513BD7F}"/>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83" name="テキスト ボックス 782">
          <a:extLst>
            <a:ext uri="{FF2B5EF4-FFF2-40B4-BE49-F238E27FC236}">
              <a16:creationId xmlns:a16="http://schemas.microsoft.com/office/drawing/2014/main" id="{9B364A78-B8D6-4460-AB4D-C81C6715621F}"/>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84" name="直線コネクタ 783">
          <a:extLst>
            <a:ext uri="{FF2B5EF4-FFF2-40B4-BE49-F238E27FC236}">
              <a16:creationId xmlns:a16="http://schemas.microsoft.com/office/drawing/2014/main" id="{EF396B5D-AA51-4EEE-81A8-A58C6DAE8D06}"/>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85" name="テキスト ボックス 784">
          <a:extLst>
            <a:ext uri="{FF2B5EF4-FFF2-40B4-BE49-F238E27FC236}">
              <a16:creationId xmlns:a16="http://schemas.microsoft.com/office/drawing/2014/main" id="{D1CD14BC-B8D3-46D1-82F0-9543EB0E3472}"/>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86" name="直線コネクタ 785">
          <a:extLst>
            <a:ext uri="{FF2B5EF4-FFF2-40B4-BE49-F238E27FC236}">
              <a16:creationId xmlns:a16="http://schemas.microsoft.com/office/drawing/2014/main" id="{C40140B3-7584-4369-B504-065915644715}"/>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87" name="テキスト ボックス 786">
          <a:extLst>
            <a:ext uri="{FF2B5EF4-FFF2-40B4-BE49-F238E27FC236}">
              <a16:creationId xmlns:a16="http://schemas.microsoft.com/office/drawing/2014/main" id="{07ED8EF0-9AC0-4E5D-ADA6-25A6C09B04DB}"/>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88" name="直線コネクタ 787">
          <a:extLst>
            <a:ext uri="{FF2B5EF4-FFF2-40B4-BE49-F238E27FC236}">
              <a16:creationId xmlns:a16="http://schemas.microsoft.com/office/drawing/2014/main" id="{9ACCF624-ECEB-46C8-AADD-6E8AD29F3047}"/>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89" name="テキスト ボックス 788">
          <a:extLst>
            <a:ext uri="{FF2B5EF4-FFF2-40B4-BE49-F238E27FC236}">
              <a16:creationId xmlns:a16="http://schemas.microsoft.com/office/drawing/2014/main" id="{58A9FA3A-13EB-460A-B522-06B6BB41C942}"/>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0" name="直線コネクタ 789">
          <a:extLst>
            <a:ext uri="{FF2B5EF4-FFF2-40B4-BE49-F238E27FC236}">
              <a16:creationId xmlns:a16="http://schemas.microsoft.com/office/drawing/2014/main" id="{35D1B42E-7692-44D4-BD74-002C31F488C2}"/>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1" name="テキスト ボックス 790">
          <a:extLst>
            <a:ext uri="{FF2B5EF4-FFF2-40B4-BE49-F238E27FC236}">
              <a16:creationId xmlns:a16="http://schemas.microsoft.com/office/drawing/2014/main" id="{2A89F377-607F-4F07-A4C5-37B03159B697}"/>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2" name="【消防施設】&#10;一人当たり面積グラフ枠">
          <a:extLst>
            <a:ext uri="{FF2B5EF4-FFF2-40B4-BE49-F238E27FC236}">
              <a16:creationId xmlns:a16="http://schemas.microsoft.com/office/drawing/2014/main" id="{CEC5F9F3-362E-4EFE-800F-F7811191032D}"/>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146050</xdr:rowOff>
    </xdr:from>
    <xdr:to>
      <xdr:col>116</xdr:col>
      <xdr:colOff>62864</xdr:colOff>
      <xdr:row>86</xdr:row>
      <xdr:rowOff>0</xdr:rowOff>
    </xdr:to>
    <xdr:cxnSp macro="">
      <xdr:nvCxnSpPr>
        <xdr:cNvPr id="793" name="直線コネクタ 792">
          <a:extLst>
            <a:ext uri="{FF2B5EF4-FFF2-40B4-BE49-F238E27FC236}">
              <a16:creationId xmlns:a16="http://schemas.microsoft.com/office/drawing/2014/main" id="{D7C27070-75D4-430A-8D2F-467DEFC5E08C}"/>
            </a:ext>
          </a:extLst>
        </xdr:cNvPr>
        <xdr:cNvCxnSpPr/>
      </xdr:nvCxnSpPr>
      <xdr:spPr>
        <a:xfrm flipV="1">
          <a:off x="22160864" y="133477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3827</xdr:rowOff>
    </xdr:from>
    <xdr:ext cx="469744" cy="259045"/>
    <xdr:sp macro="" textlink="">
      <xdr:nvSpPr>
        <xdr:cNvPr id="794" name="【消防施設】&#10;一人当たり面積最小値テキスト">
          <a:extLst>
            <a:ext uri="{FF2B5EF4-FFF2-40B4-BE49-F238E27FC236}">
              <a16:creationId xmlns:a16="http://schemas.microsoft.com/office/drawing/2014/main" id="{D5FDA5C5-4102-4A09-82AD-2E8312476A1F}"/>
            </a:ext>
          </a:extLst>
        </xdr:cNvPr>
        <xdr:cNvSpPr txBox="1"/>
      </xdr:nvSpPr>
      <xdr:spPr>
        <a:xfrm>
          <a:off x="22199600"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0</xdr:rowOff>
    </xdr:from>
    <xdr:to>
      <xdr:col>116</xdr:col>
      <xdr:colOff>152400</xdr:colOff>
      <xdr:row>86</xdr:row>
      <xdr:rowOff>0</xdr:rowOff>
    </xdr:to>
    <xdr:cxnSp macro="">
      <xdr:nvCxnSpPr>
        <xdr:cNvPr id="795" name="直線コネクタ 794">
          <a:extLst>
            <a:ext uri="{FF2B5EF4-FFF2-40B4-BE49-F238E27FC236}">
              <a16:creationId xmlns:a16="http://schemas.microsoft.com/office/drawing/2014/main" id="{D46F25CE-6834-4E7C-8164-A66F32109F71}"/>
            </a:ext>
          </a:extLst>
        </xdr:cNvPr>
        <xdr:cNvCxnSpPr/>
      </xdr:nvCxnSpPr>
      <xdr:spPr>
        <a:xfrm>
          <a:off x="22072600" y="1474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92727</xdr:rowOff>
    </xdr:from>
    <xdr:ext cx="469744" cy="259045"/>
    <xdr:sp macro="" textlink="">
      <xdr:nvSpPr>
        <xdr:cNvPr id="796" name="【消防施設】&#10;一人当たり面積最大値テキスト">
          <a:extLst>
            <a:ext uri="{FF2B5EF4-FFF2-40B4-BE49-F238E27FC236}">
              <a16:creationId xmlns:a16="http://schemas.microsoft.com/office/drawing/2014/main" id="{6B90B0AD-5DA1-40A8-A6D9-945B85489D8A}"/>
            </a:ext>
          </a:extLst>
        </xdr:cNvPr>
        <xdr:cNvSpPr txBox="1"/>
      </xdr:nvSpPr>
      <xdr:spPr>
        <a:xfrm>
          <a:off x="22199600" y="1312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146050</xdr:rowOff>
    </xdr:from>
    <xdr:to>
      <xdr:col>116</xdr:col>
      <xdr:colOff>152400</xdr:colOff>
      <xdr:row>77</xdr:row>
      <xdr:rowOff>146050</xdr:rowOff>
    </xdr:to>
    <xdr:cxnSp macro="">
      <xdr:nvCxnSpPr>
        <xdr:cNvPr id="797" name="直線コネクタ 796">
          <a:extLst>
            <a:ext uri="{FF2B5EF4-FFF2-40B4-BE49-F238E27FC236}">
              <a16:creationId xmlns:a16="http://schemas.microsoft.com/office/drawing/2014/main" id="{AC0E582F-6735-4CBA-BCA4-93E241859859}"/>
            </a:ext>
          </a:extLst>
        </xdr:cNvPr>
        <xdr:cNvCxnSpPr/>
      </xdr:nvCxnSpPr>
      <xdr:spPr>
        <a:xfrm>
          <a:off x="22072600" y="1334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105427</xdr:rowOff>
    </xdr:from>
    <xdr:ext cx="469744" cy="259045"/>
    <xdr:sp macro="" textlink="">
      <xdr:nvSpPr>
        <xdr:cNvPr id="798" name="【消防施設】&#10;一人当たり面積平均値テキスト">
          <a:extLst>
            <a:ext uri="{FF2B5EF4-FFF2-40B4-BE49-F238E27FC236}">
              <a16:creationId xmlns:a16="http://schemas.microsoft.com/office/drawing/2014/main" id="{2A5C2C0F-2AFD-4D54-99C0-BD8EB5115CA4}"/>
            </a:ext>
          </a:extLst>
        </xdr:cNvPr>
        <xdr:cNvSpPr txBox="1"/>
      </xdr:nvSpPr>
      <xdr:spPr>
        <a:xfrm>
          <a:off x="22199600" y="14164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127000</xdr:rowOff>
    </xdr:from>
    <xdr:to>
      <xdr:col>116</xdr:col>
      <xdr:colOff>114300</xdr:colOff>
      <xdr:row>83</xdr:row>
      <xdr:rowOff>57150</xdr:rowOff>
    </xdr:to>
    <xdr:sp macro="" textlink="">
      <xdr:nvSpPr>
        <xdr:cNvPr id="799" name="フローチャート: 判断 798">
          <a:extLst>
            <a:ext uri="{FF2B5EF4-FFF2-40B4-BE49-F238E27FC236}">
              <a16:creationId xmlns:a16="http://schemas.microsoft.com/office/drawing/2014/main" id="{33AC222F-F791-4695-B0F2-A01DD9F89FE1}"/>
            </a:ext>
          </a:extLst>
        </xdr:cNvPr>
        <xdr:cNvSpPr/>
      </xdr:nvSpPr>
      <xdr:spPr>
        <a:xfrm>
          <a:off x="22110700" y="1418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127000</xdr:rowOff>
    </xdr:from>
    <xdr:to>
      <xdr:col>112</xdr:col>
      <xdr:colOff>38100</xdr:colOff>
      <xdr:row>83</xdr:row>
      <xdr:rowOff>57150</xdr:rowOff>
    </xdr:to>
    <xdr:sp macro="" textlink="">
      <xdr:nvSpPr>
        <xdr:cNvPr id="800" name="フローチャート: 判断 799">
          <a:extLst>
            <a:ext uri="{FF2B5EF4-FFF2-40B4-BE49-F238E27FC236}">
              <a16:creationId xmlns:a16="http://schemas.microsoft.com/office/drawing/2014/main" id="{5DAFD089-3CB3-47FD-8F32-CCF5987B4316}"/>
            </a:ext>
          </a:extLst>
        </xdr:cNvPr>
        <xdr:cNvSpPr/>
      </xdr:nvSpPr>
      <xdr:spPr>
        <a:xfrm>
          <a:off x="21272500" y="1418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139700</xdr:rowOff>
    </xdr:from>
    <xdr:to>
      <xdr:col>107</xdr:col>
      <xdr:colOff>101600</xdr:colOff>
      <xdr:row>83</xdr:row>
      <xdr:rowOff>69850</xdr:rowOff>
    </xdr:to>
    <xdr:sp macro="" textlink="">
      <xdr:nvSpPr>
        <xdr:cNvPr id="801" name="フローチャート: 判断 800">
          <a:extLst>
            <a:ext uri="{FF2B5EF4-FFF2-40B4-BE49-F238E27FC236}">
              <a16:creationId xmlns:a16="http://schemas.microsoft.com/office/drawing/2014/main" id="{A5250F7B-12B0-476F-8F0E-2687035BB7B4}"/>
            </a:ext>
          </a:extLst>
        </xdr:cNvPr>
        <xdr:cNvSpPr/>
      </xdr:nvSpPr>
      <xdr:spPr>
        <a:xfrm>
          <a:off x="20383500" y="1419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101600</xdr:rowOff>
    </xdr:from>
    <xdr:to>
      <xdr:col>102</xdr:col>
      <xdr:colOff>165100</xdr:colOff>
      <xdr:row>83</xdr:row>
      <xdr:rowOff>31750</xdr:rowOff>
    </xdr:to>
    <xdr:sp macro="" textlink="">
      <xdr:nvSpPr>
        <xdr:cNvPr id="802" name="フローチャート: 判断 801">
          <a:extLst>
            <a:ext uri="{FF2B5EF4-FFF2-40B4-BE49-F238E27FC236}">
              <a16:creationId xmlns:a16="http://schemas.microsoft.com/office/drawing/2014/main" id="{D019E124-30CF-42EA-B72D-96CA73C4333B}"/>
            </a:ext>
          </a:extLst>
        </xdr:cNvPr>
        <xdr:cNvSpPr/>
      </xdr:nvSpPr>
      <xdr:spPr>
        <a:xfrm>
          <a:off x="194945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165100</xdr:rowOff>
    </xdr:from>
    <xdr:to>
      <xdr:col>98</xdr:col>
      <xdr:colOff>38100</xdr:colOff>
      <xdr:row>83</xdr:row>
      <xdr:rowOff>95250</xdr:rowOff>
    </xdr:to>
    <xdr:sp macro="" textlink="">
      <xdr:nvSpPr>
        <xdr:cNvPr id="803" name="フローチャート: 判断 802">
          <a:extLst>
            <a:ext uri="{FF2B5EF4-FFF2-40B4-BE49-F238E27FC236}">
              <a16:creationId xmlns:a16="http://schemas.microsoft.com/office/drawing/2014/main" id="{1EB32AA3-59D5-416D-A028-0325E69C3D73}"/>
            </a:ext>
          </a:extLst>
        </xdr:cNvPr>
        <xdr:cNvSpPr/>
      </xdr:nvSpPr>
      <xdr:spPr>
        <a:xfrm>
          <a:off x="18605500" y="1422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4" name="テキスト ボックス 803">
          <a:extLst>
            <a:ext uri="{FF2B5EF4-FFF2-40B4-BE49-F238E27FC236}">
              <a16:creationId xmlns:a16="http://schemas.microsoft.com/office/drawing/2014/main" id="{7F830DBA-91D9-458A-A125-D9505B9E4886}"/>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5" name="テキスト ボックス 804">
          <a:extLst>
            <a:ext uri="{FF2B5EF4-FFF2-40B4-BE49-F238E27FC236}">
              <a16:creationId xmlns:a16="http://schemas.microsoft.com/office/drawing/2014/main" id="{1F441E8F-5C7B-48DB-BB9F-32D1C34B62F9}"/>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06" name="テキスト ボックス 805">
          <a:extLst>
            <a:ext uri="{FF2B5EF4-FFF2-40B4-BE49-F238E27FC236}">
              <a16:creationId xmlns:a16="http://schemas.microsoft.com/office/drawing/2014/main" id="{73AE038E-9D95-4689-B2A2-C20267E2E51D}"/>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07" name="テキスト ボックス 806">
          <a:extLst>
            <a:ext uri="{FF2B5EF4-FFF2-40B4-BE49-F238E27FC236}">
              <a16:creationId xmlns:a16="http://schemas.microsoft.com/office/drawing/2014/main" id="{8612574E-D5C1-4729-B359-4417C4F986A1}"/>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82A505E3-A319-44F2-BEF2-32253955A7EC}"/>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88900</xdr:rowOff>
    </xdr:from>
    <xdr:to>
      <xdr:col>116</xdr:col>
      <xdr:colOff>114300</xdr:colOff>
      <xdr:row>83</xdr:row>
      <xdr:rowOff>19050</xdr:rowOff>
    </xdr:to>
    <xdr:sp macro="" textlink="">
      <xdr:nvSpPr>
        <xdr:cNvPr id="809" name="楕円 808">
          <a:extLst>
            <a:ext uri="{FF2B5EF4-FFF2-40B4-BE49-F238E27FC236}">
              <a16:creationId xmlns:a16="http://schemas.microsoft.com/office/drawing/2014/main" id="{813BEA5A-F976-4CA7-A3F5-75D2EE9D62AF}"/>
            </a:ext>
          </a:extLst>
        </xdr:cNvPr>
        <xdr:cNvSpPr/>
      </xdr:nvSpPr>
      <xdr:spPr>
        <a:xfrm>
          <a:off x="22110700" y="1414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111777</xdr:rowOff>
    </xdr:from>
    <xdr:ext cx="469744" cy="259045"/>
    <xdr:sp macro="" textlink="">
      <xdr:nvSpPr>
        <xdr:cNvPr id="810" name="【消防施設】&#10;一人当たり面積該当値テキスト">
          <a:extLst>
            <a:ext uri="{FF2B5EF4-FFF2-40B4-BE49-F238E27FC236}">
              <a16:creationId xmlns:a16="http://schemas.microsoft.com/office/drawing/2014/main" id="{01E98B65-3B62-4869-8647-04F3498BD3D1}"/>
            </a:ext>
          </a:extLst>
        </xdr:cNvPr>
        <xdr:cNvSpPr txBox="1"/>
      </xdr:nvSpPr>
      <xdr:spPr>
        <a:xfrm>
          <a:off x="22199600" y="13999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88900</xdr:rowOff>
    </xdr:from>
    <xdr:to>
      <xdr:col>112</xdr:col>
      <xdr:colOff>38100</xdr:colOff>
      <xdr:row>83</xdr:row>
      <xdr:rowOff>19050</xdr:rowOff>
    </xdr:to>
    <xdr:sp macro="" textlink="">
      <xdr:nvSpPr>
        <xdr:cNvPr id="811" name="楕円 810">
          <a:extLst>
            <a:ext uri="{FF2B5EF4-FFF2-40B4-BE49-F238E27FC236}">
              <a16:creationId xmlns:a16="http://schemas.microsoft.com/office/drawing/2014/main" id="{C85F866F-A6C9-4708-B990-78B8DB4ECCFA}"/>
            </a:ext>
          </a:extLst>
        </xdr:cNvPr>
        <xdr:cNvSpPr/>
      </xdr:nvSpPr>
      <xdr:spPr>
        <a:xfrm>
          <a:off x="21272500" y="1414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139700</xdr:rowOff>
    </xdr:from>
    <xdr:to>
      <xdr:col>116</xdr:col>
      <xdr:colOff>63500</xdr:colOff>
      <xdr:row>82</xdr:row>
      <xdr:rowOff>139700</xdr:rowOff>
    </xdr:to>
    <xdr:cxnSp macro="">
      <xdr:nvCxnSpPr>
        <xdr:cNvPr id="812" name="直線コネクタ 811">
          <a:extLst>
            <a:ext uri="{FF2B5EF4-FFF2-40B4-BE49-F238E27FC236}">
              <a16:creationId xmlns:a16="http://schemas.microsoft.com/office/drawing/2014/main" id="{AA0100A5-B968-43B8-9939-F1A57D7319EA}"/>
            </a:ext>
          </a:extLst>
        </xdr:cNvPr>
        <xdr:cNvCxnSpPr/>
      </xdr:nvCxnSpPr>
      <xdr:spPr>
        <a:xfrm>
          <a:off x="21323300" y="14198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88900</xdr:rowOff>
    </xdr:from>
    <xdr:to>
      <xdr:col>107</xdr:col>
      <xdr:colOff>101600</xdr:colOff>
      <xdr:row>83</xdr:row>
      <xdr:rowOff>19050</xdr:rowOff>
    </xdr:to>
    <xdr:sp macro="" textlink="">
      <xdr:nvSpPr>
        <xdr:cNvPr id="813" name="楕円 812">
          <a:extLst>
            <a:ext uri="{FF2B5EF4-FFF2-40B4-BE49-F238E27FC236}">
              <a16:creationId xmlns:a16="http://schemas.microsoft.com/office/drawing/2014/main" id="{9EC104A1-6917-4002-A4D0-AF0F2C2161AE}"/>
            </a:ext>
          </a:extLst>
        </xdr:cNvPr>
        <xdr:cNvSpPr/>
      </xdr:nvSpPr>
      <xdr:spPr>
        <a:xfrm>
          <a:off x="20383500" y="1414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139700</xdr:rowOff>
    </xdr:from>
    <xdr:to>
      <xdr:col>111</xdr:col>
      <xdr:colOff>177800</xdr:colOff>
      <xdr:row>82</xdr:row>
      <xdr:rowOff>139700</xdr:rowOff>
    </xdr:to>
    <xdr:cxnSp macro="">
      <xdr:nvCxnSpPr>
        <xdr:cNvPr id="814" name="直線コネクタ 813">
          <a:extLst>
            <a:ext uri="{FF2B5EF4-FFF2-40B4-BE49-F238E27FC236}">
              <a16:creationId xmlns:a16="http://schemas.microsoft.com/office/drawing/2014/main" id="{4A843AA5-CD5B-4FEB-A1F3-706F8BD76F8D}"/>
            </a:ext>
          </a:extLst>
        </xdr:cNvPr>
        <xdr:cNvCxnSpPr/>
      </xdr:nvCxnSpPr>
      <xdr:spPr>
        <a:xfrm>
          <a:off x="20434300" y="14198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152400</xdr:rowOff>
    </xdr:from>
    <xdr:to>
      <xdr:col>102</xdr:col>
      <xdr:colOff>165100</xdr:colOff>
      <xdr:row>83</xdr:row>
      <xdr:rowOff>82550</xdr:rowOff>
    </xdr:to>
    <xdr:sp macro="" textlink="">
      <xdr:nvSpPr>
        <xdr:cNvPr id="815" name="楕円 814">
          <a:extLst>
            <a:ext uri="{FF2B5EF4-FFF2-40B4-BE49-F238E27FC236}">
              <a16:creationId xmlns:a16="http://schemas.microsoft.com/office/drawing/2014/main" id="{9ABA25D1-D0DF-478A-834B-11B383253B42}"/>
            </a:ext>
          </a:extLst>
        </xdr:cNvPr>
        <xdr:cNvSpPr/>
      </xdr:nvSpPr>
      <xdr:spPr>
        <a:xfrm>
          <a:off x="19494500" y="1421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139700</xdr:rowOff>
    </xdr:from>
    <xdr:to>
      <xdr:col>107</xdr:col>
      <xdr:colOff>50800</xdr:colOff>
      <xdr:row>83</xdr:row>
      <xdr:rowOff>31750</xdr:rowOff>
    </xdr:to>
    <xdr:cxnSp macro="">
      <xdr:nvCxnSpPr>
        <xdr:cNvPr id="816" name="直線コネクタ 815">
          <a:extLst>
            <a:ext uri="{FF2B5EF4-FFF2-40B4-BE49-F238E27FC236}">
              <a16:creationId xmlns:a16="http://schemas.microsoft.com/office/drawing/2014/main" id="{2BD6E369-5000-4786-A59B-45D9F0E337F3}"/>
            </a:ext>
          </a:extLst>
        </xdr:cNvPr>
        <xdr:cNvCxnSpPr/>
      </xdr:nvCxnSpPr>
      <xdr:spPr>
        <a:xfrm flipV="1">
          <a:off x="19545300" y="141986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152400</xdr:rowOff>
    </xdr:from>
    <xdr:to>
      <xdr:col>98</xdr:col>
      <xdr:colOff>38100</xdr:colOff>
      <xdr:row>83</xdr:row>
      <xdr:rowOff>82550</xdr:rowOff>
    </xdr:to>
    <xdr:sp macro="" textlink="">
      <xdr:nvSpPr>
        <xdr:cNvPr id="817" name="楕円 816">
          <a:extLst>
            <a:ext uri="{FF2B5EF4-FFF2-40B4-BE49-F238E27FC236}">
              <a16:creationId xmlns:a16="http://schemas.microsoft.com/office/drawing/2014/main" id="{F40E0AD5-0CF4-49E9-8333-D075602064AE}"/>
            </a:ext>
          </a:extLst>
        </xdr:cNvPr>
        <xdr:cNvSpPr/>
      </xdr:nvSpPr>
      <xdr:spPr>
        <a:xfrm>
          <a:off x="18605500" y="1421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31750</xdr:rowOff>
    </xdr:from>
    <xdr:to>
      <xdr:col>102</xdr:col>
      <xdr:colOff>114300</xdr:colOff>
      <xdr:row>83</xdr:row>
      <xdr:rowOff>31750</xdr:rowOff>
    </xdr:to>
    <xdr:cxnSp macro="">
      <xdr:nvCxnSpPr>
        <xdr:cNvPr id="818" name="直線コネクタ 817">
          <a:extLst>
            <a:ext uri="{FF2B5EF4-FFF2-40B4-BE49-F238E27FC236}">
              <a16:creationId xmlns:a16="http://schemas.microsoft.com/office/drawing/2014/main" id="{76459E33-48E9-462D-A450-DF576FC7F744}"/>
            </a:ext>
          </a:extLst>
        </xdr:cNvPr>
        <xdr:cNvCxnSpPr/>
      </xdr:nvCxnSpPr>
      <xdr:spPr>
        <a:xfrm>
          <a:off x="18656300" y="14262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48277</xdr:rowOff>
    </xdr:from>
    <xdr:ext cx="469744" cy="259045"/>
    <xdr:sp macro="" textlink="">
      <xdr:nvSpPr>
        <xdr:cNvPr id="819" name="n_1aveValue【消防施設】&#10;一人当たり面積">
          <a:extLst>
            <a:ext uri="{FF2B5EF4-FFF2-40B4-BE49-F238E27FC236}">
              <a16:creationId xmlns:a16="http://schemas.microsoft.com/office/drawing/2014/main" id="{BF1F03C1-49AB-4149-99BC-932FFCA1114C}"/>
            </a:ext>
          </a:extLst>
        </xdr:cNvPr>
        <xdr:cNvSpPr txBox="1"/>
      </xdr:nvSpPr>
      <xdr:spPr>
        <a:xfrm>
          <a:off x="21075727" y="1427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60977</xdr:rowOff>
    </xdr:from>
    <xdr:ext cx="469744" cy="259045"/>
    <xdr:sp macro="" textlink="">
      <xdr:nvSpPr>
        <xdr:cNvPr id="820" name="n_2aveValue【消防施設】&#10;一人当たり面積">
          <a:extLst>
            <a:ext uri="{FF2B5EF4-FFF2-40B4-BE49-F238E27FC236}">
              <a16:creationId xmlns:a16="http://schemas.microsoft.com/office/drawing/2014/main" id="{C2B3BD5F-A0FE-42FB-A808-8F27BB345ADB}"/>
            </a:ext>
          </a:extLst>
        </xdr:cNvPr>
        <xdr:cNvSpPr txBox="1"/>
      </xdr:nvSpPr>
      <xdr:spPr>
        <a:xfrm>
          <a:off x="20199427" y="1429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48277</xdr:rowOff>
    </xdr:from>
    <xdr:ext cx="469744" cy="259045"/>
    <xdr:sp macro="" textlink="">
      <xdr:nvSpPr>
        <xdr:cNvPr id="821" name="n_3aveValue【消防施設】&#10;一人当たり面積">
          <a:extLst>
            <a:ext uri="{FF2B5EF4-FFF2-40B4-BE49-F238E27FC236}">
              <a16:creationId xmlns:a16="http://schemas.microsoft.com/office/drawing/2014/main" id="{616ABCC3-A867-45D2-9A3A-7EA40616914C}"/>
            </a:ext>
          </a:extLst>
        </xdr:cNvPr>
        <xdr:cNvSpPr txBox="1"/>
      </xdr:nvSpPr>
      <xdr:spPr>
        <a:xfrm>
          <a:off x="19310427" y="1393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86377</xdr:rowOff>
    </xdr:from>
    <xdr:ext cx="469744" cy="259045"/>
    <xdr:sp macro="" textlink="">
      <xdr:nvSpPr>
        <xdr:cNvPr id="822" name="n_4aveValue【消防施設】&#10;一人当たり面積">
          <a:extLst>
            <a:ext uri="{FF2B5EF4-FFF2-40B4-BE49-F238E27FC236}">
              <a16:creationId xmlns:a16="http://schemas.microsoft.com/office/drawing/2014/main" id="{0AD11D9B-AC20-4ABB-B7C4-743DA058DF38}"/>
            </a:ext>
          </a:extLst>
        </xdr:cNvPr>
        <xdr:cNvSpPr txBox="1"/>
      </xdr:nvSpPr>
      <xdr:spPr>
        <a:xfrm>
          <a:off x="18421427" y="1431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35577</xdr:rowOff>
    </xdr:from>
    <xdr:ext cx="469744" cy="259045"/>
    <xdr:sp macro="" textlink="">
      <xdr:nvSpPr>
        <xdr:cNvPr id="823" name="n_1mainValue【消防施設】&#10;一人当たり面積">
          <a:extLst>
            <a:ext uri="{FF2B5EF4-FFF2-40B4-BE49-F238E27FC236}">
              <a16:creationId xmlns:a16="http://schemas.microsoft.com/office/drawing/2014/main" id="{2DA6A2BC-4AD7-4141-A778-EF5D10EA0946}"/>
            </a:ext>
          </a:extLst>
        </xdr:cNvPr>
        <xdr:cNvSpPr txBox="1"/>
      </xdr:nvSpPr>
      <xdr:spPr>
        <a:xfrm>
          <a:off x="21075727" y="13923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35577</xdr:rowOff>
    </xdr:from>
    <xdr:ext cx="469744" cy="259045"/>
    <xdr:sp macro="" textlink="">
      <xdr:nvSpPr>
        <xdr:cNvPr id="824" name="n_2mainValue【消防施設】&#10;一人当たり面積">
          <a:extLst>
            <a:ext uri="{FF2B5EF4-FFF2-40B4-BE49-F238E27FC236}">
              <a16:creationId xmlns:a16="http://schemas.microsoft.com/office/drawing/2014/main" id="{CCE762BB-C9C8-4806-AF93-B7C7FEBD3C98}"/>
            </a:ext>
          </a:extLst>
        </xdr:cNvPr>
        <xdr:cNvSpPr txBox="1"/>
      </xdr:nvSpPr>
      <xdr:spPr>
        <a:xfrm>
          <a:off x="20199427" y="13923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73677</xdr:rowOff>
    </xdr:from>
    <xdr:ext cx="469744" cy="259045"/>
    <xdr:sp macro="" textlink="">
      <xdr:nvSpPr>
        <xdr:cNvPr id="825" name="n_3mainValue【消防施設】&#10;一人当たり面積">
          <a:extLst>
            <a:ext uri="{FF2B5EF4-FFF2-40B4-BE49-F238E27FC236}">
              <a16:creationId xmlns:a16="http://schemas.microsoft.com/office/drawing/2014/main" id="{9F54FA13-0552-44EA-B656-63FFE842CBDA}"/>
            </a:ext>
          </a:extLst>
        </xdr:cNvPr>
        <xdr:cNvSpPr txBox="1"/>
      </xdr:nvSpPr>
      <xdr:spPr>
        <a:xfrm>
          <a:off x="19310427" y="1430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99077</xdr:rowOff>
    </xdr:from>
    <xdr:ext cx="469744" cy="259045"/>
    <xdr:sp macro="" textlink="">
      <xdr:nvSpPr>
        <xdr:cNvPr id="826" name="n_4mainValue【消防施設】&#10;一人当たり面積">
          <a:extLst>
            <a:ext uri="{FF2B5EF4-FFF2-40B4-BE49-F238E27FC236}">
              <a16:creationId xmlns:a16="http://schemas.microsoft.com/office/drawing/2014/main" id="{3613F9C9-57FE-49A7-9FCE-DEB7778FB82E}"/>
            </a:ext>
          </a:extLst>
        </xdr:cNvPr>
        <xdr:cNvSpPr txBox="1"/>
      </xdr:nvSpPr>
      <xdr:spPr>
        <a:xfrm>
          <a:off x="18421427" y="1398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27" name="正方形/長方形 826">
          <a:extLst>
            <a:ext uri="{FF2B5EF4-FFF2-40B4-BE49-F238E27FC236}">
              <a16:creationId xmlns:a16="http://schemas.microsoft.com/office/drawing/2014/main" id="{119B3136-82E7-4048-B61B-B696C45F896E}"/>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28" name="正方形/長方形 827">
          <a:extLst>
            <a:ext uri="{FF2B5EF4-FFF2-40B4-BE49-F238E27FC236}">
              <a16:creationId xmlns:a16="http://schemas.microsoft.com/office/drawing/2014/main" id="{EAB4F508-4FFE-4D5F-BCEA-5A1EC822DE9C}"/>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29" name="正方形/長方形 828">
          <a:extLst>
            <a:ext uri="{FF2B5EF4-FFF2-40B4-BE49-F238E27FC236}">
              <a16:creationId xmlns:a16="http://schemas.microsoft.com/office/drawing/2014/main" id="{7417D5AA-CA10-471C-AB85-C660925AC228}"/>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0" name="正方形/長方形 829">
          <a:extLst>
            <a:ext uri="{FF2B5EF4-FFF2-40B4-BE49-F238E27FC236}">
              <a16:creationId xmlns:a16="http://schemas.microsoft.com/office/drawing/2014/main" id="{31C957E7-B97B-40B4-A71F-D28765F9C8AA}"/>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1" name="正方形/長方形 830">
          <a:extLst>
            <a:ext uri="{FF2B5EF4-FFF2-40B4-BE49-F238E27FC236}">
              <a16:creationId xmlns:a16="http://schemas.microsoft.com/office/drawing/2014/main" id="{7B8C5112-FAF5-435D-9FBA-88B697C4C9C6}"/>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2" name="正方形/長方形 831">
          <a:extLst>
            <a:ext uri="{FF2B5EF4-FFF2-40B4-BE49-F238E27FC236}">
              <a16:creationId xmlns:a16="http://schemas.microsoft.com/office/drawing/2014/main" id="{791D7C09-CAC7-4B1A-BA1C-1B9476633781}"/>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3" name="正方形/長方形 832">
          <a:extLst>
            <a:ext uri="{FF2B5EF4-FFF2-40B4-BE49-F238E27FC236}">
              <a16:creationId xmlns:a16="http://schemas.microsoft.com/office/drawing/2014/main" id="{855E760E-EECA-423C-BAF1-8BCF531D358B}"/>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4" name="正方形/長方形 833">
          <a:extLst>
            <a:ext uri="{FF2B5EF4-FFF2-40B4-BE49-F238E27FC236}">
              <a16:creationId xmlns:a16="http://schemas.microsoft.com/office/drawing/2014/main" id="{0A1A08C9-DDE8-404E-BDA4-B17A13F36B3C}"/>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5" name="テキスト ボックス 834">
          <a:extLst>
            <a:ext uri="{FF2B5EF4-FFF2-40B4-BE49-F238E27FC236}">
              <a16:creationId xmlns:a16="http://schemas.microsoft.com/office/drawing/2014/main" id="{1A77B887-D4EE-49EF-AB20-87204EA349EF}"/>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36" name="直線コネクタ 835">
          <a:extLst>
            <a:ext uri="{FF2B5EF4-FFF2-40B4-BE49-F238E27FC236}">
              <a16:creationId xmlns:a16="http://schemas.microsoft.com/office/drawing/2014/main" id="{8FA53005-FAD2-4F50-8FE4-C25B38C15681}"/>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37" name="テキスト ボックス 836">
          <a:extLst>
            <a:ext uri="{FF2B5EF4-FFF2-40B4-BE49-F238E27FC236}">
              <a16:creationId xmlns:a16="http://schemas.microsoft.com/office/drawing/2014/main" id="{B8563055-1E43-4CC1-9D99-F7E908679054}"/>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38" name="直線コネクタ 837">
          <a:extLst>
            <a:ext uri="{FF2B5EF4-FFF2-40B4-BE49-F238E27FC236}">
              <a16:creationId xmlns:a16="http://schemas.microsoft.com/office/drawing/2014/main" id="{0B110AB0-76AD-42BA-886D-B779C53DC538}"/>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839" name="テキスト ボックス 838">
          <a:extLst>
            <a:ext uri="{FF2B5EF4-FFF2-40B4-BE49-F238E27FC236}">
              <a16:creationId xmlns:a16="http://schemas.microsoft.com/office/drawing/2014/main" id="{0E26C2C9-0B65-49F6-BF85-1AE779DB1369}"/>
            </a:ext>
          </a:extLst>
        </xdr:cNvPr>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40" name="直線コネクタ 839">
          <a:extLst>
            <a:ext uri="{FF2B5EF4-FFF2-40B4-BE49-F238E27FC236}">
              <a16:creationId xmlns:a16="http://schemas.microsoft.com/office/drawing/2014/main" id="{76636F45-E441-434A-87C6-C1486D7B9143}"/>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41" name="テキスト ボックス 840">
          <a:extLst>
            <a:ext uri="{FF2B5EF4-FFF2-40B4-BE49-F238E27FC236}">
              <a16:creationId xmlns:a16="http://schemas.microsoft.com/office/drawing/2014/main" id="{F269E52D-12E8-476C-9D48-D85BC229D255}"/>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42" name="直線コネクタ 841">
          <a:extLst>
            <a:ext uri="{FF2B5EF4-FFF2-40B4-BE49-F238E27FC236}">
              <a16:creationId xmlns:a16="http://schemas.microsoft.com/office/drawing/2014/main" id="{61A6BC32-F6D9-4B2E-850F-EDF8EED5FEB7}"/>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43" name="テキスト ボックス 842">
          <a:extLst>
            <a:ext uri="{FF2B5EF4-FFF2-40B4-BE49-F238E27FC236}">
              <a16:creationId xmlns:a16="http://schemas.microsoft.com/office/drawing/2014/main" id="{48FCB595-ECD7-4E68-B74A-636AB7C4BF32}"/>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44" name="直線コネクタ 843">
          <a:extLst>
            <a:ext uri="{FF2B5EF4-FFF2-40B4-BE49-F238E27FC236}">
              <a16:creationId xmlns:a16="http://schemas.microsoft.com/office/drawing/2014/main" id="{AE2A7886-C5FF-4862-9056-572142B8608A}"/>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45" name="テキスト ボックス 844">
          <a:extLst>
            <a:ext uri="{FF2B5EF4-FFF2-40B4-BE49-F238E27FC236}">
              <a16:creationId xmlns:a16="http://schemas.microsoft.com/office/drawing/2014/main" id="{ACF128C0-6715-4FCF-9DD5-4D142F3A37F3}"/>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46" name="直線コネクタ 845">
          <a:extLst>
            <a:ext uri="{FF2B5EF4-FFF2-40B4-BE49-F238E27FC236}">
              <a16:creationId xmlns:a16="http://schemas.microsoft.com/office/drawing/2014/main" id="{8E668B45-A9C8-42BA-A406-7379B3BB7353}"/>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847" name="テキスト ボックス 846">
          <a:extLst>
            <a:ext uri="{FF2B5EF4-FFF2-40B4-BE49-F238E27FC236}">
              <a16:creationId xmlns:a16="http://schemas.microsoft.com/office/drawing/2014/main" id="{C7CBE6F4-2674-491F-BF82-A56ABA0306F6}"/>
            </a:ext>
          </a:extLst>
        </xdr:cNvPr>
        <xdr:cNvSpPr txBox="1"/>
      </xdr:nvSpPr>
      <xdr:spPr>
        <a:xfrm>
          <a:off x="12107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48" name="直線コネクタ 847">
          <a:extLst>
            <a:ext uri="{FF2B5EF4-FFF2-40B4-BE49-F238E27FC236}">
              <a16:creationId xmlns:a16="http://schemas.microsoft.com/office/drawing/2014/main" id="{4BD4B57F-3D31-4EAA-A92F-4C9899AD9531}"/>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9" name="【庁舎】&#10;有形固定資産減価償却率グラフ枠">
          <a:extLst>
            <a:ext uri="{FF2B5EF4-FFF2-40B4-BE49-F238E27FC236}">
              <a16:creationId xmlns:a16="http://schemas.microsoft.com/office/drawing/2014/main" id="{72935874-B16F-4860-A4AF-A52D171D2AF9}"/>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76200</xdr:rowOff>
    </xdr:from>
    <xdr:to>
      <xdr:col>85</xdr:col>
      <xdr:colOff>126364</xdr:colOff>
      <xdr:row>109</xdr:row>
      <xdr:rowOff>34289</xdr:rowOff>
    </xdr:to>
    <xdr:cxnSp macro="">
      <xdr:nvCxnSpPr>
        <xdr:cNvPr id="850" name="直線コネクタ 849">
          <a:extLst>
            <a:ext uri="{FF2B5EF4-FFF2-40B4-BE49-F238E27FC236}">
              <a16:creationId xmlns:a16="http://schemas.microsoft.com/office/drawing/2014/main" id="{3DCDE1B2-FEBC-4B5D-9F40-46B6D867A608}"/>
            </a:ext>
          </a:extLst>
        </xdr:cNvPr>
        <xdr:cNvCxnSpPr/>
      </xdr:nvCxnSpPr>
      <xdr:spPr>
        <a:xfrm flipV="1">
          <a:off x="16318864" y="17392650"/>
          <a:ext cx="0" cy="13296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38116</xdr:rowOff>
    </xdr:from>
    <xdr:ext cx="405111" cy="259045"/>
    <xdr:sp macro="" textlink="">
      <xdr:nvSpPr>
        <xdr:cNvPr id="851" name="【庁舎】&#10;有形固定資産減価償却率最小値テキスト">
          <a:extLst>
            <a:ext uri="{FF2B5EF4-FFF2-40B4-BE49-F238E27FC236}">
              <a16:creationId xmlns:a16="http://schemas.microsoft.com/office/drawing/2014/main" id="{F7395949-ADE0-475E-8A72-A0E24E2E363C}"/>
            </a:ext>
          </a:extLst>
        </xdr:cNvPr>
        <xdr:cNvSpPr txBox="1"/>
      </xdr:nvSpPr>
      <xdr:spPr>
        <a:xfrm>
          <a:off x="16357600" y="18726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34289</xdr:rowOff>
    </xdr:from>
    <xdr:to>
      <xdr:col>86</xdr:col>
      <xdr:colOff>25400</xdr:colOff>
      <xdr:row>109</xdr:row>
      <xdr:rowOff>34289</xdr:rowOff>
    </xdr:to>
    <xdr:cxnSp macro="">
      <xdr:nvCxnSpPr>
        <xdr:cNvPr id="852" name="直線コネクタ 851">
          <a:extLst>
            <a:ext uri="{FF2B5EF4-FFF2-40B4-BE49-F238E27FC236}">
              <a16:creationId xmlns:a16="http://schemas.microsoft.com/office/drawing/2014/main" id="{2C39427B-9FA7-45F0-865C-E8D43DE11B09}"/>
            </a:ext>
          </a:extLst>
        </xdr:cNvPr>
        <xdr:cNvCxnSpPr/>
      </xdr:nvCxnSpPr>
      <xdr:spPr>
        <a:xfrm>
          <a:off x="16230600" y="18722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22877</xdr:rowOff>
    </xdr:from>
    <xdr:ext cx="405111" cy="259045"/>
    <xdr:sp macro="" textlink="">
      <xdr:nvSpPr>
        <xdr:cNvPr id="853" name="【庁舎】&#10;有形固定資産減価償却率最大値テキスト">
          <a:extLst>
            <a:ext uri="{FF2B5EF4-FFF2-40B4-BE49-F238E27FC236}">
              <a16:creationId xmlns:a16="http://schemas.microsoft.com/office/drawing/2014/main" id="{F217D202-5543-461A-886A-B78528460D60}"/>
            </a:ext>
          </a:extLst>
        </xdr:cNvPr>
        <xdr:cNvSpPr txBox="1"/>
      </xdr:nvSpPr>
      <xdr:spPr>
        <a:xfrm>
          <a:off x="16357600" y="17167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76200</xdr:rowOff>
    </xdr:from>
    <xdr:to>
      <xdr:col>86</xdr:col>
      <xdr:colOff>25400</xdr:colOff>
      <xdr:row>101</xdr:row>
      <xdr:rowOff>76200</xdr:rowOff>
    </xdr:to>
    <xdr:cxnSp macro="">
      <xdr:nvCxnSpPr>
        <xdr:cNvPr id="854" name="直線コネクタ 853">
          <a:extLst>
            <a:ext uri="{FF2B5EF4-FFF2-40B4-BE49-F238E27FC236}">
              <a16:creationId xmlns:a16="http://schemas.microsoft.com/office/drawing/2014/main" id="{CA8ACBD4-CC48-4192-9A9A-C245A5D31052}"/>
            </a:ext>
          </a:extLst>
        </xdr:cNvPr>
        <xdr:cNvCxnSpPr/>
      </xdr:nvCxnSpPr>
      <xdr:spPr>
        <a:xfrm>
          <a:off x="16230600" y="1739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103522</xdr:rowOff>
    </xdr:from>
    <xdr:ext cx="405111" cy="259045"/>
    <xdr:sp macro="" textlink="">
      <xdr:nvSpPr>
        <xdr:cNvPr id="855" name="【庁舎】&#10;有形固定資産減価償却率平均値テキスト">
          <a:extLst>
            <a:ext uri="{FF2B5EF4-FFF2-40B4-BE49-F238E27FC236}">
              <a16:creationId xmlns:a16="http://schemas.microsoft.com/office/drawing/2014/main" id="{890D2B45-ACC9-4656-AF78-42C290BB0EDD}"/>
            </a:ext>
          </a:extLst>
        </xdr:cNvPr>
        <xdr:cNvSpPr txBox="1"/>
      </xdr:nvSpPr>
      <xdr:spPr>
        <a:xfrm>
          <a:off x="16357600" y="179343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80645</xdr:rowOff>
    </xdr:from>
    <xdr:to>
      <xdr:col>85</xdr:col>
      <xdr:colOff>177800</xdr:colOff>
      <xdr:row>106</xdr:row>
      <xdr:rowOff>10795</xdr:rowOff>
    </xdr:to>
    <xdr:sp macro="" textlink="">
      <xdr:nvSpPr>
        <xdr:cNvPr id="856" name="フローチャート: 判断 855">
          <a:extLst>
            <a:ext uri="{FF2B5EF4-FFF2-40B4-BE49-F238E27FC236}">
              <a16:creationId xmlns:a16="http://schemas.microsoft.com/office/drawing/2014/main" id="{0AFB9753-6288-4223-8AEA-3112AD75994E}"/>
            </a:ext>
          </a:extLst>
        </xdr:cNvPr>
        <xdr:cNvSpPr/>
      </xdr:nvSpPr>
      <xdr:spPr>
        <a:xfrm>
          <a:off x="16268700" y="18082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99695</xdr:rowOff>
    </xdr:from>
    <xdr:to>
      <xdr:col>81</xdr:col>
      <xdr:colOff>101600</xdr:colOff>
      <xdr:row>106</xdr:row>
      <xdr:rowOff>29845</xdr:rowOff>
    </xdr:to>
    <xdr:sp macro="" textlink="">
      <xdr:nvSpPr>
        <xdr:cNvPr id="857" name="フローチャート: 判断 856">
          <a:extLst>
            <a:ext uri="{FF2B5EF4-FFF2-40B4-BE49-F238E27FC236}">
              <a16:creationId xmlns:a16="http://schemas.microsoft.com/office/drawing/2014/main" id="{EAA931D8-8787-45B8-8EB5-3B01B6538645}"/>
            </a:ext>
          </a:extLst>
        </xdr:cNvPr>
        <xdr:cNvSpPr/>
      </xdr:nvSpPr>
      <xdr:spPr>
        <a:xfrm>
          <a:off x="15430500" y="1810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130175</xdr:rowOff>
    </xdr:from>
    <xdr:to>
      <xdr:col>76</xdr:col>
      <xdr:colOff>165100</xdr:colOff>
      <xdr:row>106</xdr:row>
      <xdr:rowOff>60325</xdr:rowOff>
    </xdr:to>
    <xdr:sp macro="" textlink="">
      <xdr:nvSpPr>
        <xdr:cNvPr id="858" name="フローチャート: 判断 857">
          <a:extLst>
            <a:ext uri="{FF2B5EF4-FFF2-40B4-BE49-F238E27FC236}">
              <a16:creationId xmlns:a16="http://schemas.microsoft.com/office/drawing/2014/main" id="{83FD79F0-B9F1-42F0-A903-F2648260A82F}"/>
            </a:ext>
          </a:extLst>
        </xdr:cNvPr>
        <xdr:cNvSpPr/>
      </xdr:nvSpPr>
      <xdr:spPr>
        <a:xfrm>
          <a:off x="14541500" y="18132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97789</xdr:rowOff>
    </xdr:from>
    <xdr:to>
      <xdr:col>72</xdr:col>
      <xdr:colOff>38100</xdr:colOff>
      <xdr:row>106</xdr:row>
      <xdr:rowOff>27939</xdr:rowOff>
    </xdr:to>
    <xdr:sp macro="" textlink="">
      <xdr:nvSpPr>
        <xdr:cNvPr id="859" name="フローチャート: 判断 858">
          <a:extLst>
            <a:ext uri="{FF2B5EF4-FFF2-40B4-BE49-F238E27FC236}">
              <a16:creationId xmlns:a16="http://schemas.microsoft.com/office/drawing/2014/main" id="{6B04A1F7-C082-463E-9EEF-EC5B9514CC28}"/>
            </a:ext>
          </a:extLst>
        </xdr:cNvPr>
        <xdr:cNvSpPr/>
      </xdr:nvSpPr>
      <xdr:spPr>
        <a:xfrm>
          <a:off x="13652500" y="1810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101600</xdr:rowOff>
    </xdr:from>
    <xdr:to>
      <xdr:col>67</xdr:col>
      <xdr:colOff>101600</xdr:colOff>
      <xdr:row>106</xdr:row>
      <xdr:rowOff>31750</xdr:rowOff>
    </xdr:to>
    <xdr:sp macro="" textlink="">
      <xdr:nvSpPr>
        <xdr:cNvPr id="860" name="フローチャート: 判断 859">
          <a:extLst>
            <a:ext uri="{FF2B5EF4-FFF2-40B4-BE49-F238E27FC236}">
              <a16:creationId xmlns:a16="http://schemas.microsoft.com/office/drawing/2014/main" id="{6401DEF6-C3D3-4B52-BAE8-ED63559E677E}"/>
            </a:ext>
          </a:extLst>
        </xdr:cNvPr>
        <xdr:cNvSpPr/>
      </xdr:nvSpPr>
      <xdr:spPr>
        <a:xfrm>
          <a:off x="12763500" y="1810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1" name="テキスト ボックス 860">
          <a:extLst>
            <a:ext uri="{FF2B5EF4-FFF2-40B4-BE49-F238E27FC236}">
              <a16:creationId xmlns:a16="http://schemas.microsoft.com/office/drawing/2014/main" id="{24D02941-9502-48F0-8662-40D9F8B63AC6}"/>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2" name="テキスト ボックス 861">
          <a:extLst>
            <a:ext uri="{FF2B5EF4-FFF2-40B4-BE49-F238E27FC236}">
              <a16:creationId xmlns:a16="http://schemas.microsoft.com/office/drawing/2014/main" id="{713E083A-B3E1-4A6C-938B-94DF5D28C5B3}"/>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3" name="テキスト ボックス 862">
          <a:extLst>
            <a:ext uri="{FF2B5EF4-FFF2-40B4-BE49-F238E27FC236}">
              <a16:creationId xmlns:a16="http://schemas.microsoft.com/office/drawing/2014/main" id="{017A5C86-9E15-4985-8EFE-52EE6E76B8A6}"/>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4" name="テキスト ボックス 863">
          <a:extLst>
            <a:ext uri="{FF2B5EF4-FFF2-40B4-BE49-F238E27FC236}">
              <a16:creationId xmlns:a16="http://schemas.microsoft.com/office/drawing/2014/main" id="{213B74BB-E841-4768-A36F-D34C4D8F20A5}"/>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65" name="テキスト ボックス 864">
          <a:extLst>
            <a:ext uri="{FF2B5EF4-FFF2-40B4-BE49-F238E27FC236}">
              <a16:creationId xmlns:a16="http://schemas.microsoft.com/office/drawing/2014/main" id="{89C2445E-826F-4A3F-AF32-0751290471CB}"/>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137795</xdr:rowOff>
    </xdr:from>
    <xdr:to>
      <xdr:col>85</xdr:col>
      <xdr:colOff>177800</xdr:colOff>
      <xdr:row>108</xdr:row>
      <xdr:rowOff>67945</xdr:rowOff>
    </xdr:to>
    <xdr:sp macro="" textlink="">
      <xdr:nvSpPr>
        <xdr:cNvPr id="866" name="楕円 865">
          <a:extLst>
            <a:ext uri="{FF2B5EF4-FFF2-40B4-BE49-F238E27FC236}">
              <a16:creationId xmlns:a16="http://schemas.microsoft.com/office/drawing/2014/main" id="{4D76BCFD-3601-44D5-8450-58B517E3FA7E}"/>
            </a:ext>
          </a:extLst>
        </xdr:cNvPr>
        <xdr:cNvSpPr/>
      </xdr:nvSpPr>
      <xdr:spPr>
        <a:xfrm>
          <a:off x="16268700" y="18482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116222</xdr:rowOff>
    </xdr:from>
    <xdr:ext cx="405111" cy="259045"/>
    <xdr:sp macro="" textlink="">
      <xdr:nvSpPr>
        <xdr:cNvPr id="867" name="【庁舎】&#10;有形固定資産減価償却率該当値テキスト">
          <a:extLst>
            <a:ext uri="{FF2B5EF4-FFF2-40B4-BE49-F238E27FC236}">
              <a16:creationId xmlns:a16="http://schemas.microsoft.com/office/drawing/2014/main" id="{4EE95682-F196-4E50-A92E-A7FE0AB761EB}"/>
            </a:ext>
          </a:extLst>
        </xdr:cNvPr>
        <xdr:cNvSpPr txBox="1"/>
      </xdr:nvSpPr>
      <xdr:spPr>
        <a:xfrm>
          <a:off x="16357600" y="1846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105411</xdr:rowOff>
    </xdr:from>
    <xdr:to>
      <xdr:col>81</xdr:col>
      <xdr:colOff>101600</xdr:colOff>
      <xdr:row>108</xdr:row>
      <xdr:rowOff>35561</xdr:rowOff>
    </xdr:to>
    <xdr:sp macro="" textlink="">
      <xdr:nvSpPr>
        <xdr:cNvPr id="868" name="楕円 867">
          <a:extLst>
            <a:ext uri="{FF2B5EF4-FFF2-40B4-BE49-F238E27FC236}">
              <a16:creationId xmlns:a16="http://schemas.microsoft.com/office/drawing/2014/main" id="{06BBFEF7-8146-4AED-808B-9DB8B71DC025}"/>
            </a:ext>
          </a:extLst>
        </xdr:cNvPr>
        <xdr:cNvSpPr/>
      </xdr:nvSpPr>
      <xdr:spPr>
        <a:xfrm>
          <a:off x="15430500" y="1845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156211</xdr:rowOff>
    </xdr:from>
    <xdr:to>
      <xdr:col>85</xdr:col>
      <xdr:colOff>127000</xdr:colOff>
      <xdr:row>108</xdr:row>
      <xdr:rowOff>17145</xdr:rowOff>
    </xdr:to>
    <xdr:cxnSp macro="">
      <xdr:nvCxnSpPr>
        <xdr:cNvPr id="869" name="直線コネクタ 868">
          <a:extLst>
            <a:ext uri="{FF2B5EF4-FFF2-40B4-BE49-F238E27FC236}">
              <a16:creationId xmlns:a16="http://schemas.microsoft.com/office/drawing/2014/main" id="{BE9CF8D7-9D3C-49A9-B865-3A949B5AABEC}"/>
            </a:ext>
          </a:extLst>
        </xdr:cNvPr>
        <xdr:cNvCxnSpPr/>
      </xdr:nvCxnSpPr>
      <xdr:spPr>
        <a:xfrm>
          <a:off x="15481300" y="18501361"/>
          <a:ext cx="8382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73025</xdr:rowOff>
    </xdr:from>
    <xdr:to>
      <xdr:col>76</xdr:col>
      <xdr:colOff>165100</xdr:colOff>
      <xdr:row>108</xdr:row>
      <xdr:rowOff>3175</xdr:rowOff>
    </xdr:to>
    <xdr:sp macro="" textlink="">
      <xdr:nvSpPr>
        <xdr:cNvPr id="870" name="楕円 869">
          <a:extLst>
            <a:ext uri="{FF2B5EF4-FFF2-40B4-BE49-F238E27FC236}">
              <a16:creationId xmlns:a16="http://schemas.microsoft.com/office/drawing/2014/main" id="{0BA727B0-51B5-47EB-BEF0-A7720C79A0E3}"/>
            </a:ext>
          </a:extLst>
        </xdr:cNvPr>
        <xdr:cNvSpPr/>
      </xdr:nvSpPr>
      <xdr:spPr>
        <a:xfrm>
          <a:off x="14541500" y="18418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123825</xdr:rowOff>
    </xdr:from>
    <xdr:to>
      <xdr:col>81</xdr:col>
      <xdr:colOff>50800</xdr:colOff>
      <xdr:row>107</xdr:row>
      <xdr:rowOff>156211</xdr:rowOff>
    </xdr:to>
    <xdr:cxnSp macro="">
      <xdr:nvCxnSpPr>
        <xdr:cNvPr id="871" name="直線コネクタ 870">
          <a:extLst>
            <a:ext uri="{FF2B5EF4-FFF2-40B4-BE49-F238E27FC236}">
              <a16:creationId xmlns:a16="http://schemas.microsoft.com/office/drawing/2014/main" id="{5ECA159A-BD03-4EC6-B80D-4E0D59662504}"/>
            </a:ext>
          </a:extLst>
        </xdr:cNvPr>
        <xdr:cNvCxnSpPr/>
      </xdr:nvCxnSpPr>
      <xdr:spPr>
        <a:xfrm>
          <a:off x="14592300" y="18468975"/>
          <a:ext cx="88900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4445</xdr:rowOff>
    </xdr:from>
    <xdr:to>
      <xdr:col>72</xdr:col>
      <xdr:colOff>38100</xdr:colOff>
      <xdr:row>107</xdr:row>
      <xdr:rowOff>106045</xdr:rowOff>
    </xdr:to>
    <xdr:sp macro="" textlink="">
      <xdr:nvSpPr>
        <xdr:cNvPr id="872" name="楕円 871">
          <a:extLst>
            <a:ext uri="{FF2B5EF4-FFF2-40B4-BE49-F238E27FC236}">
              <a16:creationId xmlns:a16="http://schemas.microsoft.com/office/drawing/2014/main" id="{52E9C12A-367B-4AFF-B041-2EE405A6A2C6}"/>
            </a:ext>
          </a:extLst>
        </xdr:cNvPr>
        <xdr:cNvSpPr/>
      </xdr:nvSpPr>
      <xdr:spPr>
        <a:xfrm>
          <a:off x="13652500" y="18349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55245</xdr:rowOff>
    </xdr:from>
    <xdr:to>
      <xdr:col>76</xdr:col>
      <xdr:colOff>114300</xdr:colOff>
      <xdr:row>107</xdr:row>
      <xdr:rowOff>123825</xdr:rowOff>
    </xdr:to>
    <xdr:cxnSp macro="">
      <xdr:nvCxnSpPr>
        <xdr:cNvPr id="873" name="直線コネクタ 872">
          <a:extLst>
            <a:ext uri="{FF2B5EF4-FFF2-40B4-BE49-F238E27FC236}">
              <a16:creationId xmlns:a16="http://schemas.microsoft.com/office/drawing/2014/main" id="{C8900C85-E240-4C62-BF51-F32AC8919A1F}"/>
            </a:ext>
          </a:extLst>
        </xdr:cNvPr>
        <xdr:cNvCxnSpPr/>
      </xdr:nvCxnSpPr>
      <xdr:spPr>
        <a:xfrm>
          <a:off x="13703300" y="18400395"/>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154939</xdr:rowOff>
    </xdr:from>
    <xdr:to>
      <xdr:col>67</xdr:col>
      <xdr:colOff>101600</xdr:colOff>
      <xdr:row>107</xdr:row>
      <xdr:rowOff>85089</xdr:rowOff>
    </xdr:to>
    <xdr:sp macro="" textlink="">
      <xdr:nvSpPr>
        <xdr:cNvPr id="874" name="楕円 873">
          <a:extLst>
            <a:ext uri="{FF2B5EF4-FFF2-40B4-BE49-F238E27FC236}">
              <a16:creationId xmlns:a16="http://schemas.microsoft.com/office/drawing/2014/main" id="{3BAB7BF7-E4A5-45D5-826D-F6DEA4D08466}"/>
            </a:ext>
          </a:extLst>
        </xdr:cNvPr>
        <xdr:cNvSpPr/>
      </xdr:nvSpPr>
      <xdr:spPr>
        <a:xfrm>
          <a:off x="12763500" y="18328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34289</xdr:rowOff>
    </xdr:from>
    <xdr:to>
      <xdr:col>71</xdr:col>
      <xdr:colOff>177800</xdr:colOff>
      <xdr:row>107</xdr:row>
      <xdr:rowOff>55245</xdr:rowOff>
    </xdr:to>
    <xdr:cxnSp macro="">
      <xdr:nvCxnSpPr>
        <xdr:cNvPr id="875" name="直線コネクタ 874">
          <a:extLst>
            <a:ext uri="{FF2B5EF4-FFF2-40B4-BE49-F238E27FC236}">
              <a16:creationId xmlns:a16="http://schemas.microsoft.com/office/drawing/2014/main" id="{D58BFCB7-55B2-4A21-B82F-B4AD16EF6E2F}"/>
            </a:ext>
          </a:extLst>
        </xdr:cNvPr>
        <xdr:cNvCxnSpPr/>
      </xdr:nvCxnSpPr>
      <xdr:spPr>
        <a:xfrm>
          <a:off x="12814300" y="18379439"/>
          <a:ext cx="889000" cy="2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46372</xdr:rowOff>
    </xdr:from>
    <xdr:ext cx="405111" cy="259045"/>
    <xdr:sp macro="" textlink="">
      <xdr:nvSpPr>
        <xdr:cNvPr id="876" name="n_1aveValue【庁舎】&#10;有形固定資産減価償却率">
          <a:extLst>
            <a:ext uri="{FF2B5EF4-FFF2-40B4-BE49-F238E27FC236}">
              <a16:creationId xmlns:a16="http://schemas.microsoft.com/office/drawing/2014/main" id="{A8EAE6AE-50CE-400A-88BC-B9AAB6B3E851}"/>
            </a:ext>
          </a:extLst>
        </xdr:cNvPr>
        <xdr:cNvSpPr txBox="1"/>
      </xdr:nvSpPr>
      <xdr:spPr>
        <a:xfrm>
          <a:off x="15266044" y="17877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76852</xdr:rowOff>
    </xdr:from>
    <xdr:ext cx="405111" cy="259045"/>
    <xdr:sp macro="" textlink="">
      <xdr:nvSpPr>
        <xdr:cNvPr id="877" name="n_2aveValue【庁舎】&#10;有形固定資産減価償却率">
          <a:extLst>
            <a:ext uri="{FF2B5EF4-FFF2-40B4-BE49-F238E27FC236}">
              <a16:creationId xmlns:a16="http://schemas.microsoft.com/office/drawing/2014/main" id="{4FD7463F-4C72-49A8-A391-4CE7B57E2F77}"/>
            </a:ext>
          </a:extLst>
        </xdr:cNvPr>
        <xdr:cNvSpPr txBox="1"/>
      </xdr:nvSpPr>
      <xdr:spPr>
        <a:xfrm>
          <a:off x="14389744" y="17907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44466</xdr:rowOff>
    </xdr:from>
    <xdr:ext cx="405111" cy="259045"/>
    <xdr:sp macro="" textlink="">
      <xdr:nvSpPr>
        <xdr:cNvPr id="878" name="n_3aveValue【庁舎】&#10;有形固定資産減価償却率">
          <a:extLst>
            <a:ext uri="{FF2B5EF4-FFF2-40B4-BE49-F238E27FC236}">
              <a16:creationId xmlns:a16="http://schemas.microsoft.com/office/drawing/2014/main" id="{2A46A15D-B030-48AF-8A02-A6D99FA6BDDC}"/>
            </a:ext>
          </a:extLst>
        </xdr:cNvPr>
        <xdr:cNvSpPr txBox="1"/>
      </xdr:nvSpPr>
      <xdr:spPr>
        <a:xfrm>
          <a:off x="13500744" y="17875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48277</xdr:rowOff>
    </xdr:from>
    <xdr:ext cx="405111" cy="259045"/>
    <xdr:sp macro="" textlink="">
      <xdr:nvSpPr>
        <xdr:cNvPr id="879" name="n_4aveValue【庁舎】&#10;有形固定資産減価償却率">
          <a:extLst>
            <a:ext uri="{FF2B5EF4-FFF2-40B4-BE49-F238E27FC236}">
              <a16:creationId xmlns:a16="http://schemas.microsoft.com/office/drawing/2014/main" id="{42D77A96-82A8-47AA-B50D-82D07293F9B3}"/>
            </a:ext>
          </a:extLst>
        </xdr:cNvPr>
        <xdr:cNvSpPr txBox="1"/>
      </xdr:nvSpPr>
      <xdr:spPr>
        <a:xfrm>
          <a:off x="12611744" y="17879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26688</xdr:rowOff>
    </xdr:from>
    <xdr:ext cx="405111" cy="259045"/>
    <xdr:sp macro="" textlink="">
      <xdr:nvSpPr>
        <xdr:cNvPr id="880" name="n_1mainValue【庁舎】&#10;有形固定資産減価償却率">
          <a:extLst>
            <a:ext uri="{FF2B5EF4-FFF2-40B4-BE49-F238E27FC236}">
              <a16:creationId xmlns:a16="http://schemas.microsoft.com/office/drawing/2014/main" id="{8FA835F6-331F-4D29-AADE-E0E8A71C22C8}"/>
            </a:ext>
          </a:extLst>
        </xdr:cNvPr>
        <xdr:cNvSpPr txBox="1"/>
      </xdr:nvSpPr>
      <xdr:spPr>
        <a:xfrm>
          <a:off x="15266044" y="18543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165752</xdr:rowOff>
    </xdr:from>
    <xdr:ext cx="405111" cy="259045"/>
    <xdr:sp macro="" textlink="">
      <xdr:nvSpPr>
        <xdr:cNvPr id="881" name="n_2mainValue【庁舎】&#10;有形固定資産減価償却率">
          <a:extLst>
            <a:ext uri="{FF2B5EF4-FFF2-40B4-BE49-F238E27FC236}">
              <a16:creationId xmlns:a16="http://schemas.microsoft.com/office/drawing/2014/main" id="{76EA4687-9E6B-4B92-A5D6-7B25D4AF0867}"/>
            </a:ext>
          </a:extLst>
        </xdr:cNvPr>
        <xdr:cNvSpPr txBox="1"/>
      </xdr:nvSpPr>
      <xdr:spPr>
        <a:xfrm>
          <a:off x="14389744" y="1851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97172</xdr:rowOff>
    </xdr:from>
    <xdr:ext cx="405111" cy="259045"/>
    <xdr:sp macro="" textlink="">
      <xdr:nvSpPr>
        <xdr:cNvPr id="882" name="n_3mainValue【庁舎】&#10;有形固定資産減価償却率">
          <a:extLst>
            <a:ext uri="{FF2B5EF4-FFF2-40B4-BE49-F238E27FC236}">
              <a16:creationId xmlns:a16="http://schemas.microsoft.com/office/drawing/2014/main" id="{618B6CB4-A940-4E6C-A17D-8DDDF2F2E7E7}"/>
            </a:ext>
          </a:extLst>
        </xdr:cNvPr>
        <xdr:cNvSpPr txBox="1"/>
      </xdr:nvSpPr>
      <xdr:spPr>
        <a:xfrm>
          <a:off x="13500744" y="18442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76216</xdr:rowOff>
    </xdr:from>
    <xdr:ext cx="405111" cy="259045"/>
    <xdr:sp macro="" textlink="">
      <xdr:nvSpPr>
        <xdr:cNvPr id="883" name="n_4mainValue【庁舎】&#10;有形固定資産減価償却率">
          <a:extLst>
            <a:ext uri="{FF2B5EF4-FFF2-40B4-BE49-F238E27FC236}">
              <a16:creationId xmlns:a16="http://schemas.microsoft.com/office/drawing/2014/main" id="{18263C77-ECCF-4FBB-8F40-6E57B21B31A9}"/>
            </a:ext>
          </a:extLst>
        </xdr:cNvPr>
        <xdr:cNvSpPr txBox="1"/>
      </xdr:nvSpPr>
      <xdr:spPr>
        <a:xfrm>
          <a:off x="12611744" y="18421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4" name="正方形/長方形 883">
          <a:extLst>
            <a:ext uri="{FF2B5EF4-FFF2-40B4-BE49-F238E27FC236}">
              <a16:creationId xmlns:a16="http://schemas.microsoft.com/office/drawing/2014/main" id="{B379BF91-E805-4F13-8AE0-036B4D99DD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85" name="正方形/長方形 884">
          <a:extLst>
            <a:ext uri="{FF2B5EF4-FFF2-40B4-BE49-F238E27FC236}">
              <a16:creationId xmlns:a16="http://schemas.microsoft.com/office/drawing/2014/main" id="{1DEDA440-C989-482D-B021-7D9A1F52F814}"/>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86" name="正方形/長方形 885">
          <a:extLst>
            <a:ext uri="{FF2B5EF4-FFF2-40B4-BE49-F238E27FC236}">
              <a16:creationId xmlns:a16="http://schemas.microsoft.com/office/drawing/2014/main" id="{C1711DFF-F0E4-4949-8CAA-EA2FE01D4618}"/>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87" name="正方形/長方形 886">
          <a:extLst>
            <a:ext uri="{FF2B5EF4-FFF2-40B4-BE49-F238E27FC236}">
              <a16:creationId xmlns:a16="http://schemas.microsoft.com/office/drawing/2014/main" id="{A24FD9A8-2D1C-453E-B7E9-DE402AE668CE}"/>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88" name="正方形/長方形 887">
          <a:extLst>
            <a:ext uri="{FF2B5EF4-FFF2-40B4-BE49-F238E27FC236}">
              <a16:creationId xmlns:a16="http://schemas.microsoft.com/office/drawing/2014/main" id="{FC49E88B-B66B-4697-80F9-A19D6FED3F92}"/>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89" name="正方形/長方形 888">
          <a:extLst>
            <a:ext uri="{FF2B5EF4-FFF2-40B4-BE49-F238E27FC236}">
              <a16:creationId xmlns:a16="http://schemas.microsoft.com/office/drawing/2014/main" id="{8098FB83-C1FA-4E0A-B3FC-77F19BD8137E}"/>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0" name="正方形/長方形 889">
          <a:extLst>
            <a:ext uri="{FF2B5EF4-FFF2-40B4-BE49-F238E27FC236}">
              <a16:creationId xmlns:a16="http://schemas.microsoft.com/office/drawing/2014/main" id="{847C65F5-3052-43A0-B58E-A0EB594EF216}"/>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1" name="正方形/長方形 890">
          <a:extLst>
            <a:ext uri="{FF2B5EF4-FFF2-40B4-BE49-F238E27FC236}">
              <a16:creationId xmlns:a16="http://schemas.microsoft.com/office/drawing/2014/main" id="{C5C8230A-FDFE-4390-9A59-044125BE06B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2" name="テキスト ボックス 891">
          <a:extLst>
            <a:ext uri="{FF2B5EF4-FFF2-40B4-BE49-F238E27FC236}">
              <a16:creationId xmlns:a16="http://schemas.microsoft.com/office/drawing/2014/main" id="{008EFEB7-491A-466A-902C-07D946D8D043}"/>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3" name="直線コネクタ 892">
          <a:extLst>
            <a:ext uri="{FF2B5EF4-FFF2-40B4-BE49-F238E27FC236}">
              <a16:creationId xmlns:a16="http://schemas.microsoft.com/office/drawing/2014/main" id="{DB28013C-B558-40F8-9913-FA41E04721D7}"/>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94" name="直線コネクタ 893">
          <a:extLst>
            <a:ext uri="{FF2B5EF4-FFF2-40B4-BE49-F238E27FC236}">
              <a16:creationId xmlns:a16="http://schemas.microsoft.com/office/drawing/2014/main" id="{4BFD1E74-2EDF-413F-9235-517F7523B55A}"/>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95" name="テキスト ボックス 894">
          <a:extLst>
            <a:ext uri="{FF2B5EF4-FFF2-40B4-BE49-F238E27FC236}">
              <a16:creationId xmlns:a16="http://schemas.microsoft.com/office/drawing/2014/main" id="{099EF539-91D7-4C96-840B-5BDC5082D5E7}"/>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96" name="直線コネクタ 895">
          <a:extLst>
            <a:ext uri="{FF2B5EF4-FFF2-40B4-BE49-F238E27FC236}">
              <a16:creationId xmlns:a16="http://schemas.microsoft.com/office/drawing/2014/main" id="{65903171-D0B7-459F-A6CD-F0B3C97E3BC5}"/>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97" name="テキスト ボックス 896">
          <a:extLst>
            <a:ext uri="{FF2B5EF4-FFF2-40B4-BE49-F238E27FC236}">
              <a16:creationId xmlns:a16="http://schemas.microsoft.com/office/drawing/2014/main" id="{4CAB6AB9-11DA-44EB-AF2F-D4BB4039604D}"/>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98" name="直線コネクタ 897">
          <a:extLst>
            <a:ext uri="{FF2B5EF4-FFF2-40B4-BE49-F238E27FC236}">
              <a16:creationId xmlns:a16="http://schemas.microsoft.com/office/drawing/2014/main" id="{5450B714-755E-4DCF-AC63-39700FB6D38B}"/>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99" name="テキスト ボックス 898">
          <a:extLst>
            <a:ext uri="{FF2B5EF4-FFF2-40B4-BE49-F238E27FC236}">
              <a16:creationId xmlns:a16="http://schemas.microsoft.com/office/drawing/2014/main" id="{1C3BF05E-ED2A-4DF1-9E72-E363E19121D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00" name="直線コネクタ 899">
          <a:extLst>
            <a:ext uri="{FF2B5EF4-FFF2-40B4-BE49-F238E27FC236}">
              <a16:creationId xmlns:a16="http://schemas.microsoft.com/office/drawing/2014/main" id="{D3140ED0-CCCE-499E-9FA4-082E8116105E}"/>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01" name="テキスト ボックス 900">
          <a:extLst>
            <a:ext uri="{FF2B5EF4-FFF2-40B4-BE49-F238E27FC236}">
              <a16:creationId xmlns:a16="http://schemas.microsoft.com/office/drawing/2014/main" id="{EE123833-8AB7-48D2-AD84-5C1BC118D31A}"/>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02" name="直線コネクタ 901">
          <a:extLst>
            <a:ext uri="{FF2B5EF4-FFF2-40B4-BE49-F238E27FC236}">
              <a16:creationId xmlns:a16="http://schemas.microsoft.com/office/drawing/2014/main" id="{D35B2027-30A0-4362-BAB7-C95BA55FA50D}"/>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03" name="テキスト ボックス 902">
          <a:extLst>
            <a:ext uri="{FF2B5EF4-FFF2-40B4-BE49-F238E27FC236}">
              <a16:creationId xmlns:a16="http://schemas.microsoft.com/office/drawing/2014/main" id="{BB8F70AA-DF93-40BA-982B-6FDCCB63A2DE}"/>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04" name="直線コネクタ 903">
          <a:extLst>
            <a:ext uri="{FF2B5EF4-FFF2-40B4-BE49-F238E27FC236}">
              <a16:creationId xmlns:a16="http://schemas.microsoft.com/office/drawing/2014/main" id="{36C6E7B8-0F4B-4008-A569-6F488B52AB7D}"/>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05" name="テキスト ボックス 904">
          <a:extLst>
            <a:ext uri="{FF2B5EF4-FFF2-40B4-BE49-F238E27FC236}">
              <a16:creationId xmlns:a16="http://schemas.microsoft.com/office/drawing/2014/main" id="{4782B6D6-E5F2-4FE0-A501-0D519EBF98E7}"/>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06" name="【庁舎】&#10;一人当たり面積グラフ枠">
          <a:extLst>
            <a:ext uri="{FF2B5EF4-FFF2-40B4-BE49-F238E27FC236}">
              <a16:creationId xmlns:a16="http://schemas.microsoft.com/office/drawing/2014/main" id="{9E41C692-C713-4CDC-8791-A8129479E0CA}"/>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87630</xdr:rowOff>
    </xdr:from>
    <xdr:to>
      <xdr:col>116</xdr:col>
      <xdr:colOff>62864</xdr:colOff>
      <xdr:row>107</xdr:row>
      <xdr:rowOff>133350</xdr:rowOff>
    </xdr:to>
    <xdr:cxnSp macro="">
      <xdr:nvCxnSpPr>
        <xdr:cNvPr id="907" name="直線コネクタ 906">
          <a:extLst>
            <a:ext uri="{FF2B5EF4-FFF2-40B4-BE49-F238E27FC236}">
              <a16:creationId xmlns:a16="http://schemas.microsoft.com/office/drawing/2014/main" id="{9DE62728-2A29-4A5F-8CD8-BE9E649A2519}"/>
            </a:ext>
          </a:extLst>
        </xdr:cNvPr>
        <xdr:cNvCxnSpPr/>
      </xdr:nvCxnSpPr>
      <xdr:spPr>
        <a:xfrm flipV="1">
          <a:off x="22160864" y="17404080"/>
          <a:ext cx="0" cy="107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137177</xdr:rowOff>
    </xdr:from>
    <xdr:ext cx="469744" cy="259045"/>
    <xdr:sp macro="" textlink="">
      <xdr:nvSpPr>
        <xdr:cNvPr id="908" name="【庁舎】&#10;一人当たり面積最小値テキスト">
          <a:extLst>
            <a:ext uri="{FF2B5EF4-FFF2-40B4-BE49-F238E27FC236}">
              <a16:creationId xmlns:a16="http://schemas.microsoft.com/office/drawing/2014/main" id="{45EB88FC-436F-41A0-B508-A4608BE8983F}"/>
            </a:ext>
          </a:extLst>
        </xdr:cNvPr>
        <xdr:cNvSpPr txBox="1"/>
      </xdr:nvSpPr>
      <xdr:spPr>
        <a:xfrm>
          <a:off x="22199600" y="1848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133350</xdr:rowOff>
    </xdr:from>
    <xdr:to>
      <xdr:col>116</xdr:col>
      <xdr:colOff>152400</xdr:colOff>
      <xdr:row>107</xdr:row>
      <xdr:rowOff>133350</xdr:rowOff>
    </xdr:to>
    <xdr:cxnSp macro="">
      <xdr:nvCxnSpPr>
        <xdr:cNvPr id="909" name="直線コネクタ 908">
          <a:extLst>
            <a:ext uri="{FF2B5EF4-FFF2-40B4-BE49-F238E27FC236}">
              <a16:creationId xmlns:a16="http://schemas.microsoft.com/office/drawing/2014/main" id="{05818AB4-807F-4432-82D7-FEE72CFA9574}"/>
            </a:ext>
          </a:extLst>
        </xdr:cNvPr>
        <xdr:cNvCxnSpPr/>
      </xdr:nvCxnSpPr>
      <xdr:spPr>
        <a:xfrm>
          <a:off x="22072600" y="1847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34307</xdr:rowOff>
    </xdr:from>
    <xdr:ext cx="469744" cy="259045"/>
    <xdr:sp macro="" textlink="">
      <xdr:nvSpPr>
        <xdr:cNvPr id="910" name="【庁舎】&#10;一人当たり面積最大値テキスト">
          <a:extLst>
            <a:ext uri="{FF2B5EF4-FFF2-40B4-BE49-F238E27FC236}">
              <a16:creationId xmlns:a16="http://schemas.microsoft.com/office/drawing/2014/main" id="{B4640451-47D7-4D8D-AC6A-63077F9DE5B3}"/>
            </a:ext>
          </a:extLst>
        </xdr:cNvPr>
        <xdr:cNvSpPr txBox="1"/>
      </xdr:nvSpPr>
      <xdr:spPr>
        <a:xfrm>
          <a:off x="22199600" y="1717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87630</xdr:rowOff>
    </xdr:from>
    <xdr:to>
      <xdr:col>116</xdr:col>
      <xdr:colOff>152400</xdr:colOff>
      <xdr:row>101</xdr:row>
      <xdr:rowOff>87630</xdr:rowOff>
    </xdr:to>
    <xdr:cxnSp macro="">
      <xdr:nvCxnSpPr>
        <xdr:cNvPr id="911" name="直線コネクタ 910">
          <a:extLst>
            <a:ext uri="{FF2B5EF4-FFF2-40B4-BE49-F238E27FC236}">
              <a16:creationId xmlns:a16="http://schemas.microsoft.com/office/drawing/2014/main" id="{25B21CF9-BAEE-4CFE-8A6F-F02DB3B253A2}"/>
            </a:ext>
          </a:extLst>
        </xdr:cNvPr>
        <xdr:cNvCxnSpPr/>
      </xdr:nvCxnSpPr>
      <xdr:spPr>
        <a:xfrm>
          <a:off x="22072600" y="1740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97807</xdr:rowOff>
    </xdr:from>
    <xdr:ext cx="469744" cy="259045"/>
    <xdr:sp macro="" textlink="">
      <xdr:nvSpPr>
        <xdr:cNvPr id="912" name="【庁舎】&#10;一人当たり面積平均値テキスト">
          <a:extLst>
            <a:ext uri="{FF2B5EF4-FFF2-40B4-BE49-F238E27FC236}">
              <a16:creationId xmlns:a16="http://schemas.microsoft.com/office/drawing/2014/main" id="{99F3496C-95F4-4707-98DB-794D714382DA}"/>
            </a:ext>
          </a:extLst>
        </xdr:cNvPr>
        <xdr:cNvSpPr txBox="1"/>
      </xdr:nvSpPr>
      <xdr:spPr>
        <a:xfrm>
          <a:off x="22199600" y="179286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74930</xdr:rowOff>
    </xdr:from>
    <xdr:to>
      <xdr:col>116</xdr:col>
      <xdr:colOff>114300</xdr:colOff>
      <xdr:row>106</xdr:row>
      <xdr:rowOff>5080</xdr:rowOff>
    </xdr:to>
    <xdr:sp macro="" textlink="">
      <xdr:nvSpPr>
        <xdr:cNvPr id="913" name="フローチャート: 判断 912">
          <a:extLst>
            <a:ext uri="{FF2B5EF4-FFF2-40B4-BE49-F238E27FC236}">
              <a16:creationId xmlns:a16="http://schemas.microsoft.com/office/drawing/2014/main" id="{BDEC4FF7-0052-4EFA-81EE-969A890A543B}"/>
            </a:ext>
          </a:extLst>
        </xdr:cNvPr>
        <xdr:cNvSpPr/>
      </xdr:nvSpPr>
      <xdr:spPr>
        <a:xfrm>
          <a:off x="221107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74930</xdr:rowOff>
    </xdr:from>
    <xdr:to>
      <xdr:col>112</xdr:col>
      <xdr:colOff>38100</xdr:colOff>
      <xdr:row>106</xdr:row>
      <xdr:rowOff>5080</xdr:rowOff>
    </xdr:to>
    <xdr:sp macro="" textlink="">
      <xdr:nvSpPr>
        <xdr:cNvPr id="914" name="フローチャート: 判断 913">
          <a:extLst>
            <a:ext uri="{FF2B5EF4-FFF2-40B4-BE49-F238E27FC236}">
              <a16:creationId xmlns:a16="http://schemas.microsoft.com/office/drawing/2014/main" id="{0209D358-B5DF-43DE-A96B-8F982A4571A4}"/>
            </a:ext>
          </a:extLst>
        </xdr:cNvPr>
        <xdr:cNvSpPr/>
      </xdr:nvSpPr>
      <xdr:spPr>
        <a:xfrm>
          <a:off x="21272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86361</xdr:rowOff>
    </xdr:from>
    <xdr:to>
      <xdr:col>107</xdr:col>
      <xdr:colOff>101600</xdr:colOff>
      <xdr:row>106</xdr:row>
      <xdr:rowOff>16511</xdr:rowOff>
    </xdr:to>
    <xdr:sp macro="" textlink="">
      <xdr:nvSpPr>
        <xdr:cNvPr id="915" name="フローチャート: 判断 914">
          <a:extLst>
            <a:ext uri="{FF2B5EF4-FFF2-40B4-BE49-F238E27FC236}">
              <a16:creationId xmlns:a16="http://schemas.microsoft.com/office/drawing/2014/main" id="{A042E792-8AA8-47AC-A3C1-999594CEB04E}"/>
            </a:ext>
          </a:extLst>
        </xdr:cNvPr>
        <xdr:cNvSpPr/>
      </xdr:nvSpPr>
      <xdr:spPr>
        <a:xfrm>
          <a:off x="203835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71120</xdr:rowOff>
    </xdr:from>
    <xdr:to>
      <xdr:col>102</xdr:col>
      <xdr:colOff>165100</xdr:colOff>
      <xdr:row>106</xdr:row>
      <xdr:rowOff>1270</xdr:rowOff>
    </xdr:to>
    <xdr:sp macro="" textlink="">
      <xdr:nvSpPr>
        <xdr:cNvPr id="916" name="フローチャート: 判断 915">
          <a:extLst>
            <a:ext uri="{FF2B5EF4-FFF2-40B4-BE49-F238E27FC236}">
              <a16:creationId xmlns:a16="http://schemas.microsoft.com/office/drawing/2014/main" id="{CC8A9667-2D4E-437C-B2A0-1F4119D86E16}"/>
            </a:ext>
          </a:extLst>
        </xdr:cNvPr>
        <xdr:cNvSpPr/>
      </xdr:nvSpPr>
      <xdr:spPr>
        <a:xfrm>
          <a:off x="19494500" y="1807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93980</xdr:rowOff>
    </xdr:from>
    <xdr:to>
      <xdr:col>98</xdr:col>
      <xdr:colOff>38100</xdr:colOff>
      <xdr:row>106</xdr:row>
      <xdr:rowOff>24130</xdr:rowOff>
    </xdr:to>
    <xdr:sp macro="" textlink="">
      <xdr:nvSpPr>
        <xdr:cNvPr id="917" name="フローチャート: 判断 916">
          <a:extLst>
            <a:ext uri="{FF2B5EF4-FFF2-40B4-BE49-F238E27FC236}">
              <a16:creationId xmlns:a16="http://schemas.microsoft.com/office/drawing/2014/main" id="{CA8E524E-218B-4F1E-BDAB-D786C907FD30}"/>
            </a:ext>
          </a:extLst>
        </xdr:cNvPr>
        <xdr:cNvSpPr/>
      </xdr:nvSpPr>
      <xdr:spPr>
        <a:xfrm>
          <a:off x="186055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18" name="テキスト ボックス 917">
          <a:extLst>
            <a:ext uri="{FF2B5EF4-FFF2-40B4-BE49-F238E27FC236}">
              <a16:creationId xmlns:a16="http://schemas.microsoft.com/office/drawing/2014/main" id="{773EAFD6-C6D3-47DC-9F3B-D90BA44F0B7C}"/>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19" name="テキスト ボックス 918">
          <a:extLst>
            <a:ext uri="{FF2B5EF4-FFF2-40B4-BE49-F238E27FC236}">
              <a16:creationId xmlns:a16="http://schemas.microsoft.com/office/drawing/2014/main" id="{21CA2CDE-7B63-4189-BB29-1DD8E879C772}"/>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0" name="テキスト ボックス 919">
          <a:extLst>
            <a:ext uri="{FF2B5EF4-FFF2-40B4-BE49-F238E27FC236}">
              <a16:creationId xmlns:a16="http://schemas.microsoft.com/office/drawing/2014/main" id="{4E275E3E-DDA8-458F-8C82-D1CCEC168DCD}"/>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1" name="テキスト ボックス 920">
          <a:extLst>
            <a:ext uri="{FF2B5EF4-FFF2-40B4-BE49-F238E27FC236}">
              <a16:creationId xmlns:a16="http://schemas.microsoft.com/office/drawing/2014/main" id="{DB5C2CB8-53CD-4F89-A813-DAD7F48B9F9B}"/>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2" name="テキスト ボックス 921">
          <a:extLst>
            <a:ext uri="{FF2B5EF4-FFF2-40B4-BE49-F238E27FC236}">
              <a16:creationId xmlns:a16="http://schemas.microsoft.com/office/drawing/2014/main" id="{8FB3F351-005A-498B-90D1-601E3D052F32}"/>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116839</xdr:rowOff>
    </xdr:from>
    <xdr:to>
      <xdr:col>116</xdr:col>
      <xdr:colOff>114300</xdr:colOff>
      <xdr:row>106</xdr:row>
      <xdr:rowOff>46989</xdr:rowOff>
    </xdr:to>
    <xdr:sp macro="" textlink="">
      <xdr:nvSpPr>
        <xdr:cNvPr id="923" name="楕円 922">
          <a:extLst>
            <a:ext uri="{FF2B5EF4-FFF2-40B4-BE49-F238E27FC236}">
              <a16:creationId xmlns:a16="http://schemas.microsoft.com/office/drawing/2014/main" id="{EC71991E-34BB-424B-8C69-3B5888A13CCC}"/>
            </a:ext>
          </a:extLst>
        </xdr:cNvPr>
        <xdr:cNvSpPr/>
      </xdr:nvSpPr>
      <xdr:spPr>
        <a:xfrm>
          <a:off x="22110700" y="1811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95266</xdr:rowOff>
    </xdr:from>
    <xdr:ext cx="469744" cy="259045"/>
    <xdr:sp macro="" textlink="">
      <xdr:nvSpPr>
        <xdr:cNvPr id="924" name="【庁舎】&#10;一人当たり面積該当値テキスト">
          <a:extLst>
            <a:ext uri="{FF2B5EF4-FFF2-40B4-BE49-F238E27FC236}">
              <a16:creationId xmlns:a16="http://schemas.microsoft.com/office/drawing/2014/main" id="{4EB6CC40-C76B-4667-8B8C-A97C626008A5}"/>
            </a:ext>
          </a:extLst>
        </xdr:cNvPr>
        <xdr:cNvSpPr txBox="1"/>
      </xdr:nvSpPr>
      <xdr:spPr>
        <a:xfrm>
          <a:off x="22199600" y="18097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116839</xdr:rowOff>
    </xdr:from>
    <xdr:to>
      <xdr:col>112</xdr:col>
      <xdr:colOff>38100</xdr:colOff>
      <xdr:row>106</xdr:row>
      <xdr:rowOff>46989</xdr:rowOff>
    </xdr:to>
    <xdr:sp macro="" textlink="">
      <xdr:nvSpPr>
        <xdr:cNvPr id="925" name="楕円 924">
          <a:extLst>
            <a:ext uri="{FF2B5EF4-FFF2-40B4-BE49-F238E27FC236}">
              <a16:creationId xmlns:a16="http://schemas.microsoft.com/office/drawing/2014/main" id="{81673A72-52CD-4E74-A48E-33A48905477B}"/>
            </a:ext>
          </a:extLst>
        </xdr:cNvPr>
        <xdr:cNvSpPr/>
      </xdr:nvSpPr>
      <xdr:spPr>
        <a:xfrm>
          <a:off x="21272500" y="1811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167639</xdr:rowOff>
    </xdr:from>
    <xdr:to>
      <xdr:col>116</xdr:col>
      <xdr:colOff>63500</xdr:colOff>
      <xdr:row>105</xdr:row>
      <xdr:rowOff>167639</xdr:rowOff>
    </xdr:to>
    <xdr:cxnSp macro="">
      <xdr:nvCxnSpPr>
        <xdr:cNvPr id="926" name="直線コネクタ 925">
          <a:extLst>
            <a:ext uri="{FF2B5EF4-FFF2-40B4-BE49-F238E27FC236}">
              <a16:creationId xmlns:a16="http://schemas.microsoft.com/office/drawing/2014/main" id="{79917830-654E-43F1-8CBF-C680E0BEBA77}"/>
            </a:ext>
          </a:extLst>
        </xdr:cNvPr>
        <xdr:cNvCxnSpPr/>
      </xdr:nvCxnSpPr>
      <xdr:spPr>
        <a:xfrm>
          <a:off x="21323300" y="1816988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116839</xdr:rowOff>
    </xdr:from>
    <xdr:to>
      <xdr:col>107</xdr:col>
      <xdr:colOff>101600</xdr:colOff>
      <xdr:row>106</xdr:row>
      <xdr:rowOff>46989</xdr:rowOff>
    </xdr:to>
    <xdr:sp macro="" textlink="">
      <xdr:nvSpPr>
        <xdr:cNvPr id="927" name="楕円 926">
          <a:extLst>
            <a:ext uri="{FF2B5EF4-FFF2-40B4-BE49-F238E27FC236}">
              <a16:creationId xmlns:a16="http://schemas.microsoft.com/office/drawing/2014/main" id="{147523D6-E968-409B-BB49-4141389FCEAD}"/>
            </a:ext>
          </a:extLst>
        </xdr:cNvPr>
        <xdr:cNvSpPr/>
      </xdr:nvSpPr>
      <xdr:spPr>
        <a:xfrm>
          <a:off x="20383500" y="1811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167639</xdr:rowOff>
    </xdr:from>
    <xdr:to>
      <xdr:col>111</xdr:col>
      <xdr:colOff>177800</xdr:colOff>
      <xdr:row>105</xdr:row>
      <xdr:rowOff>167639</xdr:rowOff>
    </xdr:to>
    <xdr:cxnSp macro="">
      <xdr:nvCxnSpPr>
        <xdr:cNvPr id="928" name="直線コネクタ 927">
          <a:extLst>
            <a:ext uri="{FF2B5EF4-FFF2-40B4-BE49-F238E27FC236}">
              <a16:creationId xmlns:a16="http://schemas.microsoft.com/office/drawing/2014/main" id="{AFDC3CDF-3901-463B-97C5-3C009BE07329}"/>
            </a:ext>
          </a:extLst>
        </xdr:cNvPr>
        <xdr:cNvCxnSpPr/>
      </xdr:nvCxnSpPr>
      <xdr:spPr>
        <a:xfrm>
          <a:off x="20434300" y="1816988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48261</xdr:rowOff>
    </xdr:from>
    <xdr:to>
      <xdr:col>102</xdr:col>
      <xdr:colOff>165100</xdr:colOff>
      <xdr:row>105</xdr:row>
      <xdr:rowOff>149861</xdr:rowOff>
    </xdr:to>
    <xdr:sp macro="" textlink="">
      <xdr:nvSpPr>
        <xdr:cNvPr id="929" name="楕円 928">
          <a:extLst>
            <a:ext uri="{FF2B5EF4-FFF2-40B4-BE49-F238E27FC236}">
              <a16:creationId xmlns:a16="http://schemas.microsoft.com/office/drawing/2014/main" id="{9FAEDE01-1315-4E7D-9FC9-32B6249A257D}"/>
            </a:ext>
          </a:extLst>
        </xdr:cNvPr>
        <xdr:cNvSpPr/>
      </xdr:nvSpPr>
      <xdr:spPr>
        <a:xfrm>
          <a:off x="19494500" y="1805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99061</xdr:rowOff>
    </xdr:from>
    <xdr:to>
      <xdr:col>107</xdr:col>
      <xdr:colOff>50800</xdr:colOff>
      <xdr:row>105</xdr:row>
      <xdr:rowOff>167639</xdr:rowOff>
    </xdr:to>
    <xdr:cxnSp macro="">
      <xdr:nvCxnSpPr>
        <xdr:cNvPr id="930" name="直線コネクタ 929">
          <a:extLst>
            <a:ext uri="{FF2B5EF4-FFF2-40B4-BE49-F238E27FC236}">
              <a16:creationId xmlns:a16="http://schemas.microsoft.com/office/drawing/2014/main" id="{3542F73B-2F86-4544-B6BE-F327081BC37E}"/>
            </a:ext>
          </a:extLst>
        </xdr:cNvPr>
        <xdr:cNvCxnSpPr/>
      </xdr:nvCxnSpPr>
      <xdr:spPr>
        <a:xfrm>
          <a:off x="19545300" y="18101311"/>
          <a:ext cx="8890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48261</xdr:rowOff>
    </xdr:from>
    <xdr:to>
      <xdr:col>98</xdr:col>
      <xdr:colOff>38100</xdr:colOff>
      <xdr:row>105</xdr:row>
      <xdr:rowOff>149861</xdr:rowOff>
    </xdr:to>
    <xdr:sp macro="" textlink="">
      <xdr:nvSpPr>
        <xdr:cNvPr id="931" name="楕円 930">
          <a:extLst>
            <a:ext uri="{FF2B5EF4-FFF2-40B4-BE49-F238E27FC236}">
              <a16:creationId xmlns:a16="http://schemas.microsoft.com/office/drawing/2014/main" id="{41DF7EE5-E543-4BCB-B230-B219131CAD93}"/>
            </a:ext>
          </a:extLst>
        </xdr:cNvPr>
        <xdr:cNvSpPr/>
      </xdr:nvSpPr>
      <xdr:spPr>
        <a:xfrm>
          <a:off x="18605500" y="1805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99061</xdr:rowOff>
    </xdr:from>
    <xdr:to>
      <xdr:col>102</xdr:col>
      <xdr:colOff>114300</xdr:colOff>
      <xdr:row>105</xdr:row>
      <xdr:rowOff>99061</xdr:rowOff>
    </xdr:to>
    <xdr:cxnSp macro="">
      <xdr:nvCxnSpPr>
        <xdr:cNvPr id="932" name="直線コネクタ 931">
          <a:extLst>
            <a:ext uri="{FF2B5EF4-FFF2-40B4-BE49-F238E27FC236}">
              <a16:creationId xmlns:a16="http://schemas.microsoft.com/office/drawing/2014/main" id="{1105BEA7-2B8E-443D-ADF2-2FF5E883AF2B}"/>
            </a:ext>
          </a:extLst>
        </xdr:cNvPr>
        <xdr:cNvCxnSpPr/>
      </xdr:nvCxnSpPr>
      <xdr:spPr>
        <a:xfrm>
          <a:off x="18656300" y="181013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21607</xdr:rowOff>
    </xdr:from>
    <xdr:ext cx="469744" cy="259045"/>
    <xdr:sp macro="" textlink="">
      <xdr:nvSpPr>
        <xdr:cNvPr id="933" name="n_1aveValue【庁舎】&#10;一人当たり面積">
          <a:extLst>
            <a:ext uri="{FF2B5EF4-FFF2-40B4-BE49-F238E27FC236}">
              <a16:creationId xmlns:a16="http://schemas.microsoft.com/office/drawing/2014/main" id="{D4A5EB7A-3867-4153-A3A4-4322C492C81E}"/>
            </a:ext>
          </a:extLst>
        </xdr:cNvPr>
        <xdr:cNvSpPr txBox="1"/>
      </xdr:nvSpPr>
      <xdr:spPr>
        <a:xfrm>
          <a:off x="21075727" y="1785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33038</xdr:rowOff>
    </xdr:from>
    <xdr:ext cx="469744" cy="259045"/>
    <xdr:sp macro="" textlink="">
      <xdr:nvSpPr>
        <xdr:cNvPr id="934" name="n_2aveValue【庁舎】&#10;一人当たり面積">
          <a:extLst>
            <a:ext uri="{FF2B5EF4-FFF2-40B4-BE49-F238E27FC236}">
              <a16:creationId xmlns:a16="http://schemas.microsoft.com/office/drawing/2014/main" id="{1F306123-F8C4-46D1-956A-A16D1841EF35}"/>
            </a:ext>
          </a:extLst>
        </xdr:cNvPr>
        <xdr:cNvSpPr txBox="1"/>
      </xdr:nvSpPr>
      <xdr:spPr>
        <a:xfrm>
          <a:off x="20199427" y="17863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163847</xdr:rowOff>
    </xdr:from>
    <xdr:ext cx="469744" cy="259045"/>
    <xdr:sp macro="" textlink="">
      <xdr:nvSpPr>
        <xdr:cNvPr id="935" name="n_3aveValue【庁舎】&#10;一人当たり面積">
          <a:extLst>
            <a:ext uri="{FF2B5EF4-FFF2-40B4-BE49-F238E27FC236}">
              <a16:creationId xmlns:a16="http://schemas.microsoft.com/office/drawing/2014/main" id="{D36B2142-8451-423D-A19F-CC6FA2EA4FEB}"/>
            </a:ext>
          </a:extLst>
        </xdr:cNvPr>
        <xdr:cNvSpPr txBox="1"/>
      </xdr:nvSpPr>
      <xdr:spPr>
        <a:xfrm>
          <a:off x="19310427" y="18166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15257</xdr:rowOff>
    </xdr:from>
    <xdr:ext cx="469744" cy="259045"/>
    <xdr:sp macro="" textlink="">
      <xdr:nvSpPr>
        <xdr:cNvPr id="936" name="n_4aveValue【庁舎】&#10;一人当たり面積">
          <a:extLst>
            <a:ext uri="{FF2B5EF4-FFF2-40B4-BE49-F238E27FC236}">
              <a16:creationId xmlns:a16="http://schemas.microsoft.com/office/drawing/2014/main" id="{7AC1EF88-26A6-48F1-97BC-2DF83808E80F}"/>
            </a:ext>
          </a:extLst>
        </xdr:cNvPr>
        <xdr:cNvSpPr txBox="1"/>
      </xdr:nvSpPr>
      <xdr:spPr>
        <a:xfrm>
          <a:off x="18421427" y="1818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38116</xdr:rowOff>
    </xdr:from>
    <xdr:ext cx="469744" cy="259045"/>
    <xdr:sp macro="" textlink="">
      <xdr:nvSpPr>
        <xdr:cNvPr id="937" name="n_1mainValue【庁舎】&#10;一人当たり面積">
          <a:extLst>
            <a:ext uri="{FF2B5EF4-FFF2-40B4-BE49-F238E27FC236}">
              <a16:creationId xmlns:a16="http://schemas.microsoft.com/office/drawing/2014/main" id="{C9A9A3EC-8BD5-4EC6-84C5-585C67DFE6FF}"/>
            </a:ext>
          </a:extLst>
        </xdr:cNvPr>
        <xdr:cNvSpPr txBox="1"/>
      </xdr:nvSpPr>
      <xdr:spPr>
        <a:xfrm>
          <a:off x="21075727" y="18211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38116</xdr:rowOff>
    </xdr:from>
    <xdr:ext cx="469744" cy="259045"/>
    <xdr:sp macro="" textlink="">
      <xdr:nvSpPr>
        <xdr:cNvPr id="938" name="n_2mainValue【庁舎】&#10;一人当たり面積">
          <a:extLst>
            <a:ext uri="{FF2B5EF4-FFF2-40B4-BE49-F238E27FC236}">
              <a16:creationId xmlns:a16="http://schemas.microsoft.com/office/drawing/2014/main" id="{0AD4C619-B831-43D3-B6B2-1E5B76A6D40C}"/>
            </a:ext>
          </a:extLst>
        </xdr:cNvPr>
        <xdr:cNvSpPr txBox="1"/>
      </xdr:nvSpPr>
      <xdr:spPr>
        <a:xfrm>
          <a:off x="20199427" y="18211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166388</xdr:rowOff>
    </xdr:from>
    <xdr:ext cx="469744" cy="259045"/>
    <xdr:sp macro="" textlink="">
      <xdr:nvSpPr>
        <xdr:cNvPr id="939" name="n_3mainValue【庁舎】&#10;一人当たり面積">
          <a:extLst>
            <a:ext uri="{FF2B5EF4-FFF2-40B4-BE49-F238E27FC236}">
              <a16:creationId xmlns:a16="http://schemas.microsoft.com/office/drawing/2014/main" id="{DB3AF725-4DEF-4961-AB8F-9A66089E7AE6}"/>
            </a:ext>
          </a:extLst>
        </xdr:cNvPr>
        <xdr:cNvSpPr txBox="1"/>
      </xdr:nvSpPr>
      <xdr:spPr>
        <a:xfrm>
          <a:off x="19310427" y="17825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166388</xdr:rowOff>
    </xdr:from>
    <xdr:ext cx="469744" cy="259045"/>
    <xdr:sp macro="" textlink="">
      <xdr:nvSpPr>
        <xdr:cNvPr id="940" name="n_4mainValue【庁舎】&#10;一人当たり面積">
          <a:extLst>
            <a:ext uri="{FF2B5EF4-FFF2-40B4-BE49-F238E27FC236}">
              <a16:creationId xmlns:a16="http://schemas.microsoft.com/office/drawing/2014/main" id="{44A58706-25A6-4054-AF3F-0625E8823778}"/>
            </a:ext>
          </a:extLst>
        </xdr:cNvPr>
        <xdr:cNvSpPr txBox="1"/>
      </xdr:nvSpPr>
      <xdr:spPr>
        <a:xfrm>
          <a:off x="18421427" y="17825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1" name="正方形/長方形 940">
          <a:extLst>
            <a:ext uri="{FF2B5EF4-FFF2-40B4-BE49-F238E27FC236}">
              <a16:creationId xmlns:a16="http://schemas.microsoft.com/office/drawing/2014/main" id="{0811162D-FB11-496F-B5D4-EBB000C55EDB}"/>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2" name="正方形/長方形 941">
          <a:extLst>
            <a:ext uri="{FF2B5EF4-FFF2-40B4-BE49-F238E27FC236}">
              <a16:creationId xmlns:a16="http://schemas.microsoft.com/office/drawing/2014/main" id="{03A7EBB4-BBF3-4CDE-8B64-C122E462FF74}"/>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3" name="テキスト ボックス 942">
          <a:extLst>
            <a:ext uri="{FF2B5EF4-FFF2-40B4-BE49-F238E27FC236}">
              <a16:creationId xmlns:a16="http://schemas.microsoft.com/office/drawing/2014/main" id="{6DBF1E16-08CD-4C71-92FA-2605682544FB}"/>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図書館、体育館・プール、</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福祉施設、</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市民会館、一般廃棄物処理施設</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、庁舎</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施設類型において、有形固定資産減価償却率が類似団体平均より高く、一人当たりの面積が低い数値となっている。一方で、市施設における一人当たりの面積は低いものの、市内において県立の図書館、体育館、ホールが存在するという特性がある。また、有形固定資産減価償却率については、図書館で類似団体平均よ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ポイント高くなっている。図書館については昭和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年代及び平成初頭に整備された施設・設備の老朽化が進んできたもので、維持管理経費の増加に留意しなければならない。</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344,218
339,723
464.51
167,653,812
164,110,000
3,286,305
71,420,301
122,827,471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前年度と同じ</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0.82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ポイントとなり、近年では類似団体とほぼ同じ水準が続いている。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基礎自治体として欠かすことのできない市民サービスの推進や、</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年度～令和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年度を計画期間とする総合計画第</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期実行計画に沿った施策に予算を重点配分するとともに、財政健全性の</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維持</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に努めながら</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まちづくりを推進していく。</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139700</xdr:rowOff>
    </xdr:from>
    <xdr:to>
      <xdr:col>23</xdr:col>
      <xdr:colOff>133350</xdr:colOff>
      <xdr:row>44</xdr:row>
      <xdr:rowOff>165100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40450"/>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54627</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139700</xdr:rowOff>
    </xdr:from>
    <xdr:to>
      <xdr:col>24</xdr:col>
      <xdr:colOff>12700</xdr:colOff>
      <xdr:row>35</xdr:row>
      <xdr:rowOff>139700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93435</xdr:rowOff>
    </xdr:from>
    <xdr:to>
      <xdr:col>23</xdr:col>
      <xdr:colOff>133350</xdr:colOff>
      <xdr:row>41</xdr:row>
      <xdr:rowOff>93435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1228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49184</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786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77107</xdr:rowOff>
    </xdr:from>
    <xdr:to>
      <xdr:col>23</xdr:col>
      <xdr:colOff>184150</xdr:colOff>
      <xdr:row>42</xdr:row>
      <xdr:rowOff>7257</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93435</xdr:rowOff>
    </xdr:from>
    <xdr:to>
      <xdr:col>19</xdr:col>
      <xdr:colOff>133350</xdr:colOff>
      <xdr:row>41</xdr:row>
      <xdr:rowOff>93435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1228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77107</xdr:rowOff>
    </xdr:from>
    <xdr:to>
      <xdr:col>19</xdr:col>
      <xdr:colOff>184150</xdr:colOff>
      <xdr:row>42</xdr:row>
      <xdr:rowOff>7257</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163484</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192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93435</xdr:rowOff>
    </xdr:from>
    <xdr:to>
      <xdr:col>15</xdr:col>
      <xdr:colOff>82550</xdr:colOff>
      <xdr:row>41</xdr:row>
      <xdr:rowOff>93435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1228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77107</xdr:rowOff>
    </xdr:from>
    <xdr:to>
      <xdr:col>15</xdr:col>
      <xdr:colOff>133350</xdr:colOff>
      <xdr:row>42</xdr:row>
      <xdr:rowOff>7257</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163484</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93435</xdr:rowOff>
    </xdr:from>
    <xdr:to>
      <xdr:col>11</xdr:col>
      <xdr:colOff>31750</xdr:colOff>
      <xdr:row>41</xdr:row>
      <xdr:rowOff>110672</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flipV="1">
          <a:off x="1447800" y="712288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77107</xdr:rowOff>
    </xdr:from>
    <xdr:to>
      <xdr:col>11</xdr:col>
      <xdr:colOff>82550</xdr:colOff>
      <xdr:row>42</xdr:row>
      <xdr:rowOff>7257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163484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9270</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42635</xdr:rowOff>
    </xdr:from>
    <xdr:to>
      <xdr:col>23</xdr:col>
      <xdr:colOff>184150</xdr:colOff>
      <xdr:row>41</xdr:row>
      <xdr:rowOff>144235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59162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42635</xdr:rowOff>
    </xdr:from>
    <xdr:to>
      <xdr:col>19</xdr:col>
      <xdr:colOff>184150</xdr:colOff>
      <xdr:row>41</xdr:row>
      <xdr:rowOff>144235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154412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840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42635</xdr:rowOff>
    </xdr:from>
    <xdr:to>
      <xdr:col>15</xdr:col>
      <xdr:colOff>133350</xdr:colOff>
      <xdr:row>41</xdr:row>
      <xdr:rowOff>144235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154412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42635</xdr:rowOff>
    </xdr:from>
    <xdr:to>
      <xdr:col>11</xdr:col>
      <xdr:colOff>82550</xdr:colOff>
      <xdr:row>41</xdr:row>
      <xdr:rowOff>144235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154412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59872</xdr:rowOff>
    </xdr:from>
    <xdr:to>
      <xdr:col>7</xdr:col>
      <xdr:colOff>31750</xdr:colOff>
      <xdr:row>41</xdr:row>
      <xdr:rowOff>161472</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08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199</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85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前年度に比べ</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上昇し</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91.5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ったものの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、類似団体平均を下回っている。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歳入では、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市税、普通交付税が減少したものの、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交付金、</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譲与税</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の増加により経常一般財源は前年度比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％増加し</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た一方で</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、歳出</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では</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会計年度任用職員雇用制度の開始により、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人件費が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し、経常経費充当一般財源額が前年度比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したことにより、変動したものである。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今後も行政改革プラン</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2021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に沿った取り組みを推進し、歳出の適正化と歳入の確保に努め、数値の向上を図る。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72707</xdr:rowOff>
    </xdr:from>
    <xdr:to>
      <xdr:col>23</xdr:col>
      <xdr:colOff>133350</xdr:colOff>
      <xdr:row>67</xdr:row>
      <xdr:rowOff>19685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016807"/>
          <a:ext cx="0" cy="14900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163212</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478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19685</xdr:rowOff>
    </xdr:from>
    <xdr:to>
      <xdr:col>24</xdr:col>
      <xdr:colOff>12700</xdr:colOff>
      <xdr:row>67</xdr:row>
      <xdr:rowOff>19685</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50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159084</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760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72707</xdr:rowOff>
    </xdr:from>
    <xdr:to>
      <xdr:col>24</xdr:col>
      <xdr:colOff>12700</xdr:colOff>
      <xdr:row>58</xdr:row>
      <xdr:rowOff>72707</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016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98743</xdr:rowOff>
    </xdr:from>
    <xdr:to>
      <xdr:col>23</xdr:col>
      <xdr:colOff>133350</xdr:colOff>
      <xdr:row>63</xdr:row>
      <xdr:rowOff>84138</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0728643"/>
          <a:ext cx="838200" cy="156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77805</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8791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105728</xdr:rowOff>
    </xdr:from>
    <xdr:to>
      <xdr:col>23</xdr:col>
      <xdr:colOff>184150</xdr:colOff>
      <xdr:row>64</xdr:row>
      <xdr:rowOff>35878</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907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98743</xdr:rowOff>
    </xdr:from>
    <xdr:to>
      <xdr:col>19</xdr:col>
      <xdr:colOff>133350</xdr:colOff>
      <xdr:row>63</xdr:row>
      <xdr:rowOff>60007</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3225800" y="10728643"/>
          <a:ext cx="889000" cy="132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111760</xdr:rowOff>
    </xdr:from>
    <xdr:to>
      <xdr:col>19</xdr:col>
      <xdr:colOff>184150</xdr:colOff>
      <xdr:row>64</xdr:row>
      <xdr:rowOff>41910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26687</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9994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92710</xdr:rowOff>
    </xdr:from>
    <xdr:to>
      <xdr:col>15</xdr:col>
      <xdr:colOff>82550</xdr:colOff>
      <xdr:row>63</xdr:row>
      <xdr:rowOff>60007</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2336800" y="10722610"/>
          <a:ext cx="889000" cy="138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75565</xdr:rowOff>
    </xdr:from>
    <xdr:to>
      <xdr:col>15</xdr:col>
      <xdr:colOff>133350</xdr:colOff>
      <xdr:row>64</xdr:row>
      <xdr:rowOff>5715</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87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161942</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96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92710</xdr:rowOff>
    </xdr:from>
    <xdr:to>
      <xdr:col>11</xdr:col>
      <xdr:colOff>31750</xdr:colOff>
      <xdr:row>63</xdr:row>
      <xdr:rowOff>108268</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0722610"/>
          <a:ext cx="889000" cy="187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75565</xdr:rowOff>
    </xdr:from>
    <xdr:to>
      <xdr:col>11</xdr:col>
      <xdr:colOff>82550</xdr:colOff>
      <xdr:row>64</xdr:row>
      <xdr:rowOff>5715</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87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161942</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96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57468</xdr:rowOff>
    </xdr:from>
    <xdr:to>
      <xdr:col>7</xdr:col>
      <xdr:colOff>31750</xdr:colOff>
      <xdr:row>63</xdr:row>
      <xdr:rowOff>159068</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85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169245</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627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33338</xdr:rowOff>
    </xdr:from>
    <xdr:to>
      <xdr:col>23</xdr:col>
      <xdr:colOff>184150</xdr:colOff>
      <xdr:row>63</xdr:row>
      <xdr:rowOff>134938</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834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49865</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67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47943</xdr:rowOff>
    </xdr:from>
    <xdr:to>
      <xdr:col>19</xdr:col>
      <xdr:colOff>184150</xdr:colOff>
      <xdr:row>62</xdr:row>
      <xdr:rowOff>149543</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67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159720</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446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9207</xdr:rowOff>
    </xdr:from>
    <xdr:to>
      <xdr:col>15</xdr:col>
      <xdr:colOff>133350</xdr:colOff>
      <xdr:row>63</xdr:row>
      <xdr:rowOff>110807</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81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120984</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579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41910</xdr:rowOff>
    </xdr:from>
    <xdr:to>
      <xdr:col>11</xdr:col>
      <xdr:colOff>82550</xdr:colOff>
      <xdr:row>62</xdr:row>
      <xdr:rowOff>143510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67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153687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44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57468</xdr:rowOff>
    </xdr:from>
    <xdr:to>
      <xdr:col>7</xdr:col>
      <xdr:colOff>31750</xdr:colOff>
      <xdr:row>63</xdr:row>
      <xdr:rowOff>159068</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858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143845</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945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[115,693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5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50">
              <a:solidFill>
                <a:schemeClr val="dk1"/>
              </a:solidFill>
              <a:effectLst/>
              <a:latin typeface="ＭＳ Ｐゴシック" panose="020B0600070205080204" pitchFamily="50" charset="-128"/>
              <a:ea typeface="ＭＳ Ｐゴシック" panose="020B0600070205080204" pitchFamily="50" charset="-128"/>
              <a:cs typeface="+mn-cs"/>
            </a:rPr>
            <a:t>対前年度比</a:t>
          </a:r>
          <a:r>
            <a:rPr kumimoji="1" lang="en-US" altLang="ja-JP" sz="1150">
              <a:solidFill>
                <a:schemeClr val="dk1"/>
              </a:solidFill>
              <a:effectLst/>
              <a:latin typeface="ＭＳ Ｐゴシック" panose="020B0600070205080204" pitchFamily="50" charset="-128"/>
              <a:ea typeface="ＭＳ Ｐゴシック" panose="020B0600070205080204" pitchFamily="50" charset="-128"/>
              <a:cs typeface="+mn-cs"/>
            </a:rPr>
            <a:t>5,840</a:t>
          </a:r>
          <a:r>
            <a:rPr kumimoji="1" lang="ja-JP" altLang="ja-JP" sz="1150">
              <a:solidFill>
                <a:schemeClr val="dk1"/>
              </a:solidFill>
              <a:effectLst/>
              <a:latin typeface="ＭＳ Ｐゴシック" panose="020B0600070205080204" pitchFamily="50" charset="-128"/>
              <a:ea typeface="ＭＳ Ｐゴシック" panose="020B0600070205080204" pitchFamily="50" charset="-128"/>
              <a:cs typeface="+mn-cs"/>
            </a:rPr>
            <a:t>円の</a:t>
          </a:r>
          <a:r>
            <a:rPr kumimoji="1" lang="ja-JP" altLang="en-US" sz="1150">
              <a:solidFill>
                <a:schemeClr val="dk1"/>
              </a:solidFill>
              <a:effectLst/>
              <a:latin typeface="ＭＳ Ｐゴシック" panose="020B0600070205080204" pitchFamily="50" charset="-128"/>
              <a:ea typeface="ＭＳ Ｐゴシック" panose="020B0600070205080204" pitchFamily="50" charset="-128"/>
              <a:cs typeface="+mn-cs"/>
            </a:rPr>
            <a:t>減少と</a:t>
          </a:r>
          <a:r>
            <a:rPr kumimoji="1" lang="ja-JP" altLang="ja-JP" sz="1150">
              <a:solidFill>
                <a:schemeClr val="dk1"/>
              </a:solidFill>
              <a:effectLst/>
              <a:latin typeface="ＭＳ Ｐゴシック" panose="020B0600070205080204" pitchFamily="50" charset="-128"/>
              <a:ea typeface="ＭＳ Ｐゴシック" panose="020B0600070205080204" pitchFamily="50" charset="-128"/>
              <a:cs typeface="+mn-cs"/>
            </a:rPr>
            <a:t>な</a:t>
          </a:r>
          <a:r>
            <a:rPr kumimoji="1" lang="ja-JP" altLang="en-US" sz="115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150">
              <a:solidFill>
                <a:schemeClr val="dk1"/>
              </a:solidFill>
              <a:effectLst/>
              <a:latin typeface="ＭＳ Ｐゴシック" panose="020B0600070205080204" pitchFamily="50" charset="-128"/>
              <a:ea typeface="ＭＳ Ｐゴシック" panose="020B0600070205080204" pitchFamily="50" charset="-128"/>
              <a:cs typeface="+mn-cs"/>
            </a:rPr>
            <a:t>、類似団体平均を下回っている。</a:t>
          </a:r>
          <a:endParaRPr lang="ja-JP" altLang="ja-JP" sz="1150">
            <a:effectLst/>
            <a:latin typeface="ＭＳ Ｐゴシック" panose="020B0600070205080204" pitchFamily="50" charset="-128"/>
            <a:ea typeface="ＭＳ Ｐゴシック" panose="020B0600070205080204" pitchFamily="50" charset="-128"/>
          </a:endParaRPr>
        </a:p>
        <a:p>
          <a:r>
            <a:rPr kumimoji="1" lang="ja-JP" altLang="ja-JP" sz="1150">
              <a:solidFill>
                <a:schemeClr val="dk1"/>
              </a:solidFill>
              <a:effectLst/>
              <a:latin typeface="ＭＳ Ｐゴシック" panose="020B0600070205080204" pitchFamily="50" charset="-128"/>
              <a:ea typeface="ＭＳ Ｐゴシック" panose="020B0600070205080204" pitchFamily="50" charset="-128"/>
              <a:cs typeface="+mn-cs"/>
            </a:rPr>
            <a:t>　人件費においては、</a:t>
          </a:r>
          <a:r>
            <a:rPr kumimoji="1" lang="ja-JP" altLang="en-US" sz="1150">
              <a:solidFill>
                <a:schemeClr val="dk1"/>
              </a:solidFill>
              <a:effectLst/>
              <a:latin typeface="ＭＳ Ｐゴシック" panose="020B0600070205080204" pitchFamily="50" charset="-128"/>
              <a:ea typeface="ＭＳ Ｐゴシック" panose="020B0600070205080204" pitchFamily="50" charset="-128"/>
              <a:cs typeface="+mn-cs"/>
            </a:rPr>
            <a:t>人事院勧告等に準拠した給与改定の実施及び、支給対象者数の減少から退職手当金が減少となったが、会計年度任用職員雇用制度が開始したことにより</a:t>
          </a:r>
          <a:r>
            <a:rPr kumimoji="1" lang="ja-JP" altLang="ja-JP" sz="1150">
              <a:solidFill>
                <a:schemeClr val="dk1"/>
              </a:solidFill>
              <a:effectLst/>
              <a:latin typeface="ＭＳ Ｐゴシック" panose="020B0600070205080204" pitchFamily="50" charset="-128"/>
              <a:ea typeface="ＭＳ Ｐゴシック" panose="020B0600070205080204" pitchFamily="50" charset="-128"/>
              <a:cs typeface="+mn-cs"/>
            </a:rPr>
            <a:t>前年度に比べて</a:t>
          </a:r>
          <a:r>
            <a:rPr kumimoji="1" lang="ja-JP" altLang="en-US" sz="115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50">
              <a:solidFill>
                <a:schemeClr val="dk1"/>
              </a:solidFill>
              <a:effectLst/>
              <a:latin typeface="ＭＳ Ｐゴシック" panose="020B0600070205080204" pitchFamily="50" charset="-128"/>
              <a:ea typeface="ＭＳ Ｐゴシック" panose="020B0600070205080204" pitchFamily="50" charset="-128"/>
              <a:cs typeface="+mn-cs"/>
            </a:rPr>
            <a:t>した。物件費では</a:t>
          </a:r>
          <a:r>
            <a:rPr kumimoji="1" lang="ja-JP" altLang="en-US" sz="1150">
              <a:solidFill>
                <a:schemeClr val="dk1"/>
              </a:solidFill>
              <a:effectLst/>
              <a:latin typeface="ＭＳ Ｐゴシック" panose="020B0600070205080204" pitchFamily="50" charset="-128"/>
              <a:ea typeface="ＭＳ Ｐゴシック" panose="020B0600070205080204" pitchFamily="50" charset="-128"/>
              <a:cs typeface="+mn-cs"/>
            </a:rPr>
            <a:t>中学校給食全市実施の通年化による管理運営費等</a:t>
          </a:r>
          <a:r>
            <a:rPr kumimoji="1" lang="ja-JP" altLang="ja-JP" sz="1150">
              <a:solidFill>
                <a:schemeClr val="dk1"/>
              </a:solidFill>
              <a:effectLst/>
              <a:latin typeface="ＭＳ Ｐゴシック" panose="020B0600070205080204" pitchFamily="50" charset="-128"/>
              <a:ea typeface="ＭＳ Ｐゴシック" panose="020B0600070205080204" pitchFamily="50" charset="-128"/>
              <a:cs typeface="+mn-cs"/>
            </a:rPr>
            <a:t>が増加し</a:t>
          </a:r>
          <a:r>
            <a:rPr kumimoji="1" lang="ja-JP" altLang="en-US" sz="1150">
              <a:solidFill>
                <a:schemeClr val="dk1"/>
              </a:solidFill>
              <a:effectLst/>
              <a:latin typeface="ＭＳ Ｐゴシック" panose="020B0600070205080204" pitchFamily="50" charset="-128"/>
              <a:ea typeface="ＭＳ Ｐゴシック" panose="020B0600070205080204" pitchFamily="50" charset="-128"/>
              <a:cs typeface="+mn-cs"/>
            </a:rPr>
            <a:t>たものの</a:t>
          </a:r>
          <a:r>
            <a:rPr kumimoji="1" lang="ja-JP" altLang="ja-JP" sz="115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50">
              <a:solidFill>
                <a:schemeClr val="dk1"/>
              </a:solidFill>
              <a:effectLst/>
              <a:latin typeface="ＭＳ Ｐゴシック" panose="020B0600070205080204" pitchFamily="50" charset="-128"/>
              <a:ea typeface="ＭＳ Ｐゴシック" panose="020B0600070205080204" pitchFamily="50" charset="-128"/>
              <a:cs typeface="+mn-cs"/>
            </a:rPr>
            <a:t>選挙関連経費等の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減少が上回り、物件費全体では減少した。</a:t>
          </a:r>
          <a:endParaRPr lang="ja-JP" altLang="ja-JP" sz="1150">
            <a:effectLst/>
            <a:latin typeface="ＭＳ Ｐゴシック" panose="020B0600070205080204" pitchFamily="50" charset="-128"/>
            <a:ea typeface="ＭＳ Ｐゴシック" panose="020B0600070205080204" pitchFamily="50" charset="-128"/>
          </a:endParaRPr>
        </a:p>
        <a:p>
          <a:r>
            <a:rPr kumimoji="1" lang="ja-JP" altLang="ja-JP" sz="1150">
              <a:solidFill>
                <a:schemeClr val="dk1"/>
              </a:solidFill>
              <a:effectLst/>
              <a:latin typeface="ＭＳ Ｐゴシック" panose="020B0600070205080204" pitchFamily="50" charset="-128"/>
              <a:ea typeface="ＭＳ Ｐゴシック" panose="020B0600070205080204" pitchFamily="50" charset="-128"/>
              <a:cs typeface="+mn-cs"/>
            </a:rPr>
            <a:t>　今後とも人件費については、時間外勤務の縮減、民間委託の推進などにより、物件費については、発注、調達方法の見直し改善などによりコスト削減に努める。</a:t>
          </a:r>
          <a:endParaRPr lang="ja-JP" altLang="ja-JP" sz="115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60007</xdr:rowOff>
    </xdr:from>
    <xdr:to>
      <xdr:col>23</xdr:col>
      <xdr:colOff>133350</xdr:colOff>
      <xdr:row>89</xdr:row>
      <xdr:rowOff>11145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47457"/>
          <a:ext cx="0" cy="13227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154672</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242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11145</xdr:rowOff>
    </xdr:from>
    <xdr:to>
      <xdr:col>24</xdr:col>
      <xdr:colOff>12700</xdr:colOff>
      <xdr:row>89</xdr:row>
      <xdr:rowOff>11145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70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146384</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90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60007</xdr:rowOff>
    </xdr:from>
    <xdr:to>
      <xdr:col>24</xdr:col>
      <xdr:colOff>12700</xdr:colOff>
      <xdr:row>81</xdr:row>
      <xdr:rowOff>60007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47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27401</xdr:rowOff>
    </xdr:from>
    <xdr:to>
      <xdr:col>23</xdr:col>
      <xdr:colOff>133350</xdr:colOff>
      <xdr:row>83</xdr:row>
      <xdr:rowOff>128059</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257751"/>
          <a:ext cx="838200" cy="100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112988</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3433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140911</xdr:rowOff>
    </xdr:from>
    <xdr:to>
      <xdr:col>23</xdr:col>
      <xdr:colOff>184150</xdr:colOff>
      <xdr:row>84</xdr:row>
      <xdr:rowOff>71061</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371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1653</xdr:rowOff>
    </xdr:from>
    <xdr:to>
      <xdr:col>19</xdr:col>
      <xdr:colOff>133350</xdr:colOff>
      <xdr:row>83</xdr:row>
      <xdr:rowOff>27401</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232003"/>
          <a:ext cx="889000" cy="25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698</xdr:rowOff>
    </xdr:from>
    <xdr:to>
      <xdr:col>19</xdr:col>
      <xdr:colOff>184150</xdr:colOff>
      <xdr:row>83</xdr:row>
      <xdr:rowOff>102298</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231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87075</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317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1653</xdr:rowOff>
    </xdr:from>
    <xdr:to>
      <xdr:col>15</xdr:col>
      <xdr:colOff>82550</xdr:colOff>
      <xdr:row>83</xdr:row>
      <xdr:rowOff>26730</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flipV="1">
          <a:off x="2336800" y="14232003"/>
          <a:ext cx="889000" cy="25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127834</xdr:rowOff>
    </xdr:from>
    <xdr:to>
      <xdr:col>15</xdr:col>
      <xdr:colOff>133350</xdr:colOff>
      <xdr:row>83</xdr:row>
      <xdr:rowOff>57984</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186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42761</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273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26730</xdr:rowOff>
    </xdr:from>
    <xdr:to>
      <xdr:col>11</xdr:col>
      <xdr:colOff>31750</xdr:colOff>
      <xdr:row>83</xdr:row>
      <xdr:rowOff>30401</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flipV="1">
          <a:off x="1447800" y="14257080"/>
          <a:ext cx="889000" cy="3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82074</xdr:rowOff>
    </xdr:from>
    <xdr:to>
      <xdr:col>11</xdr:col>
      <xdr:colOff>82550</xdr:colOff>
      <xdr:row>83</xdr:row>
      <xdr:rowOff>12224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140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22401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909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90915</xdr:rowOff>
    </xdr:from>
    <xdr:to>
      <xdr:col>7</xdr:col>
      <xdr:colOff>31750</xdr:colOff>
      <xdr:row>83</xdr:row>
      <xdr:rowOff>21065</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14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31242</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91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77259</xdr:rowOff>
    </xdr:from>
    <xdr:to>
      <xdr:col>23</xdr:col>
      <xdr:colOff>184150</xdr:colOff>
      <xdr:row>84</xdr:row>
      <xdr:rowOff>7409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307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93786</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152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148051</xdr:rowOff>
    </xdr:from>
    <xdr:to>
      <xdr:col>19</xdr:col>
      <xdr:colOff>184150</xdr:colOff>
      <xdr:row>83</xdr:row>
      <xdr:rowOff>78201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206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88378</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9758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122303</xdr:rowOff>
    </xdr:from>
    <xdr:to>
      <xdr:col>15</xdr:col>
      <xdr:colOff>133350</xdr:colOff>
      <xdr:row>83</xdr:row>
      <xdr:rowOff>52453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181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62630</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950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147380</xdr:rowOff>
    </xdr:from>
    <xdr:to>
      <xdr:col>11</xdr:col>
      <xdr:colOff>82550</xdr:colOff>
      <xdr:row>83</xdr:row>
      <xdr:rowOff>77530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20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62307</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292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151051</xdr:rowOff>
    </xdr:from>
    <xdr:to>
      <xdr:col>7</xdr:col>
      <xdr:colOff>31750</xdr:colOff>
      <xdr:row>83</xdr:row>
      <xdr:rowOff>81201</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209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65978</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296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大津市人事・給与構造改革としてポスト管理の徹底や給料の最高号給の引下げ等を行った</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結果</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、ラスパイレス指数は着実に低下傾向を示している。職員構成の変動等により、わずかに</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100.0</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を下回ったが、引き続き</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改革を着実に推進するとともに、人事評価制度に基づく給与制度の運用を継続し、職員給与費の適正化に努める。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79829</xdr:rowOff>
    </xdr:from>
    <xdr:to>
      <xdr:col>81</xdr:col>
      <xdr:colOff>44450</xdr:colOff>
      <xdr:row>89</xdr:row>
      <xdr:rowOff>104321</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967279"/>
          <a:ext cx="0" cy="13960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76398</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335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104321</xdr:rowOff>
    </xdr:from>
    <xdr:to>
      <xdr:col>81</xdr:col>
      <xdr:colOff>133350</xdr:colOff>
      <xdr:row>89</xdr:row>
      <xdr:rowOff>104321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363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166206</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710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79829</xdr:rowOff>
    </xdr:from>
    <xdr:to>
      <xdr:col>81</xdr:col>
      <xdr:colOff>133350</xdr:colOff>
      <xdr:row>81</xdr:row>
      <xdr:rowOff>79829</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9672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15421</xdr:rowOff>
    </xdr:from>
    <xdr:to>
      <xdr:col>81</xdr:col>
      <xdr:colOff>44450</xdr:colOff>
      <xdr:row>86</xdr:row>
      <xdr:rowOff>49893</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4760121"/>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118127</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51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32657</xdr:rowOff>
    </xdr:from>
    <xdr:to>
      <xdr:col>77</xdr:col>
      <xdr:colOff>44450</xdr:colOff>
      <xdr:row>86</xdr:row>
      <xdr:rowOff>49893</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47773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136071</xdr:rowOff>
    </xdr:from>
    <xdr:to>
      <xdr:col>77</xdr:col>
      <xdr:colOff>95250</xdr:colOff>
      <xdr:row>86</xdr:row>
      <xdr:rowOff>66221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76398</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4781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32657</xdr:rowOff>
    </xdr:from>
    <xdr:to>
      <xdr:col>72</xdr:col>
      <xdr:colOff>203200</xdr:colOff>
      <xdr:row>86</xdr:row>
      <xdr:rowOff>153307</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777357"/>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153307</xdr:rowOff>
    </xdr:from>
    <xdr:to>
      <xdr:col>73</xdr:col>
      <xdr:colOff>44450</xdr:colOff>
      <xdr:row>86</xdr:row>
      <xdr:rowOff>83457</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72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93634</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49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153307</xdr:rowOff>
    </xdr:from>
    <xdr:to>
      <xdr:col>68</xdr:col>
      <xdr:colOff>152400</xdr:colOff>
      <xdr:row>88</xdr:row>
      <xdr:rowOff>17236</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898007"/>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128106</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128106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136071</xdr:rowOff>
    </xdr:from>
    <xdr:to>
      <xdr:col>81</xdr:col>
      <xdr:colOff>95250</xdr:colOff>
      <xdr:row>86</xdr:row>
      <xdr:rowOff>66221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70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108148</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681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170543</xdr:rowOff>
    </xdr:from>
    <xdr:to>
      <xdr:col>77</xdr:col>
      <xdr:colOff>95250</xdr:colOff>
      <xdr:row>86</xdr:row>
      <xdr:rowOff>100693</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74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85470</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8301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153307</xdr:rowOff>
    </xdr:from>
    <xdr:to>
      <xdr:col>73</xdr:col>
      <xdr:colOff>44450</xdr:colOff>
      <xdr:row>86</xdr:row>
      <xdr:rowOff>83457</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68234</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81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102507</xdr:rowOff>
    </xdr:from>
    <xdr:to>
      <xdr:col>68</xdr:col>
      <xdr:colOff>203200</xdr:colOff>
      <xdr:row>87</xdr:row>
      <xdr:rowOff>32657</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847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17434</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933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137886</xdr:rowOff>
    </xdr:from>
    <xdr:to>
      <xdr:col>64</xdr:col>
      <xdr:colOff>152400</xdr:colOff>
      <xdr:row>88</xdr:row>
      <xdr:rowOff>68036</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5054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52813</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5140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年度当初の採用計画において、退職</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予定</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者数</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を</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見極め、</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その</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結果</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類似団体平均を下回っている。今後も行政サービス</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の質</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が低下しないよう、適正かつ効率的な人員</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配置</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に努める。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133562</xdr:rowOff>
    </xdr:from>
    <xdr:to>
      <xdr:col>81</xdr:col>
      <xdr:colOff>44450</xdr:colOff>
      <xdr:row>66</xdr:row>
      <xdr:rowOff>94615</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9906212"/>
          <a:ext cx="0" cy="15041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66692</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382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94615</xdr:rowOff>
    </xdr:from>
    <xdr:to>
      <xdr:col>81</xdr:col>
      <xdr:colOff>133350</xdr:colOff>
      <xdr:row>66</xdr:row>
      <xdr:rowOff>94615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410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48489</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649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133562</xdr:rowOff>
    </xdr:from>
    <xdr:to>
      <xdr:col>81</xdr:col>
      <xdr:colOff>133350</xdr:colOff>
      <xdr:row>57</xdr:row>
      <xdr:rowOff>133562</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9906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133985</xdr:rowOff>
    </xdr:from>
    <xdr:to>
      <xdr:col>81</xdr:col>
      <xdr:colOff>44450</xdr:colOff>
      <xdr:row>61</xdr:row>
      <xdr:rowOff>22860</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420985"/>
          <a:ext cx="8382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4462</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4629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32385</xdr:rowOff>
    </xdr:from>
    <xdr:to>
      <xdr:col>81</xdr:col>
      <xdr:colOff>95250</xdr:colOff>
      <xdr:row>61</xdr:row>
      <xdr:rowOff>133985</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17356</xdr:rowOff>
    </xdr:from>
    <xdr:to>
      <xdr:col>77</xdr:col>
      <xdr:colOff>44450</xdr:colOff>
      <xdr:row>60</xdr:row>
      <xdr:rowOff>133985</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304356"/>
          <a:ext cx="889000" cy="11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12277</xdr:rowOff>
    </xdr:from>
    <xdr:to>
      <xdr:col>77</xdr:col>
      <xdr:colOff>95250</xdr:colOff>
      <xdr:row>61</xdr:row>
      <xdr:rowOff>113877</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47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98654</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5571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17356</xdr:rowOff>
    </xdr:from>
    <xdr:to>
      <xdr:col>72</xdr:col>
      <xdr:colOff>203200</xdr:colOff>
      <xdr:row>60</xdr:row>
      <xdr:rowOff>69638</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4401800" y="10304356"/>
          <a:ext cx="889000" cy="52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155575</xdr:rowOff>
    </xdr:from>
    <xdr:to>
      <xdr:col>73</xdr:col>
      <xdr:colOff>44450</xdr:colOff>
      <xdr:row>61</xdr:row>
      <xdr:rowOff>85725</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44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70502</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528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69638</xdr:rowOff>
    </xdr:from>
    <xdr:to>
      <xdr:col>68</xdr:col>
      <xdr:colOff>152400</xdr:colOff>
      <xdr:row>60</xdr:row>
      <xdr:rowOff>85725</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3512800" y="10356638"/>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139488</xdr:rowOff>
    </xdr:from>
    <xdr:to>
      <xdr:col>68</xdr:col>
      <xdr:colOff>203200</xdr:colOff>
      <xdr:row>61</xdr:row>
      <xdr:rowOff>69638</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426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54415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512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131445</xdr:rowOff>
    </xdr:from>
    <xdr:to>
      <xdr:col>64</xdr:col>
      <xdr:colOff>152400</xdr:colOff>
      <xdr:row>61</xdr:row>
      <xdr:rowOff>61595</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46372</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50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143510</xdr:rowOff>
    </xdr:from>
    <xdr:to>
      <xdr:col>81</xdr:col>
      <xdr:colOff>95250</xdr:colOff>
      <xdr:row>61</xdr:row>
      <xdr:rowOff>73660</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160037</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275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83185</xdr:rowOff>
    </xdr:from>
    <xdr:to>
      <xdr:col>77</xdr:col>
      <xdr:colOff>95250</xdr:colOff>
      <xdr:row>61</xdr:row>
      <xdr:rowOff>13335</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37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23512</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139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138006</xdr:rowOff>
    </xdr:from>
    <xdr:to>
      <xdr:col>73</xdr:col>
      <xdr:colOff>44450</xdr:colOff>
      <xdr:row>60</xdr:row>
      <xdr:rowOff>68156</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2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78333</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0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18838</xdr:rowOff>
    </xdr:from>
    <xdr:to>
      <xdr:col>68</xdr:col>
      <xdr:colOff>203200</xdr:colOff>
      <xdr:row>60</xdr:row>
      <xdr:rowOff>120438</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305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130615</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074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34925</xdr:rowOff>
    </xdr:from>
    <xdr:to>
      <xdr:col>64</xdr:col>
      <xdr:colOff>152400</xdr:colOff>
      <xdr:row>60</xdr:row>
      <xdr:rowOff>136525</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32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146702</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090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対前年度比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、類似団体平均を下回っている。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過去の建設事業債の償還の進捗と、元利償還金への都市計画税充当額の増加、標準財政規模の変動等が影響している。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今後も、行政改革プラン</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2021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に基づき、一層の事業の選択と集中を行うことで、市債の発行抑制に努め、さらなる指標の改善に努めていく。</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70273</xdr:rowOff>
    </xdr:from>
    <xdr:to>
      <xdr:col>81</xdr:col>
      <xdr:colOff>44450</xdr:colOff>
      <xdr:row>45</xdr:row>
      <xdr:rowOff>9737</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413923"/>
          <a:ext cx="0" cy="13110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153264</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697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9737</xdr:rowOff>
    </xdr:from>
    <xdr:to>
      <xdr:col>81</xdr:col>
      <xdr:colOff>133350</xdr:colOff>
      <xdr:row>45</xdr:row>
      <xdr:rowOff>9737</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724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156650</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15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70273</xdr:rowOff>
    </xdr:from>
    <xdr:to>
      <xdr:col>81</xdr:col>
      <xdr:colOff>133350</xdr:colOff>
      <xdr:row>37</xdr:row>
      <xdr:rowOff>70273</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413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33020</xdr:rowOff>
    </xdr:from>
    <xdr:to>
      <xdr:col>81</xdr:col>
      <xdr:colOff>44450</xdr:colOff>
      <xdr:row>39</xdr:row>
      <xdr:rowOff>65194</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6179800" y="6719570"/>
          <a:ext cx="8382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80450</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9384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108373</xdr:rowOff>
    </xdr:from>
    <xdr:to>
      <xdr:col>81</xdr:col>
      <xdr:colOff>95250</xdr:colOff>
      <xdr:row>41</xdr:row>
      <xdr:rowOff>38523</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96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164254</xdr:rowOff>
    </xdr:from>
    <xdr:to>
      <xdr:col>77</xdr:col>
      <xdr:colOff>44450</xdr:colOff>
      <xdr:row>39</xdr:row>
      <xdr:rowOff>65194</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290800" y="6679354"/>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132504</xdr:rowOff>
    </xdr:from>
    <xdr:to>
      <xdr:col>77</xdr:col>
      <xdr:colOff>95250</xdr:colOff>
      <xdr:row>41</xdr:row>
      <xdr:rowOff>62654</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47431</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70768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164254</xdr:rowOff>
    </xdr:from>
    <xdr:to>
      <xdr:col>72</xdr:col>
      <xdr:colOff>203200</xdr:colOff>
      <xdr:row>39</xdr:row>
      <xdr:rowOff>121496</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4401800" y="6679354"/>
          <a:ext cx="889000" cy="128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148590</xdr:rowOff>
    </xdr:from>
    <xdr:to>
      <xdr:col>73</xdr:col>
      <xdr:colOff>44450</xdr:colOff>
      <xdr:row>41</xdr:row>
      <xdr:rowOff>78740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63517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709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121496</xdr:rowOff>
    </xdr:from>
    <xdr:to>
      <xdr:col>68</xdr:col>
      <xdr:colOff>152400</xdr:colOff>
      <xdr:row>40</xdr:row>
      <xdr:rowOff>78740</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3512800" y="6808046"/>
          <a:ext cx="889000" cy="128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164677</xdr:rowOff>
    </xdr:from>
    <xdr:to>
      <xdr:col>68</xdr:col>
      <xdr:colOff>203200</xdr:colOff>
      <xdr:row>41</xdr:row>
      <xdr:rowOff>94827</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702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79604</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7109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17356</xdr:rowOff>
    </xdr:from>
    <xdr:to>
      <xdr:col>64</xdr:col>
      <xdr:colOff>152400</xdr:colOff>
      <xdr:row>41</xdr:row>
      <xdr:rowOff>118956</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103733</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713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153670</xdr:rowOff>
    </xdr:from>
    <xdr:to>
      <xdr:col>81</xdr:col>
      <xdr:colOff>95250</xdr:colOff>
      <xdr:row>39</xdr:row>
      <xdr:rowOff>83820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666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170197</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51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14394</xdr:rowOff>
    </xdr:from>
    <xdr:to>
      <xdr:col>77</xdr:col>
      <xdr:colOff>95250</xdr:colOff>
      <xdr:row>39</xdr:row>
      <xdr:rowOff>115994</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6700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126171</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64698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113454</xdr:rowOff>
    </xdr:from>
    <xdr:to>
      <xdr:col>73</xdr:col>
      <xdr:colOff>44450</xdr:colOff>
      <xdr:row>39</xdr:row>
      <xdr:rowOff>43604</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662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53780</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6397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70696</xdr:rowOff>
    </xdr:from>
    <xdr:to>
      <xdr:col>68</xdr:col>
      <xdr:colOff>203200</xdr:colOff>
      <xdr:row>40</xdr:row>
      <xdr:rowOff>846</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675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11023</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6526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27940</xdr:rowOff>
    </xdr:from>
    <xdr:to>
      <xdr:col>64</xdr:col>
      <xdr:colOff>152400</xdr:colOff>
      <xdr:row>40</xdr:row>
      <xdr:rowOff>129540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139717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665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普通会計や公営企業会計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における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起債発行抑制に努めてきたが、主要プロジェクトによる建設事業債が増加した一方で、普通会計において市債繰上償還を実施した効果や、公営企業等の繰入見込額及び設立法人等負債に対する負担見込額として計上している地方独立行政法人市立大津市民病院の繰越欠損額が減少したほか、基金の増加により指標が大幅に改善し、将来負担比率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算定されなかった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ごみ処理施設更新等にかかる多額の財政負担を見据え、今後も、新規事業に対する効果、優先性を評価、検証を行い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市債の発行抑制を図るとともに、市民病院が有する負債額等にも留意し、健全な指標の維持に努める。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155279</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70667"/>
          <a:ext cx="0" cy="13850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127356</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727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155279</xdr:rowOff>
    </xdr:from>
    <xdr:to>
      <xdr:col>81</xdr:col>
      <xdr:colOff>133350</xdr:colOff>
      <xdr:row>21</xdr:row>
      <xdr:rowOff>155279</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755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152400</xdr:colOff>
      <xdr:row>14</xdr:row>
      <xdr:rowOff>25061</xdr:rowOff>
    </xdr:from>
    <xdr:to>
      <xdr:col>72</xdr:col>
      <xdr:colOff>203200</xdr:colOff>
      <xdr:row>14</xdr:row>
      <xdr:rowOff>106299</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4401800" y="2425361"/>
          <a:ext cx="889000" cy="81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145009</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5453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1482</xdr:rowOff>
    </xdr:from>
    <xdr:to>
      <xdr:col>81</xdr:col>
      <xdr:colOff>95250</xdr:colOff>
      <xdr:row>15</xdr:row>
      <xdr:rowOff>103082</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573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14</xdr:row>
      <xdr:rowOff>106299</xdr:rowOff>
    </xdr:from>
    <xdr:to>
      <xdr:col>68</xdr:col>
      <xdr:colOff>152400</xdr:colOff>
      <xdr:row>14</xdr:row>
      <xdr:rowOff>122386</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3512800" y="2506599"/>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20786</xdr:rowOff>
    </xdr:from>
    <xdr:to>
      <xdr:col>77</xdr:col>
      <xdr:colOff>95250</xdr:colOff>
      <xdr:row>15</xdr:row>
      <xdr:rowOff>122386</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592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132563</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361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21590</xdr:rowOff>
    </xdr:from>
    <xdr:to>
      <xdr:col>73</xdr:col>
      <xdr:colOff>44450</xdr:colOff>
      <xdr:row>15</xdr:row>
      <xdr:rowOff>123190</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5240000" y="259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107967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909800" y="267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50546</xdr:rowOff>
    </xdr:from>
    <xdr:to>
      <xdr:col>68</xdr:col>
      <xdr:colOff>203200</xdr:colOff>
      <xdr:row>15</xdr:row>
      <xdr:rowOff>152146</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351000" y="2622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136923</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020800" y="2708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61002</xdr:rowOff>
    </xdr:from>
    <xdr:to>
      <xdr:col>64</xdr:col>
      <xdr:colOff>152400</xdr:colOff>
      <xdr:row>15</xdr:row>
      <xdr:rowOff>162602</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462000" y="2632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147379</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131800" y="2719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145711</xdr:rowOff>
    </xdr:from>
    <xdr:to>
      <xdr:col>73</xdr:col>
      <xdr:colOff>44450</xdr:colOff>
      <xdr:row>14</xdr:row>
      <xdr:rowOff>75861</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5240000" y="2374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86038</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909800" y="2143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55499</xdr:rowOff>
    </xdr:from>
    <xdr:to>
      <xdr:col>68</xdr:col>
      <xdr:colOff>203200</xdr:colOff>
      <xdr:row>14</xdr:row>
      <xdr:rowOff>157099</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4351000" y="2455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167276</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020800" y="2224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71586</xdr:rowOff>
    </xdr:from>
    <xdr:to>
      <xdr:col>64</xdr:col>
      <xdr:colOff>152400</xdr:colOff>
      <xdr:row>15</xdr:row>
      <xdr:rowOff>1736</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3462000" y="247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11913</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3131800" y="2240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344,218
339,723
464.51
167,653,812
164,110,000
3,286,305
71,420,301
122,827,471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働き方改革として長時間労働の削減に鋭意取り組んだところであるが、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会計年度任用職員雇用制度の開始や</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職員給与の独自カットの廃止等により経常収支比率の人件費分については、前年比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3.7</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ポイント増の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28.1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％となり、依然として類似団体平均を上回っている。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今後とも、長時間労働の削減、職員定数の適正化に向け、適切な民間委託の推進などにより人件費の削減に努める。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31750</xdr:rowOff>
    </xdr:from>
    <xdr:to>
      <xdr:col>24</xdr:col>
      <xdr:colOff>25400</xdr:colOff>
      <xdr:row>41</xdr:row>
      <xdr:rowOff>31750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896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3827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31750</xdr:rowOff>
    </xdr:from>
    <xdr:to>
      <xdr:col>24</xdr:col>
      <xdr:colOff>114300</xdr:colOff>
      <xdr:row>41</xdr:row>
      <xdr:rowOff>31750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6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118127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3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31750</xdr:rowOff>
    </xdr:from>
    <xdr:to>
      <xdr:col>24</xdr:col>
      <xdr:colOff>114300</xdr:colOff>
      <xdr:row>33</xdr:row>
      <xdr:rowOff>31750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89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24130</xdr:rowOff>
    </xdr:from>
    <xdr:to>
      <xdr:col>24</xdr:col>
      <xdr:colOff>25400</xdr:colOff>
      <xdr:row>38</xdr:row>
      <xdr:rowOff>134620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367780"/>
          <a:ext cx="838200" cy="281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20337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92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3810</xdr:rowOff>
    </xdr:from>
    <xdr:to>
      <xdr:col>24</xdr:col>
      <xdr:colOff>76200</xdr:colOff>
      <xdr:row>37</xdr:row>
      <xdr:rowOff>105410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24130</xdr:rowOff>
    </xdr:from>
    <xdr:to>
      <xdr:col>19</xdr:col>
      <xdr:colOff>187325</xdr:colOff>
      <xdr:row>37</xdr:row>
      <xdr:rowOff>77470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3677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16527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62230</xdr:rowOff>
    </xdr:from>
    <xdr:to>
      <xdr:col>15</xdr:col>
      <xdr:colOff>98425</xdr:colOff>
      <xdr:row>37</xdr:row>
      <xdr:rowOff>77470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4058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83820</xdr:rowOff>
    </xdr:from>
    <xdr:to>
      <xdr:col>15</xdr:col>
      <xdr:colOff>149225</xdr:colOff>
      <xdr:row>37</xdr:row>
      <xdr:rowOff>13970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24147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62230</xdr:rowOff>
    </xdr:from>
    <xdr:to>
      <xdr:col>11</xdr:col>
      <xdr:colOff>9525</xdr:colOff>
      <xdr:row>37</xdr:row>
      <xdr:rowOff>161290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40588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91440</xdr:rowOff>
    </xdr:from>
    <xdr:to>
      <xdr:col>11</xdr:col>
      <xdr:colOff>60325</xdr:colOff>
      <xdr:row>37</xdr:row>
      <xdr:rowOff>21590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31767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99060</xdr:rowOff>
    </xdr:from>
    <xdr:to>
      <xdr:col>6</xdr:col>
      <xdr:colOff>171450</xdr:colOff>
      <xdr:row>37</xdr:row>
      <xdr:rowOff>29210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39387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83820</xdr:rowOff>
    </xdr:from>
    <xdr:to>
      <xdr:col>24</xdr:col>
      <xdr:colOff>76200</xdr:colOff>
      <xdr:row>39</xdr:row>
      <xdr:rowOff>13970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59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55897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57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144780</xdr:rowOff>
    </xdr:from>
    <xdr:to>
      <xdr:col>20</xdr:col>
      <xdr:colOff>38100</xdr:colOff>
      <xdr:row>37</xdr:row>
      <xdr:rowOff>74930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59707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40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26670</xdr:rowOff>
    </xdr:from>
    <xdr:to>
      <xdr:col>15</xdr:col>
      <xdr:colOff>149225</xdr:colOff>
      <xdr:row>37</xdr:row>
      <xdr:rowOff>128270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3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113047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11430</xdr:rowOff>
    </xdr:from>
    <xdr:to>
      <xdr:col>11</xdr:col>
      <xdr:colOff>60325</xdr:colOff>
      <xdr:row>37</xdr:row>
      <xdr:rowOff>113030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3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97807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44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110490</xdr:rowOff>
    </xdr:from>
    <xdr:to>
      <xdr:col>6</xdr:col>
      <xdr:colOff>171450</xdr:colOff>
      <xdr:row>38</xdr:row>
      <xdr:rowOff>40640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25417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中学校給食全市実施の通年化による管理運営費、新型コロナウイルス感染症拡大防止対策経費</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において</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となった一方、選挙関連経費、プレミアム商品券事業費等</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の減少により、対前年度比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ポイント減の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15.3</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％となったが、類似団体平均を上回っている。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今後も、引き続き、競争入札などによるコスト削減に努める。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26307</xdr:rowOff>
    </xdr:from>
    <xdr:to>
      <xdr:col>82</xdr:col>
      <xdr:colOff>107950</xdr:colOff>
      <xdr:row>21</xdr:row>
      <xdr:rowOff>80736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55157"/>
          <a:ext cx="0" cy="14260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52813</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653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80736</xdr:rowOff>
    </xdr:from>
    <xdr:to>
      <xdr:col>82</xdr:col>
      <xdr:colOff>196850</xdr:colOff>
      <xdr:row>21</xdr:row>
      <xdr:rowOff>80736</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681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112684</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998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26307</xdr:rowOff>
    </xdr:from>
    <xdr:to>
      <xdr:col>82</xdr:col>
      <xdr:colOff>196850</xdr:colOff>
      <xdr:row>13</xdr:row>
      <xdr:rowOff>26307</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55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110671</xdr:rowOff>
    </xdr:from>
    <xdr:to>
      <xdr:col>82</xdr:col>
      <xdr:colOff>107950</xdr:colOff>
      <xdr:row>16</xdr:row>
      <xdr:rowOff>121557</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5671800" y="2853871"/>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54627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626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38100</xdr:rowOff>
    </xdr:from>
    <xdr:to>
      <xdr:col>82</xdr:col>
      <xdr:colOff>158750</xdr:colOff>
      <xdr:row>16</xdr:row>
      <xdr:rowOff>139700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99786</xdr:rowOff>
    </xdr:from>
    <xdr:to>
      <xdr:col>78</xdr:col>
      <xdr:colOff>69850</xdr:colOff>
      <xdr:row>16</xdr:row>
      <xdr:rowOff>121557</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842986"/>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70757</xdr:rowOff>
    </xdr:from>
    <xdr:to>
      <xdr:col>78</xdr:col>
      <xdr:colOff>120650</xdr:colOff>
      <xdr:row>17</xdr:row>
      <xdr:rowOff>907</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1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11084</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582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99786</xdr:rowOff>
    </xdr:from>
    <xdr:to>
      <xdr:col>73</xdr:col>
      <xdr:colOff>180975</xdr:colOff>
      <xdr:row>16</xdr:row>
      <xdr:rowOff>121557</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2842986"/>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38100</xdr:rowOff>
    </xdr:from>
    <xdr:to>
      <xdr:col>74</xdr:col>
      <xdr:colOff>31750</xdr:colOff>
      <xdr:row>16</xdr:row>
      <xdr:rowOff>139700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149877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121557</xdr:rowOff>
    </xdr:from>
    <xdr:to>
      <xdr:col>69</xdr:col>
      <xdr:colOff>92075</xdr:colOff>
      <xdr:row>16</xdr:row>
      <xdr:rowOff>132443</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28647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16329</xdr:rowOff>
    </xdr:from>
    <xdr:to>
      <xdr:col>69</xdr:col>
      <xdr:colOff>142875</xdr:colOff>
      <xdr:row>16</xdr:row>
      <xdr:rowOff>117929</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75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128106</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528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166007</xdr:rowOff>
    </xdr:from>
    <xdr:to>
      <xdr:col>65</xdr:col>
      <xdr:colOff>53975</xdr:colOff>
      <xdr:row>16</xdr:row>
      <xdr:rowOff>96157</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737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106334</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506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59871</xdr:rowOff>
    </xdr:from>
    <xdr:to>
      <xdr:col>82</xdr:col>
      <xdr:colOff>158750</xdr:colOff>
      <xdr:row>16</xdr:row>
      <xdr:rowOff>161471</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803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31948</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775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70757</xdr:rowOff>
    </xdr:from>
    <xdr:to>
      <xdr:col>78</xdr:col>
      <xdr:colOff>120650</xdr:colOff>
      <xdr:row>17</xdr:row>
      <xdr:rowOff>907</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81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157134</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900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48986</xdr:rowOff>
    </xdr:from>
    <xdr:to>
      <xdr:col>74</xdr:col>
      <xdr:colOff>31750</xdr:colOff>
      <xdr:row>16</xdr:row>
      <xdr:rowOff>150586</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792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135363</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878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70757</xdr:rowOff>
    </xdr:from>
    <xdr:to>
      <xdr:col>69</xdr:col>
      <xdr:colOff>142875</xdr:colOff>
      <xdr:row>17</xdr:row>
      <xdr:rowOff>907</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81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157134</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90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81643</xdr:rowOff>
    </xdr:from>
    <xdr:to>
      <xdr:col>65</xdr:col>
      <xdr:colOff>53975</xdr:colOff>
      <xdr:row>17</xdr:row>
      <xdr:rowOff>11793</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82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168020</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911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対前年度比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14.2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％となり、引き続き、類似団体平均を下回っているものの、全国平均及び県内平均を上回っている。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認定こども園・地域型保育施設に対する施設型給付等支給事業費や、障害福祉サービス費等が増加した一方</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で</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、受給者数の</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により児童手当支給事業費及び生活保護支給事業費が減少した</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ものの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、全体として</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増加傾向にある。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少子高齢化</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の進行により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、今後も、扶助費の増加が避けられないことから、市単独制度に基づく扶助費について、抑制に努める。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69850</xdr:rowOff>
    </xdr:from>
    <xdr:to>
      <xdr:col>24</xdr:col>
      <xdr:colOff>25400</xdr:colOff>
      <xdr:row>62</xdr:row>
      <xdr:rowOff>63500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1567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35577</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66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63500</xdr:rowOff>
    </xdr:from>
    <xdr:to>
      <xdr:col>24</xdr:col>
      <xdr:colOff>114300</xdr:colOff>
      <xdr:row>62</xdr:row>
      <xdr:rowOff>63500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69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156227</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69850</xdr:rowOff>
    </xdr:from>
    <xdr:to>
      <xdr:col>24</xdr:col>
      <xdr:colOff>114300</xdr:colOff>
      <xdr:row>53</xdr:row>
      <xdr:rowOff>69850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139700</xdr:rowOff>
    </xdr:from>
    <xdr:to>
      <xdr:col>24</xdr:col>
      <xdr:colOff>25400</xdr:colOff>
      <xdr:row>57</xdr:row>
      <xdr:rowOff>44450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3987800" y="97409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162577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19050</xdr:rowOff>
    </xdr:from>
    <xdr:to>
      <xdr:col>19</xdr:col>
      <xdr:colOff>187325</xdr:colOff>
      <xdr:row>57</xdr:row>
      <xdr:rowOff>44450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7917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120650</xdr:rowOff>
    </xdr:from>
    <xdr:to>
      <xdr:col>20</xdr:col>
      <xdr:colOff>38100</xdr:colOff>
      <xdr:row>58</xdr:row>
      <xdr:rowOff>50800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35577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979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6350</xdr:rowOff>
    </xdr:from>
    <xdr:to>
      <xdr:col>15</xdr:col>
      <xdr:colOff>98425</xdr:colOff>
      <xdr:row>57</xdr:row>
      <xdr:rowOff>19050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7790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44450</xdr:rowOff>
    </xdr:from>
    <xdr:to>
      <xdr:col>15</xdr:col>
      <xdr:colOff>149225</xdr:colOff>
      <xdr:row>57</xdr:row>
      <xdr:rowOff>146050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130827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139700</xdr:rowOff>
    </xdr:from>
    <xdr:to>
      <xdr:col>11</xdr:col>
      <xdr:colOff>9525</xdr:colOff>
      <xdr:row>57</xdr:row>
      <xdr:rowOff>6350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1320800" y="9740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44450</xdr:rowOff>
    </xdr:from>
    <xdr:to>
      <xdr:col>11</xdr:col>
      <xdr:colOff>60325</xdr:colOff>
      <xdr:row>57</xdr:row>
      <xdr:rowOff>146050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130827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165100</xdr:rowOff>
    </xdr:from>
    <xdr:to>
      <xdr:col>6</xdr:col>
      <xdr:colOff>171450</xdr:colOff>
      <xdr:row>57</xdr:row>
      <xdr:rowOff>95250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76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80027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85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88900</xdr:rowOff>
    </xdr:from>
    <xdr:to>
      <xdr:col>24</xdr:col>
      <xdr:colOff>76200</xdr:colOff>
      <xdr:row>57</xdr:row>
      <xdr:rowOff>19050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6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105427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165100</xdr:rowOff>
    </xdr:from>
    <xdr:to>
      <xdr:col>20</xdr:col>
      <xdr:colOff>38100</xdr:colOff>
      <xdr:row>57</xdr:row>
      <xdr:rowOff>95250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76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105427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535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139700</xdr:rowOff>
    </xdr:from>
    <xdr:to>
      <xdr:col>15</xdr:col>
      <xdr:colOff>149225</xdr:colOff>
      <xdr:row>57</xdr:row>
      <xdr:rowOff>69850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74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80027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50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127000</xdr:rowOff>
    </xdr:from>
    <xdr:to>
      <xdr:col>11</xdr:col>
      <xdr:colOff>60325</xdr:colOff>
      <xdr:row>57</xdr:row>
      <xdr:rowOff>57150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67327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88900</xdr:rowOff>
    </xdr:from>
    <xdr:to>
      <xdr:col>6</xdr:col>
      <xdr:colOff>171450</xdr:colOff>
      <xdr:row>57</xdr:row>
      <xdr:rowOff>19050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6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29227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45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特別会計への繰出金のうち、</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卸売市場</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事業</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、学校給食事業等</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で減少した</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ものの、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被保険者や支給者の増加に伴い、介護保険・後期高齢者医療事業で増加</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した</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結果、対前年度比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ポイント増の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14.1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％となり、類似団体平均を上回ることとなった。</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今後も、繰出基準に沿って、普通会計からの繰出規模の適正化に努める。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69850</xdr:rowOff>
    </xdr:from>
    <xdr:to>
      <xdr:col>82</xdr:col>
      <xdr:colOff>107950</xdr:colOff>
      <xdr:row>62</xdr:row>
      <xdr:rowOff>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56700"/>
          <a:ext cx="0" cy="1473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143527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60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0</xdr:rowOff>
    </xdr:from>
    <xdr:to>
      <xdr:col>82</xdr:col>
      <xdr:colOff>196850</xdr:colOff>
      <xdr:row>62</xdr:row>
      <xdr:rowOff>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629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156227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69850</xdr:rowOff>
    </xdr:from>
    <xdr:to>
      <xdr:col>82</xdr:col>
      <xdr:colOff>196850</xdr:colOff>
      <xdr:row>53</xdr:row>
      <xdr:rowOff>69850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152400</xdr:rowOff>
    </xdr:from>
    <xdr:to>
      <xdr:col>82</xdr:col>
      <xdr:colOff>107950</xdr:colOff>
      <xdr:row>58</xdr:row>
      <xdr:rowOff>165100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100965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41927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814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25400</xdr:rowOff>
    </xdr:from>
    <xdr:to>
      <xdr:col>82</xdr:col>
      <xdr:colOff>158750</xdr:colOff>
      <xdr:row>58</xdr:row>
      <xdr:rowOff>127000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88900</xdr:rowOff>
    </xdr:from>
    <xdr:to>
      <xdr:col>78</xdr:col>
      <xdr:colOff>69850</xdr:colOff>
      <xdr:row>58</xdr:row>
      <xdr:rowOff>152400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100330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25400</xdr:rowOff>
    </xdr:from>
    <xdr:to>
      <xdr:col>78</xdr:col>
      <xdr:colOff>120650</xdr:colOff>
      <xdr:row>58</xdr:row>
      <xdr:rowOff>127000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137177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738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88900</xdr:rowOff>
    </xdr:from>
    <xdr:to>
      <xdr:col>73</xdr:col>
      <xdr:colOff>180975</xdr:colOff>
      <xdr:row>58</xdr:row>
      <xdr:rowOff>101600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100330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38100</xdr:rowOff>
    </xdr:from>
    <xdr:to>
      <xdr:col>74</xdr:col>
      <xdr:colOff>31750</xdr:colOff>
      <xdr:row>58</xdr:row>
      <xdr:rowOff>139700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149877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25400</xdr:rowOff>
    </xdr:from>
    <xdr:to>
      <xdr:col>69</xdr:col>
      <xdr:colOff>92075</xdr:colOff>
      <xdr:row>58</xdr:row>
      <xdr:rowOff>101600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99695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38100</xdr:rowOff>
    </xdr:from>
    <xdr:to>
      <xdr:col>69</xdr:col>
      <xdr:colOff>142875</xdr:colOff>
      <xdr:row>58</xdr:row>
      <xdr:rowOff>139700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149877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158750</xdr:rowOff>
    </xdr:from>
    <xdr:to>
      <xdr:col>65</xdr:col>
      <xdr:colOff>53975</xdr:colOff>
      <xdr:row>58</xdr:row>
      <xdr:rowOff>88900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73677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1001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114300</xdr:rowOff>
    </xdr:from>
    <xdr:to>
      <xdr:col>82</xdr:col>
      <xdr:colOff>158750</xdr:colOff>
      <xdr:row>59</xdr:row>
      <xdr:rowOff>44450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86377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101600</xdr:rowOff>
    </xdr:from>
    <xdr:to>
      <xdr:col>78</xdr:col>
      <xdr:colOff>120650</xdr:colOff>
      <xdr:row>59</xdr:row>
      <xdr:rowOff>31750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1004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16527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132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38100</xdr:rowOff>
    </xdr:from>
    <xdr:to>
      <xdr:col>74</xdr:col>
      <xdr:colOff>31750</xdr:colOff>
      <xdr:row>58</xdr:row>
      <xdr:rowOff>139700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124477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50800</xdr:rowOff>
    </xdr:from>
    <xdr:to>
      <xdr:col>69</xdr:col>
      <xdr:colOff>142875</xdr:colOff>
      <xdr:row>58</xdr:row>
      <xdr:rowOff>152400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99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137177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08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146050</xdr:rowOff>
    </xdr:from>
    <xdr:to>
      <xdr:col>65</xdr:col>
      <xdr:colOff>53975</xdr:colOff>
      <xdr:row>58</xdr:row>
      <xdr:rowOff>76200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86377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子ども・子育て支援の核的取組である民間保育施設運営助成、民間児童クラブ運営助成事業費等で増加となったが、対前年度比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ポイント減の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6.3</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％となり、類似団体平均を下回っている。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今後とも、平成</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24</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年に策定した「補助制度適正化基本方針」に基づき、補助金の一層の適正化に努めていく。</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a:extLst>
            <a:ext uri="{FF2B5EF4-FFF2-40B4-BE49-F238E27FC236}">
              <a16:creationId xmlns:a16="http://schemas.microsoft.com/office/drawing/2014/main" id="{00000000-0008-0000-0400-000032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81280</xdr:rowOff>
    </xdr:from>
    <xdr:to>
      <xdr:col>82</xdr:col>
      <xdr:colOff>107950</xdr:colOff>
      <xdr:row>40</xdr:row>
      <xdr:rowOff>104140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6510000" y="556768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76217</xdr:rowOff>
    </xdr:from>
    <xdr:ext cx="762000" cy="259045"/>
    <xdr:sp macro="" textlink="">
      <xdr:nvSpPr>
        <xdr:cNvPr id="308" name="補助費等最小値テキスト">
          <a:extLst>
            <a:ext uri="{FF2B5EF4-FFF2-40B4-BE49-F238E27FC236}">
              <a16:creationId xmlns:a16="http://schemas.microsoft.com/office/drawing/2014/main" id="{00000000-0008-0000-0400-000034010000}"/>
            </a:ext>
          </a:extLst>
        </xdr:cNvPr>
        <xdr:cNvSpPr txBox="1"/>
      </xdr:nvSpPr>
      <xdr:spPr>
        <a:xfrm>
          <a:off x="16598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104140</xdr:rowOff>
    </xdr:from>
    <xdr:to>
      <xdr:col>82</xdr:col>
      <xdr:colOff>196850</xdr:colOff>
      <xdr:row>40</xdr:row>
      <xdr:rowOff>104140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30</xdr:row>
      <xdr:rowOff>167657</xdr:rowOff>
    </xdr:from>
    <xdr:ext cx="762000" cy="259045"/>
    <xdr:sp macro="" textlink="">
      <xdr:nvSpPr>
        <xdr:cNvPr id="310" name="補助費等最大値テキスト">
          <a:extLst>
            <a:ext uri="{FF2B5EF4-FFF2-40B4-BE49-F238E27FC236}">
              <a16:creationId xmlns:a16="http://schemas.microsoft.com/office/drawing/2014/main" id="{00000000-0008-0000-0400-000036010000}"/>
            </a:ext>
          </a:extLst>
        </xdr:cNvPr>
        <xdr:cNvSpPr txBox="1"/>
      </xdr:nvSpPr>
      <xdr:spPr>
        <a:xfrm>
          <a:off x="16598900" y="5311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81280</xdr:rowOff>
    </xdr:from>
    <xdr:to>
      <xdr:col>82</xdr:col>
      <xdr:colOff>196850</xdr:colOff>
      <xdr:row>32</xdr:row>
      <xdr:rowOff>81280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5567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33</xdr:row>
      <xdr:rowOff>92710</xdr:rowOff>
    </xdr:from>
    <xdr:to>
      <xdr:col>82</xdr:col>
      <xdr:colOff>107950</xdr:colOff>
      <xdr:row>33</xdr:row>
      <xdr:rowOff>115570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5671800" y="575056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25417</xdr:rowOff>
    </xdr:from>
    <xdr:ext cx="762000" cy="259045"/>
    <xdr:sp macro="" textlink="">
      <xdr:nvSpPr>
        <xdr:cNvPr id="313" name="補助費等平均値テキスト">
          <a:extLst>
            <a:ext uri="{FF2B5EF4-FFF2-40B4-BE49-F238E27FC236}">
              <a16:creationId xmlns:a16="http://schemas.microsoft.com/office/drawing/2014/main" id="{00000000-0008-0000-0400-000039010000}"/>
            </a:ext>
          </a:extLst>
        </xdr:cNvPr>
        <xdr:cNvSpPr txBox="1"/>
      </xdr:nvSpPr>
      <xdr:spPr>
        <a:xfrm>
          <a:off x="16598900" y="5854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53340</xdr:rowOff>
    </xdr:from>
    <xdr:to>
      <xdr:col>82</xdr:col>
      <xdr:colOff>158750</xdr:colOff>
      <xdr:row>34</xdr:row>
      <xdr:rowOff>154940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6459200" y="58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115570</xdr:rowOff>
    </xdr:from>
    <xdr:to>
      <xdr:col>78</xdr:col>
      <xdr:colOff>69850</xdr:colOff>
      <xdr:row>34</xdr:row>
      <xdr:rowOff>50800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flipV="1">
          <a:off x="14782800" y="577342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53340</xdr:rowOff>
    </xdr:from>
    <xdr:to>
      <xdr:col>78</xdr:col>
      <xdr:colOff>120650</xdr:colOff>
      <xdr:row>34</xdr:row>
      <xdr:rowOff>154940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5621000" y="58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139717</xdr:rowOff>
    </xdr:from>
    <xdr:ext cx="7366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290800" y="5969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1270</xdr:rowOff>
    </xdr:from>
    <xdr:to>
      <xdr:col>73</xdr:col>
      <xdr:colOff>180975</xdr:colOff>
      <xdr:row>34</xdr:row>
      <xdr:rowOff>50800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a:off x="13893800" y="5659120"/>
          <a:ext cx="889000" cy="220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45720</xdr:rowOff>
    </xdr:from>
    <xdr:to>
      <xdr:col>74</xdr:col>
      <xdr:colOff>31750</xdr:colOff>
      <xdr:row>34</xdr:row>
      <xdr:rowOff>147320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4732000" y="587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132097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401800" y="596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1270</xdr:rowOff>
    </xdr:from>
    <xdr:to>
      <xdr:col>69</xdr:col>
      <xdr:colOff>92075</xdr:colOff>
      <xdr:row>34</xdr:row>
      <xdr:rowOff>5080</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flipV="1">
          <a:off x="13004800" y="5659120"/>
          <a:ext cx="8890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22860</xdr:rowOff>
    </xdr:from>
    <xdr:to>
      <xdr:col>69</xdr:col>
      <xdr:colOff>142875</xdr:colOff>
      <xdr:row>34</xdr:row>
      <xdr:rowOff>124460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3843000" y="585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109237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3512800" y="5938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38100</xdr:rowOff>
    </xdr:from>
    <xdr:to>
      <xdr:col>65</xdr:col>
      <xdr:colOff>53975</xdr:colOff>
      <xdr:row>34</xdr:row>
      <xdr:rowOff>139700</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2954000" y="586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124477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623800" y="595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33</xdr:row>
      <xdr:rowOff>41910</xdr:rowOff>
    </xdr:from>
    <xdr:to>
      <xdr:col>82</xdr:col>
      <xdr:colOff>158750</xdr:colOff>
      <xdr:row>33</xdr:row>
      <xdr:rowOff>143510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6459200" y="569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32</xdr:row>
      <xdr:rowOff>58437</xdr:rowOff>
    </xdr:from>
    <xdr:ext cx="762000" cy="259045"/>
    <xdr:sp macro="" textlink="">
      <xdr:nvSpPr>
        <xdr:cNvPr id="332" name="補助費等該当値テキスト">
          <a:extLst>
            <a:ext uri="{FF2B5EF4-FFF2-40B4-BE49-F238E27FC236}">
              <a16:creationId xmlns:a16="http://schemas.microsoft.com/office/drawing/2014/main" id="{00000000-0008-0000-0400-00004C010000}"/>
            </a:ext>
          </a:extLst>
        </xdr:cNvPr>
        <xdr:cNvSpPr txBox="1"/>
      </xdr:nvSpPr>
      <xdr:spPr>
        <a:xfrm>
          <a:off x="16598900" y="554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64770</xdr:rowOff>
    </xdr:from>
    <xdr:to>
      <xdr:col>78</xdr:col>
      <xdr:colOff>120650</xdr:colOff>
      <xdr:row>33</xdr:row>
      <xdr:rowOff>166370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5621000" y="572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5097</xdr:rowOff>
    </xdr:from>
    <xdr:ext cx="7366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5290800" y="5491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0</xdr:rowOff>
    </xdr:from>
    <xdr:to>
      <xdr:col>74</xdr:col>
      <xdr:colOff>31750</xdr:colOff>
      <xdr:row>34</xdr:row>
      <xdr:rowOff>101600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4732000" y="582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111777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4401800" y="559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32</xdr:row>
      <xdr:rowOff>121920</xdr:rowOff>
    </xdr:from>
    <xdr:to>
      <xdr:col>69</xdr:col>
      <xdr:colOff>142875</xdr:colOff>
      <xdr:row>33</xdr:row>
      <xdr:rowOff>52070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3843000" y="560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31</xdr:row>
      <xdr:rowOff>62247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3512800" y="537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125730</xdr:rowOff>
    </xdr:from>
    <xdr:to>
      <xdr:col>65</xdr:col>
      <xdr:colOff>53975</xdr:colOff>
      <xdr:row>34</xdr:row>
      <xdr:rowOff>55880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2954000" y="578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66057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2623800" y="555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対前年度比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ポイント減の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13.5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％となリ、引き続き、類似団体平均を下回っている。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過去の建設事業債の進捗が進む一方で、臨時財政対策債の償還残高が増加する傾向にあるため、ほぼ横ばいの状況が続いている。</a:t>
          </a:r>
          <a:b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b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臨時財政対策債は地方交付税の代替となる貴重な財源であるものの、償還に伴う財政負担と財源調達における依存性、並びに基金保有高との均衡に留意しながら、引き続き、比率の改善に努めていく。</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7" name="公債費グラフ枠">
          <a:extLst>
            <a:ext uri="{FF2B5EF4-FFF2-40B4-BE49-F238E27FC236}">
              <a16:creationId xmlns:a16="http://schemas.microsoft.com/office/drawing/2014/main" id="{00000000-0008-0000-0400-00006F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92710</xdr:rowOff>
    </xdr:from>
    <xdr:to>
      <xdr:col>24</xdr:col>
      <xdr:colOff>25400</xdr:colOff>
      <xdr:row>81</xdr:row>
      <xdr:rowOff>1270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4826000" y="1260856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144797</xdr:rowOff>
    </xdr:from>
    <xdr:ext cx="762000" cy="259045"/>
    <xdr:sp macro="" textlink="">
      <xdr:nvSpPr>
        <xdr:cNvPr id="369" name="公債費最小値テキスト">
          <a:extLst>
            <a:ext uri="{FF2B5EF4-FFF2-40B4-BE49-F238E27FC236}">
              <a16:creationId xmlns:a16="http://schemas.microsoft.com/office/drawing/2014/main" id="{00000000-0008-0000-0400-000071010000}"/>
            </a:ext>
          </a:extLst>
        </xdr:cNvPr>
        <xdr:cNvSpPr txBox="1"/>
      </xdr:nvSpPr>
      <xdr:spPr>
        <a:xfrm>
          <a:off x="4914900" y="13860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1270</xdr:rowOff>
    </xdr:from>
    <xdr:to>
      <xdr:col>24</xdr:col>
      <xdr:colOff>114300</xdr:colOff>
      <xdr:row>81</xdr:row>
      <xdr:rowOff>1270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388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7637</xdr:rowOff>
    </xdr:from>
    <xdr:ext cx="762000" cy="259045"/>
    <xdr:sp macro="" textlink="">
      <xdr:nvSpPr>
        <xdr:cNvPr id="371" name="公債費最大値テキスト">
          <a:extLst>
            <a:ext uri="{FF2B5EF4-FFF2-40B4-BE49-F238E27FC236}">
              <a16:creationId xmlns:a16="http://schemas.microsoft.com/office/drawing/2014/main" id="{00000000-0008-0000-0400-000073010000}"/>
            </a:ext>
          </a:extLst>
        </xdr:cNvPr>
        <xdr:cNvSpPr txBox="1"/>
      </xdr:nvSpPr>
      <xdr:spPr>
        <a:xfrm>
          <a:off x="4914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92710</xdr:rowOff>
    </xdr:from>
    <xdr:to>
      <xdr:col>24</xdr:col>
      <xdr:colOff>114300</xdr:colOff>
      <xdr:row>73</xdr:row>
      <xdr:rowOff>92710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4737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127000</xdr:rowOff>
    </xdr:from>
    <xdr:to>
      <xdr:col>24</xdr:col>
      <xdr:colOff>25400</xdr:colOff>
      <xdr:row>76</xdr:row>
      <xdr:rowOff>142239</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987800" y="13157200"/>
          <a:ext cx="8382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44466</xdr:rowOff>
    </xdr:from>
    <xdr:ext cx="762000" cy="259045"/>
    <xdr:sp macro="" textlink="">
      <xdr:nvSpPr>
        <xdr:cNvPr id="374" name="公債費平均値テキスト">
          <a:extLst>
            <a:ext uri="{FF2B5EF4-FFF2-40B4-BE49-F238E27FC236}">
              <a16:creationId xmlns:a16="http://schemas.microsoft.com/office/drawing/2014/main" id="{00000000-0008-0000-0400-000076010000}"/>
            </a:ext>
          </a:extLst>
        </xdr:cNvPr>
        <xdr:cNvSpPr txBox="1"/>
      </xdr:nvSpPr>
      <xdr:spPr>
        <a:xfrm>
          <a:off x="4914900" y="132461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72389</xdr:rowOff>
    </xdr:from>
    <xdr:to>
      <xdr:col>24</xdr:col>
      <xdr:colOff>76200</xdr:colOff>
      <xdr:row>78</xdr:row>
      <xdr:rowOff>2539</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47752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142239</xdr:rowOff>
    </xdr:from>
    <xdr:to>
      <xdr:col>19</xdr:col>
      <xdr:colOff>187325</xdr:colOff>
      <xdr:row>77</xdr:row>
      <xdr:rowOff>46989</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3098800" y="13172439"/>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95250</xdr:rowOff>
    </xdr:from>
    <xdr:to>
      <xdr:col>20</xdr:col>
      <xdr:colOff>38100</xdr:colOff>
      <xdr:row>78</xdr:row>
      <xdr:rowOff>25400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937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10177</xdr:rowOff>
    </xdr:from>
    <xdr:ext cx="7366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606800" y="1338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46989</xdr:rowOff>
    </xdr:from>
    <xdr:to>
      <xdr:col>15</xdr:col>
      <xdr:colOff>98425</xdr:colOff>
      <xdr:row>77</xdr:row>
      <xdr:rowOff>92711</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2209800" y="13248639"/>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110489</xdr:rowOff>
    </xdr:from>
    <xdr:to>
      <xdr:col>15</xdr:col>
      <xdr:colOff>149225</xdr:colOff>
      <xdr:row>78</xdr:row>
      <xdr:rowOff>40639</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048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25416</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2717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92711</xdr:rowOff>
    </xdr:from>
    <xdr:to>
      <xdr:col>11</xdr:col>
      <xdr:colOff>9525</xdr:colOff>
      <xdr:row>77</xdr:row>
      <xdr:rowOff>115570</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flipV="1">
          <a:off x="1320800" y="13294361"/>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140970</xdr:rowOff>
    </xdr:from>
    <xdr:to>
      <xdr:col>11</xdr:col>
      <xdr:colOff>60325</xdr:colOff>
      <xdr:row>78</xdr:row>
      <xdr:rowOff>71120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2159000" y="1334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55897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828800" y="1342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0</xdr:rowOff>
    </xdr:from>
    <xdr:to>
      <xdr:col>6</xdr:col>
      <xdr:colOff>171450</xdr:colOff>
      <xdr:row>78</xdr:row>
      <xdr:rowOff>101600</xdr:rowOff>
    </xdr:to>
    <xdr:sp macro="" textlink="">
      <xdr:nvSpPr>
        <xdr:cNvPr id="385" name="フローチャート: 判断 384">
          <a:extLst>
            <a:ext uri="{FF2B5EF4-FFF2-40B4-BE49-F238E27FC236}">
              <a16:creationId xmlns:a16="http://schemas.microsoft.com/office/drawing/2014/main" id="{00000000-0008-0000-0400-000081010000}"/>
            </a:ext>
          </a:extLst>
        </xdr:cNvPr>
        <xdr:cNvSpPr/>
      </xdr:nvSpPr>
      <xdr:spPr>
        <a:xfrm>
          <a:off x="1270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86377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939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76200</xdr:rowOff>
    </xdr:from>
    <xdr:to>
      <xdr:col>24</xdr:col>
      <xdr:colOff>76200</xdr:colOff>
      <xdr:row>77</xdr:row>
      <xdr:rowOff>6350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47752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92727</xdr:rowOff>
    </xdr:from>
    <xdr:ext cx="762000" cy="259045"/>
    <xdr:sp macro="" textlink="">
      <xdr:nvSpPr>
        <xdr:cNvPr id="393" name="公債費該当値テキスト">
          <a:extLst>
            <a:ext uri="{FF2B5EF4-FFF2-40B4-BE49-F238E27FC236}">
              <a16:creationId xmlns:a16="http://schemas.microsoft.com/office/drawing/2014/main" id="{00000000-0008-0000-0400-000089010000}"/>
            </a:ext>
          </a:extLst>
        </xdr:cNvPr>
        <xdr:cNvSpPr txBox="1"/>
      </xdr:nvSpPr>
      <xdr:spPr>
        <a:xfrm>
          <a:off x="4914900" y="1295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91439</xdr:rowOff>
    </xdr:from>
    <xdr:to>
      <xdr:col>20</xdr:col>
      <xdr:colOff>38100</xdr:colOff>
      <xdr:row>77</xdr:row>
      <xdr:rowOff>21589</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937000" y="13121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31767</xdr:rowOff>
    </xdr:from>
    <xdr:ext cx="7366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3606800" y="12890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167639</xdr:rowOff>
    </xdr:from>
    <xdr:to>
      <xdr:col>15</xdr:col>
      <xdr:colOff>149225</xdr:colOff>
      <xdr:row>77</xdr:row>
      <xdr:rowOff>97789</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3048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107966</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2717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41911</xdr:rowOff>
    </xdr:from>
    <xdr:to>
      <xdr:col>11</xdr:col>
      <xdr:colOff>60325</xdr:colOff>
      <xdr:row>77</xdr:row>
      <xdr:rowOff>143511</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21590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153688</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1828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64770</xdr:rowOff>
    </xdr:from>
    <xdr:to>
      <xdr:col>6</xdr:col>
      <xdr:colOff>171450</xdr:colOff>
      <xdr:row>77</xdr:row>
      <xdr:rowOff>166370</xdr:rowOff>
    </xdr:to>
    <xdr:sp macro="" textlink="">
      <xdr:nvSpPr>
        <xdr:cNvPr id="400" name="楕円 399">
          <a:extLst>
            <a:ext uri="{FF2B5EF4-FFF2-40B4-BE49-F238E27FC236}">
              <a16:creationId xmlns:a16="http://schemas.microsoft.com/office/drawing/2014/main" id="{00000000-0008-0000-0400-000090010000}"/>
            </a:ext>
          </a:extLst>
        </xdr:cNvPr>
        <xdr:cNvSpPr/>
      </xdr:nvSpPr>
      <xdr:spPr>
        <a:xfrm>
          <a:off x="1270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5097</xdr:rowOff>
    </xdr:from>
    <xdr:ext cx="762000" cy="259045"/>
    <xdr:sp macro="" textlink="">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939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対前年度比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78.0</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％となり、類似団体平均を</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回っている。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公共施設の</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長寿命</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化、適正化を見据えて、普通建設費を抑制する一方で、</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長寿命化改修</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などを適切に行うことで、費用の適正化を図ってきている。引き続き、本市</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が推進している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重要課題であるごみ処理施設</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改築</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更新に対して費用の重点化を行うとともに、経済性を重視した事業手法の積極的な活用を進め、事業の効率化に努める。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7" name="テキスト ボックス 426">
          <a:extLst>
            <a:ext uri="{FF2B5EF4-FFF2-40B4-BE49-F238E27FC236}">
              <a16:creationId xmlns:a16="http://schemas.microsoft.com/office/drawing/2014/main" id="{00000000-0008-0000-0400-0000AB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8" name="公債費以外グラフ枠">
          <a:extLst>
            <a:ext uri="{FF2B5EF4-FFF2-40B4-BE49-F238E27FC236}">
              <a16:creationId xmlns:a16="http://schemas.microsoft.com/office/drawing/2014/main" id="{00000000-0008-0000-0400-0000AC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16510</xdr:rowOff>
    </xdr:from>
    <xdr:to>
      <xdr:col>82</xdr:col>
      <xdr:colOff>107950</xdr:colOff>
      <xdr:row>80</xdr:row>
      <xdr:rowOff>157480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6510000" y="1253236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129557</xdr:rowOff>
    </xdr:from>
    <xdr:ext cx="762000" cy="259045"/>
    <xdr:sp macro="" textlink="">
      <xdr:nvSpPr>
        <xdr:cNvPr id="430" name="公債費以外最小値テキスト">
          <a:extLst>
            <a:ext uri="{FF2B5EF4-FFF2-40B4-BE49-F238E27FC236}">
              <a16:creationId xmlns:a16="http://schemas.microsoft.com/office/drawing/2014/main" id="{00000000-0008-0000-0400-0000AE010000}"/>
            </a:ext>
          </a:extLst>
        </xdr:cNvPr>
        <xdr:cNvSpPr txBox="1"/>
      </xdr:nvSpPr>
      <xdr:spPr>
        <a:xfrm>
          <a:off x="16598900" y="13845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157480</xdr:rowOff>
    </xdr:from>
    <xdr:to>
      <xdr:col>82</xdr:col>
      <xdr:colOff>196850</xdr:colOff>
      <xdr:row>80</xdr:row>
      <xdr:rowOff>157480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3873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102887</xdr:rowOff>
    </xdr:from>
    <xdr:ext cx="762000" cy="259045"/>
    <xdr:sp macro="" textlink="">
      <xdr:nvSpPr>
        <xdr:cNvPr id="432" name="公債費以外最大値テキスト">
          <a:extLst>
            <a:ext uri="{FF2B5EF4-FFF2-40B4-BE49-F238E27FC236}">
              <a16:creationId xmlns:a16="http://schemas.microsoft.com/office/drawing/2014/main" id="{00000000-0008-0000-0400-0000B0010000}"/>
            </a:ext>
          </a:extLst>
        </xdr:cNvPr>
        <xdr:cNvSpPr txBox="1"/>
      </xdr:nvSpPr>
      <xdr:spPr>
        <a:xfrm>
          <a:off x="16598900" y="1227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16510</xdr:rowOff>
    </xdr:from>
    <xdr:to>
      <xdr:col>82</xdr:col>
      <xdr:colOff>196850</xdr:colOff>
      <xdr:row>73</xdr:row>
      <xdr:rowOff>16510</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6421100" y="12532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46990</xdr:rowOff>
    </xdr:from>
    <xdr:to>
      <xdr:col>82</xdr:col>
      <xdr:colOff>107950</xdr:colOff>
      <xdr:row>76</xdr:row>
      <xdr:rowOff>88900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5671800" y="12905740"/>
          <a:ext cx="838200" cy="213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149877</xdr:rowOff>
    </xdr:from>
    <xdr:ext cx="762000" cy="259045"/>
    <xdr:sp macro="" textlink="">
      <xdr:nvSpPr>
        <xdr:cNvPr id="435" name="公債費以外平均値テキスト">
          <a:extLst>
            <a:ext uri="{FF2B5EF4-FFF2-40B4-BE49-F238E27FC236}">
              <a16:creationId xmlns:a16="http://schemas.microsoft.com/office/drawing/2014/main" id="{00000000-0008-0000-0400-0000B3010000}"/>
            </a:ext>
          </a:extLst>
        </xdr:cNvPr>
        <xdr:cNvSpPr txBox="1"/>
      </xdr:nvSpPr>
      <xdr:spPr>
        <a:xfrm>
          <a:off x="16598900" y="12837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133350</xdr:rowOff>
    </xdr:from>
    <xdr:to>
      <xdr:col>82</xdr:col>
      <xdr:colOff>158750</xdr:colOff>
      <xdr:row>76</xdr:row>
      <xdr:rowOff>63500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64592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46990</xdr:rowOff>
    </xdr:from>
    <xdr:to>
      <xdr:col>78</xdr:col>
      <xdr:colOff>69850</xdr:colOff>
      <xdr:row>75</xdr:row>
      <xdr:rowOff>138430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4782800" y="1290574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118110</xdr:rowOff>
    </xdr:from>
    <xdr:to>
      <xdr:col>78</xdr:col>
      <xdr:colOff>120650</xdr:colOff>
      <xdr:row>76</xdr:row>
      <xdr:rowOff>48261</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5621000" y="129768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33038</xdr:rowOff>
    </xdr:from>
    <xdr:ext cx="7366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5290800" y="130632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88900</xdr:rowOff>
    </xdr:from>
    <xdr:to>
      <xdr:col>73</xdr:col>
      <xdr:colOff>180975</xdr:colOff>
      <xdr:row>75</xdr:row>
      <xdr:rowOff>138430</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a:off x="13893800" y="12776200"/>
          <a:ext cx="889000" cy="220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57150</xdr:rowOff>
    </xdr:from>
    <xdr:to>
      <xdr:col>74</xdr:col>
      <xdr:colOff>31750</xdr:colOff>
      <xdr:row>75</xdr:row>
      <xdr:rowOff>158750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4732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168927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401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88900</xdr:rowOff>
    </xdr:from>
    <xdr:to>
      <xdr:col>69</xdr:col>
      <xdr:colOff>92075</xdr:colOff>
      <xdr:row>75</xdr:row>
      <xdr:rowOff>130810</xdr:rowOff>
    </xdr:to>
    <xdr:cxnSp macro="">
      <xdr:nvCxnSpPr>
        <xdr:cNvPr id="443" name="直線コネクタ 442">
          <a:extLst>
            <a:ext uri="{FF2B5EF4-FFF2-40B4-BE49-F238E27FC236}">
              <a16:creationId xmlns:a16="http://schemas.microsoft.com/office/drawing/2014/main" id="{00000000-0008-0000-0400-0000BB010000}"/>
            </a:ext>
          </a:extLst>
        </xdr:cNvPr>
        <xdr:cNvCxnSpPr/>
      </xdr:nvCxnSpPr>
      <xdr:spPr>
        <a:xfrm flipV="1">
          <a:off x="13004800" y="12776200"/>
          <a:ext cx="889000" cy="213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26670</xdr:rowOff>
    </xdr:from>
    <xdr:to>
      <xdr:col>69</xdr:col>
      <xdr:colOff>142875</xdr:colOff>
      <xdr:row>75</xdr:row>
      <xdr:rowOff>128270</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3843000" y="1288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113047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512800" y="12971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144780</xdr:rowOff>
    </xdr:from>
    <xdr:to>
      <xdr:col>65</xdr:col>
      <xdr:colOff>53975</xdr:colOff>
      <xdr:row>75</xdr:row>
      <xdr:rowOff>74930</xdr:rowOff>
    </xdr:to>
    <xdr:sp macro="" textlink="">
      <xdr:nvSpPr>
        <xdr:cNvPr id="446" name="フローチャート: 判断 445">
          <a:extLst>
            <a:ext uri="{FF2B5EF4-FFF2-40B4-BE49-F238E27FC236}">
              <a16:creationId xmlns:a16="http://schemas.microsoft.com/office/drawing/2014/main" id="{00000000-0008-0000-0400-0000BE010000}"/>
            </a:ext>
          </a:extLst>
        </xdr:cNvPr>
        <xdr:cNvSpPr/>
      </xdr:nvSpPr>
      <xdr:spPr>
        <a:xfrm>
          <a:off x="12954000" y="1283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85107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62380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38100</xdr:rowOff>
    </xdr:from>
    <xdr:to>
      <xdr:col>82</xdr:col>
      <xdr:colOff>158750</xdr:colOff>
      <xdr:row>76</xdr:row>
      <xdr:rowOff>139700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64592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10177</xdr:rowOff>
    </xdr:from>
    <xdr:ext cx="762000" cy="259045"/>
    <xdr:sp macro="" textlink="">
      <xdr:nvSpPr>
        <xdr:cNvPr id="454" name="公債費以外該当値テキスト">
          <a:extLst>
            <a:ext uri="{FF2B5EF4-FFF2-40B4-BE49-F238E27FC236}">
              <a16:creationId xmlns:a16="http://schemas.microsoft.com/office/drawing/2014/main" id="{00000000-0008-0000-0400-0000C6010000}"/>
            </a:ext>
          </a:extLst>
        </xdr:cNvPr>
        <xdr:cNvSpPr txBox="1"/>
      </xdr:nvSpPr>
      <xdr:spPr>
        <a:xfrm>
          <a:off x="16598900" y="1304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167640</xdr:rowOff>
    </xdr:from>
    <xdr:to>
      <xdr:col>78</xdr:col>
      <xdr:colOff>120650</xdr:colOff>
      <xdr:row>75</xdr:row>
      <xdr:rowOff>97790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56210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107967</xdr:rowOff>
    </xdr:from>
    <xdr:ext cx="7366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5290800" y="12623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87630</xdr:rowOff>
    </xdr:from>
    <xdr:to>
      <xdr:col>74</xdr:col>
      <xdr:colOff>31750</xdr:colOff>
      <xdr:row>76</xdr:row>
      <xdr:rowOff>17780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47320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2557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4401800" y="1303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38100</xdr:rowOff>
    </xdr:from>
    <xdr:to>
      <xdr:col>69</xdr:col>
      <xdr:colOff>142875</xdr:colOff>
      <xdr:row>74</xdr:row>
      <xdr:rowOff>139700</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3843000" y="1272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149877</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3512800" y="1249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80010</xdr:rowOff>
    </xdr:from>
    <xdr:to>
      <xdr:col>65</xdr:col>
      <xdr:colOff>53975</xdr:colOff>
      <xdr:row>76</xdr:row>
      <xdr:rowOff>10161</xdr:rowOff>
    </xdr:to>
    <xdr:sp macro="" textlink="">
      <xdr:nvSpPr>
        <xdr:cNvPr id="461" name="楕円 460">
          <a:extLst>
            <a:ext uri="{FF2B5EF4-FFF2-40B4-BE49-F238E27FC236}">
              <a16:creationId xmlns:a16="http://schemas.microsoft.com/office/drawing/2014/main" id="{00000000-0008-0000-0400-0000CD010000}"/>
            </a:ext>
          </a:extLst>
        </xdr:cNvPr>
        <xdr:cNvSpPr/>
      </xdr:nvSpPr>
      <xdr:spPr>
        <a:xfrm>
          <a:off x="12954000" y="129387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166388</xdr:rowOff>
    </xdr:from>
    <xdr:ext cx="762000" cy="259045"/>
    <xdr:sp macro="" textlink="">
      <xdr:nvSpPr>
        <xdr:cNvPr id="462" name="テキスト ボックス 461">
          <a:extLst>
            <a:ext uri="{FF2B5EF4-FFF2-40B4-BE49-F238E27FC236}">
              <a16:creationId xmlns:a16="http://schemas.microsoft.com/office/drawing/2014/main" id="{00000000-0008-0000-0400-0000CE010000}"/>
            </a:ext>
          </a:extLst>
        </xdr:cNvPr>
        <xdr:cNvSpPr txBox="1"/>
      </xdr:nvSpPr>
      <xdr:spPr>
        <a:xfrm>
          <a:off x="12623800" y="13025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95941</xdr:rowOff>
    </xdr:from>
    <xdr:to>
      <xdr:col>29</xdr:col>
      <xdr:colOff>127000</xdr:colOff>
      <xdr:row>20</xdr:row>
      <xdr:rowOff>5187</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029516"/>
          <a:ext cx="0" cy="145229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148714</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453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5187</xdr:rowOff>
    </xdr:from>
    <xdr:to>
      <xdr:col>30</xdr:col>
      <xdr:colOff>25400</xdr:colOff>
      <xdr:row>20</xdr:row>
      <xdr:rowOff>5187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4818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10868</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772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95941</xdr:rowOff>
    </xdr:from>
    <xdr:to>
      <xdr:col>30</xdr:col>
      <xdr:colOff>25400</xdr:colOff>
      <xdr:row>11</xdr:row>
      <xdr:rowOff>95941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0295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54884</xdr:rowOff>
    </xdr:from>
    <xdr:to>
      <xdr:col>29</xdr:col>
      <xdr:colOff>127000</xdr:colOff>
      <xdr:row>17</xdr:row>
      <xdr:rowOff>57353</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2845709"/>
          <a:ext cx="647700" cy="1739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9593</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6289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164516</xdr:rowOff>
    </xdr:from>
    <xdr:to>
      <xdr:col>29</xdr:col>
      <xdr:colOff>177800</xdr:colOff>
      <xdr:row>16</xdr:row>
      <xdr:rowOff>94666</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7838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35865</xdr:rowOff>
    </xdr:from>
    <xdr:to>
      <xdr:col>26</xdr:col>
      <xdr:colOff>50800</xdr:colOff>
      <xdr:row>17</xdr:row>
      <xdr:rowOff>57353</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4305300" y="2998140"/>
          <a:ext cx="698500" cy="214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60457</xdr:rowOff>
    </xdr:from>
    <xdr:to>
      <xdr:col>26</xdr:col>
      <xdr:colOff>101600</xdr:colOff>
      <xdr:row>16</xdr:row>
      <xdr:rowOff>162057</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28512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784</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26201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8479</xdr:rowOff>
    </xdr:from>
    <xdr:to>
      <xdr:col>22</xdr:col>
      <xdr:colOff>114300</xdr:colOff>
      <xdr:row>17</xdr:row>
      <xdr:rowOff>35865</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a:off x="3606800" y="2970754"/>
          <a:ext cx="698500" cy="273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107503</xdr:rowOff>
    </xdr:from>
    <xdr:to>
      <xdr:col>22</xdr:col>
      <xdr:colOff>165100</xdr:colOff>
      <xdr:row>17</xdr:row>
      <xdr:rowOff>37653</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28983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47830</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2667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123464</xdr:rowOff>
    </xdr:from>
    <xdr:to>
      <xdr:col>18</xdr:col>
      <xdr:colOff>177800</xdr:colOff>
      <xdr:row>17</xdr:row>
      <xdr:rowOff>8479</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a:off x="2908300" y="2914289"/>
          <a:ext cx="698500" cy="564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126797</xdr:rowOff>
    </xdr:from>
    <xdr:to>
      <xdr:col>19</xdr:col>
      <xdr:colOff>38100</xdr:colOff>
      <xdr:row>17</xdr:row>
      <xdr:rowOff>56947</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29176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67124</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2686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148788</xdr:rowOff>
    </xdr:from>
    <xdr:to>
      <xdr:col>15</xdr:col>
      <xdr:colOff>101600</xdr:colOff>
      <xdr:row>17</xdr:row>
      <xdr:rowOff>78938</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29396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63715</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3025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4084</xdr:rowOff>
    </xdr:from>
    <xdr:to>
      <xdr:col>29</xdr:col>
      <xdr:colOff>177800</xdr:colOff>
      <xdr:row>16</xdr:row>
      <xdr:rowOff>105684</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27949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147611</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2766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6553</xdr:rowOff>
    </xdr:from>
    <xdr:to>
      <xdr:col>26</xdr:col>
      <xdr:colOff>101600</xdr:colOff>
      <xdr:row>17</xdr:row>
      <xdr:rowOff>108153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29688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92930</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3055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156515</xdr:rowOff>
    </xdr:from>
    <xdr:to>
      <xdr:col>22</xdr:col>
      <xdr:colOff>165100</xdr:colOff>
      <xdr:row>17</xdr:row>
      <xdr:rowOff>86665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29473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71442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3033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129129</xdr:rowOff>
    </xdr:from>
    <xdr:to>
      <xdr:col>19</xdr:col>
      <xdr:colOff>38100</xdr:colOff>
      <xdr:row>17</xdr:row>
      <xdr:rowOff>59279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29199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44056</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3006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72664</xdr:rowOff>
    </xdr:from>
    <xdr:to>
      <xdr:col>15</xdr:col>
      <xdr:colOff>101600</xdr:colOff>
      <xdr:row>17</xdr:row>
      <xdr:rowOff>2814</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28634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12991</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2632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203391</xdr:rowOff>
    </xdr:from>
    <xdr:to>
      <xdr:col>29</xdr:col>
      <xdr:colOff>127000</xdr:colOff>
      <xdr:row>37</xdr:row>
      <xdr:rowOff>171691</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127941"/>
          <a:ext cx="0" cy="11684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143768</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268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171691</xdr:rowOff>
    </xdr:from>
    <xdr:to>
      <xdr:col>30</xdr:col>
      <xdr:colOff>25400</xdr:colOff>
      <xdr:row>37</xdr:row>
      <xdr:rowOff>171691</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2963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118318</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71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203391</xdr:rowOff>
    </xdr:from>
    <xdr:to>
      <xdr:col>30</xdr:col>
      <xdr:colOff>25400</xdr:colOff>
      <xdr:row>33</xdr:row>
      <xdr:rowOff>203391</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1279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207581</xdr:rowOff>
    </xdr:from>
    <xdr:to>
      <xdr:col>29</xdr:col>
      <xdr:colOff>127000</xdr:colOff>
      <xdr:row>37</xdr:row>
      <xdr:rowOff>77736</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003800" y="6817931"/>
          <a:ext cx="647700" cy="3845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317555</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585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129578</xdr:rowOff>
    </xdr:from>
    <xdr:to>
      <xdr:col>29</xdr:col>
      <xdr:colOff>177800</xdr:colOff>
      <xdr:row>35</xdr:row>
      <xdr:rowOff>231178</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7399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207581</xdr:rowOff>
    </xdr:from>
    <xdr:to>
      <xdr:col>26</xdr:col>
      <xdr:colOff>50800</xdr:colOff>
      <xdr:row>37</xdr:row>
      <xdr:rowOff>24854</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6817931"/>
          <a:ext cx="698500" cy="3316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117577</xdr:rowOff>
    </xdr:from>
    <xdr:to>
      <xdr:col>26</xdr:col>
      <xdr:colOff>101600</xdr:colOff>
      <xdr:row>35</xdr:row>
      <xdr:rowOff>219177</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7279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229354</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4968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5994</xdr:rowOff>
    </xdr:from>
    <xdr:to>
      <xdr:col>22</xdr:col>
      <xdr:colOff>114300</xdr:colOff>
      <xdr:row>37</xdr:row>
      <xdr:rowOff>24854</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3606800" y="7130694"/>
          <a:ext cx="698500" cy="188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113005</xdr:rowOff>
    </xdr:from>
    <xdr:to>
      <xdr:col>22</xdr:col>
      <xdr:colOff>165100</xdr:colOff>
      <xdr:row>35</xdr:row>
      <xdr:rowOff>214605</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7233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224782</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492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43142</xdr:rowOff>
    </xdr:from>
    <xdr:to>
      <xdr:col>18</xdr:col>
      <xdr:colOff>177800</xdr:colOff>
      <xdr:row>37</xdr:row>
      <xdr:rowOff>5994</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2908300" y="6996392"/>
          <a:ext cx="698500" cy="1343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107976</xdr:rowOff>
    </xdr:from>
    <xdr:to>
      <xdr:col>19</xdr:col>
      <xdr:colOff>38100</xdr:colOff>
      <xdr:row>35</xdr:row>
      <xdr:rowOff>209576</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67183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219753</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487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76848</xdr:rowOff>
    </xdr:from>
    <xdr:to>
      <xdr:col>15</xdr:col>
      <xdr:colOff>101600</xdr:colOff>
      <xdr:row>35</xdr:row>
      <xdr:rowOff>178448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66871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188625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4560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26936</xdr:rowOff>
    </xdr:from>
    <xdr:to>
      <xdr:col>29</xdr:col>
      <xdr:colOff>177800</xdr:colOff>
      <xdr:row>37</xdr:row>
      <xdr:rowOff>128536</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71516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106963</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7060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156781</xdr:rowOff>
    </xdr:from>
    <xdr:to>
      <xdr:col>26</xdr:col>
      <xdr:colOff>101600</xdr:colOff>
      <xdr:row>35</xdr:row>
      <xdr:rowOff>258381</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7671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243158</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8535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145504</xdr:rowOff>
    </xdr:from>
    <xdr:to>
      <xdr:col>22</xdr:col>
      <xdr:colOff>165100</xdr:colOff>
      <xdr:row>37</xdr:row>
      <xdr:rowOff>75654</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0987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60431</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185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126644</xdr:rowOff>
    </xdr:from>
    <xdr:to>
      <xdr:col>19</xdr:col>
      <xdr:colOff>38100</xdr:colOff>
      <xdr:row>37</xdr:row>
      <xdr:rowOff>56794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0798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41571</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166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335242</xdr:rowOff>
    </xdr:from>
    <xdr:to>
      <xdr:col>15</xdr:col>
      <xdr:colOff>101600</xdr:colOff>
      <xdr:row>36</xdr:row>
      <xdr:rowOff>93942</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69455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78719</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031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344,218
339,723
464.51
167,653,812
164,110,000
3,286,305
71,420,301
122,827,471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43427</xdr:rowOff>
    </xdr:from>
    <xdr:to>
      <xdr:col>24</xdr:col>
      <xdr:colOff>62865</xdr:colOff>
      <xdr:row>38</xdr:row>
      <xdr:rowOff>133430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58377"/>
          <a:ext cx="1270" cy="1290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137257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52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133430</xdr:rowOff>
    </xdr:from>
    <xdr:to>
      <xdr:col>24</xdr:col>
      <xdr:colOff>152400</xdr:colOff>
      <xdr:row>38</xdr:row>
      <xdr:rowOff>133430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4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161554</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33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43427</xdr:rowOff>
    </xdr:from>
    <xdr:to>
      <xdr:col>24</xdr:col>
      <xdr:colOff>152400</xdr:colOff>
      <xdr:row>31</xdr:row>
      <xdr:rowOff>43427</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58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139341</xdr:rowOff>
    </xdr:from>
    <xdr:to>
      <xdr:col>24</xdr:col>
      <xdr:colOff>63500</xdr:colOff>
      <xdr:row>36</xdr:row>
      <xdr:rowOff>35328</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968641"/>
          <a:ext cx="838200" cy="238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156644</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9859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6767</xdr:rowOff>
    </xdr:from>
    <xdr:to>
      <xdr:col>24</xdr:col>
      <xdr:colOff>114300</xdr:colOff>
      <xdr:row>35</xdr:row>
      <xdr:rowOff>108367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07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143488</xdr:rowOff>
    </xdr:from>
    <xdr:to>
      <xdr:col>19</xdr:col>
      <xdr:colOff>177800</xdr:colOff>
      <xdr:row>36</xdr:row>
      <xdr:rowOff>35328</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144238"/>
          <a:ext cx="889000" cy="63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143666</xdr:rowOff>
    </xdr:from>
    <xdr:to>
      <xdr:col>20</xdr:col>
      <xdr:colOff>38100</xdr:colOff>
      <xdr:row>36</xdr:row>
      <xdr:rowOff>73816</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14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90343</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5919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143488</xdr:rowOff>
    </xdr:from>
    <xdr:to>
      <xdr:col>15</xdr:col>
      <xdr:colOff>50800</xdr:colOff>
      <xdr:row>36</xdr:row>
      <xdr:rowOff>22592</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144238"/>
          <a:ext cx="889000" cy="50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148565</xdr:rowOff>
    </xdr:from>
    <xdr:to>
      <xdr:col>15</xdr:col>
      <xdr:colOff>101600</xdr:colOff>
      <xdr:row>36</xdr:row>
      <xdr:rowOff>78715</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149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69842</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242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153873</xdr:rowOff>
    </xdr:from>
    <xdr:to>
      <xdr:col>10</xdr:col>
      <xdr:colOff>114300</xdr:colOff>
      <xdr:row>36</xdr:row>
      <xdr:rowOff>22592</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154623"/>
          <a:ext cx="889000" cy="40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152581</xdr:rowOff>
    </xdr:from>
    <xdr:to>
      <xdr:col>10</xdr:col>
      <xdr:colOff>165100</xdr:colOff>
      <xdr:row>36</xdr:row>
      <xdr:rowOff>82731</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153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73858</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246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158917</xdr:rowOff>
    </xdr:from>
    <xdr:to>
      <xdr:col>6</xdr:col>
      <xdr:colOff>38100</xdr:colOff>
      <xdr:row>36</xdr:row>
      <xdr:rowOff>89067</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159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80194</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252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88541</xdr:rowOff>
    </xdr:from>
    <xdr:to>
      <xdr:col>24</xdr:col>
      <xdr:colOff>114300</xdr:colOff>
      <xdr:row>35</xdr:row>
      <xdr:rowOff>18691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917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111418</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769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155978</xdr:rowOff>
    </xdr:from>
    <xdr:to>
      <xdr:col>20</xdr:col>
      <xdr:colOff>38100</xdr:colOff>
      <xdr:row>36</xdr:row>
      <xdr:rowOff>86128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15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77255</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249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92688</xdr:rowOff>
    </xdr:from>
    <xdr:to>
      <xdr:col>15</xdr:col>
      <xdr:colOff>101600</xdr:colOff>
      <xdr:row>36</xdr:row>
      <xdr:rowOff>22838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093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39365</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868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143242</xdr:rowOff>
    </xdr:from>
    <xdr:to>
      <xdr:col>10</xdr:col>
      <xdr:colOff>165100</xdr:colOff>
      <xdr:row>36</xdr:row>
      <xdr:rowOff>73392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143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89919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919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103073</xdr:rowOff>
    </xdr:from>
    <xdr:to>
      <xdr:col>6</xdr:col>
      <xdr:colOff>38100</xdr:colOff>
      <xdr:row>36</xdr:row>
      <xdr:rowOff>33223</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103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49750</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879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7661</xdr:rowOff>
    </xdr:from>
    <xdr:to>
      <xdr:col>24</xdr:col>
      <xdr:colOff>62865</xdr:colOff>
      <xdr:row>59</xdr:row>
      <xdr:rowOff>300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51611"/>
          <a:ext cx="1270" cy="1364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4127</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19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300</xdr:rowOff>
    </xdr:from>
    <xdr:to>
      <xdr:col>24</xdr:col>
      <xdr:colOff>152400</xdr:colOff>
      <xdr:row>59</xdr:row>
      <xdr:rowOff>300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1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125788</xdr:rowOff>
    </xdr:from>
    <xdr:ext cx="534377"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526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7661</xdr:rowOff>
    </xdr:from>
    <xdr:to>
      <xdr:col>24</xdr:col>
      <xdr:colOff>152400</xdr:colOff>
      <xdr:row>51</xdr:row>
      <xdr:rowOff>7661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51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54066</xdr:rowOff>
    </xdr:from>
    <xdr:to>
      <xdr:col>24</xdr:col>
      <xdr:colOff>63500</xdr:colOff>
      <xdr:row>57</xdr:row>
      <xdr:rowOff>92174</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826716"/>
          <a:ext cx="838200" cy="38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117949</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5476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95072</xdr:rowOff>
    </xdr:from>
    <xdr:to>
      <xdr:col>24</xdr:col>
      <xdr:colOff>114300</xdr:colOff>
      <xdr:row>57</xdr:row>
      <xdr:rowOff>25222</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96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54066</xdr:rowOff>
    </xdr:from>
    <xdr:to>
      <xdr:col>19</xdr:col>
      <xdr:colOff>177800</xdr:colOff>
      <xdr:row>57</xdr:row>
      <xdr:rowOff>106279</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826716"/>
          <a:ext cx="889000" cy="52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166304</xdr:rowOff>
    </xdr:from>
    <xdr:to>
      <xdr:col>20</xdr:col>
      <xdr:colOff>38100</xdr:colOff>
      <xdr:row>57</xdr:row>
      <xdr:rowOff>96454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67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112981</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542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86047</xdr:rowOff>
    </xdr:from>
    <xdr:to>
      <xdr:col>15</xdr:col>
      <xdr:colOff>50800</xdr:colOff>
      <xdr:row>57</xdr:row>
      <xdr:rowOff>106279</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019300" y="9858697"/>
          <a:ext cx="889000" cy="20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44255</xdr:rowOff>
    </xdr:from>
    <xdr:to>
      <xdr:col>15</xdr:col>
      <xdr:colOff>101600</xdr:colOff>
      <xdr:row>57</xdr:row>
      <xdr:rowOff>145855</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816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162382</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592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67783</xdr:rowOff>
    </xdr:from>
    <xdr:to>
      <xdr:col>10</xdr:col>
      <xdr:colOff>114300</xdr:colOff>
      <xdr:row>57</xdr:row>
      <xdr:rowOff>86047</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1130300" y="9840433"/>
          <a:ext cx="889000" cy="18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96786</xdr:rowOff>
    </xdr:from>
    <xdr:to>
      <xdr:col>10</xdr:col>
      <xdr:colOff>165100</xdr:colOff>
      <xdr:row>58</xdr:row>
      <xdr:rowOff>26936</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6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18063</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962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70498</xdr:rowOff>
    </xdr:from>
    <xdr:to>
      <xdr:col>6</xdr:col>
      <xdr:colOff>38100</xdr:colOff>
      <xdr:row>58</xdr:row>
      <xdr:rowOff>648</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4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163225</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935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41374</xdr:rowOff>
    </xdr:from>
    <xdr:to>
      <xdr:col>24</xdr:col>
      <xdr:colOff>114300</xdr:colOff>
      <xdr:row>57</xdr:row>
      <xdr:rowOff>142974</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814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19801</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792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3266</xdr:rowOff>
    </xdr:from>
    <xdr:to>
      <xdr:col>20</xdr:col>
      <xdr:colOff>38100</xdr:colOff>
      <xdr:row>57</xdr:row>
      <xdr:rowOff>104866</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775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95993</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868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55479</xdr:rowOff>
    </xdr:from>
    <xdr:to>
      <xdr:col>15</xdr:col>
      <xdr:colOff>101600</xdr:colOff>
      <xdr:row>57</xdr:row>
      <xdr:rowOff>157079</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828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148206</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920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35247</xdr:rowOff>
    </xdr:from>
    <xdr:to>
      <xdr:col>10</xdr:col>
      <xdr:colOff>165100</xdr:colOff>
      <xdr:row>57</xdr:row>
      <xdr:rowOff>136847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807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153374</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583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16983</xdr:rowOff>
    </xdr:from>
    <xdr:to>
      <xdr:col>6</xdr:col>
      <xdr:colOff>38100</xdr:colOff>
      <xdr:row>57</xdr:row>
      <xdr:rowOff>118583</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789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135110</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564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165836</xdr:rowOff>
    </xdr:from>
    <xdr:to>
      <xdr:col>24</xdr:col>
      <xdr:colOff>62865</xdr:colOff>
      <xdr:row>79</xdr:row>
      <xdr:rowOff>21361</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167336"/>
          <a:ext cx="1270" cy="1398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25188</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697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21361</xdr:rowOff>
    </xdr:from>
    <xdr:to>
      <xdr:col>24</xdr:col>
      <xdr:colOff>152400</xdr:colOff>
      <xdr:row>79</xdr:row>
      <xdr:rowOff>21361</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65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112513</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942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165836</xdr:rowOff>
    </xdr:from>
    <xdr:to>
      <xdr:col>24</xdr:col>
      <xdr:colOff>152400</xdr:colOff>
      <xdr:row>70</xdr:row>
      <xdr:rowOff>165836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167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89788</xdr:rowOff>
    </xdr:from>
    <xdr:to>
      <xdr:col>24</xdr:col>
      <xdr:colOff>63500</xdr:colOff>
      <xdr:row>77</xdr:row>
      <xdr:rowOff>123622</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3797300" y="13291438"/>
          <a:ext cx="838200" cy="33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156811</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0155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133934</xdr:rowOff>
    </xdr:from>
    <xdr:to>
      <xdr:col>24</xdr:col>
      <xdr:colOff>114300</xdr:colOff>
      <xdr:row>77</xdr:row>
      <xdr:rowOff>64084</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164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84759</xdr:rowOff>
    </xdr:from>
    <xdr:to>
      <xdr:col>19</xdr:col>
      <xdr:colOff>177800</xdr:colOff>
      <xdr:row>77</xdr:row>
      <xdr:rowOff>89788</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286409"/>
          <a:ext cx="889000"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24206</xdr:rowOff>
    </xdr:from>
    <xdr:to>
      <xdr:col>20</xdr:col>
      <xdr:colOff>38100</xdr:colOff>
      <xdr:row>77</xdr:row>
      <xdr:rowOff>125806</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225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142333</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001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80645</xdr:rowOff>
    </xdr:from>
    <xdr:to>
      <xdr:col>15</xdr:col>
      <xdr:colOff>50800</xdr:colOff>
      <xdr:row>77</xdr:row>
      <xdr:rowOff>84759</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282295"/>
          <a:ext cx="889000" cy="4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8204</xdr:rowOff>
    </xdr:from>
    <xdr:to>
      <xdr:col>15</xdr:col>
      <xdr:colOff>101600</xdr:colOff>
      <xdr:row>77</xdr:row>
      <xdr:rowOff>109804</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20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126331</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2985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80645</xdr:rowOff>
    </xdr:from>
    <xdr:to>
      <xdr:col>10</xdr:col>
      <xdr:colOff>114300</xdr:colOff>
      <xdr:row>77</xdr:row>
      <xdr:rowOff>95275</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282295"/>
          <a:ext cx="889000" cy="14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14529</xdr:rowOff>
    </xdr:from>
    <xdr:to>
      <xdr:col>10</xdr:col>
      <xdr:colOff>165100</xdr:colOff>
      <xdr:row>77</xdr:row>
      <xdr:rowOff>116129</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216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132656</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2991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22988</xdr:rowOff>
    </xdr:from>
    <xdr:to>
      <xdr:col>6</xdr:col>
      <xdr:colOff>38100</xdr:colOff>
      <xdr:row>77</xdr:row>
      <xdr:rowOff>124588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224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141115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2999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72822</xdr:rowOff>
    </xdr:from>
    <xdr:to>
      <xdr:col>24</xdr:col>
      <xdr:colOff>114300</xdr:colOff>
      <xdr:row>78</xdr:row>
      <xdr:rowOff>2972</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27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51249</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252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38988</xdr:rowOff>
    </xdr:from>
    <xdr:to>
      <xdr:col>20</xdr:col>
      <xdr:colOff>38100</xdr:colOff>
      <xdr:row>77</xdr:row>
      <xdr:rowOff>140588</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240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131715</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333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33959</xdr:rowOff>
    </xdr:from>
    <xdr:to>
      <xdr:col>15</xdr:col>
      <xdr:colOff>101600</xdr:colOff>
      <xdr:row>77</xdr:row>
      <xdr:rowOff>135559</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235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126686</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328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29845</xdr:rowOff>
    </xdr:from>
    <xdr:to>
      <xdr:col>10</xdr:col>
      <xdr:colOff>165100</xdr:colOff>
      <xdr:row>77</xdr:row>
      <xdr:rowOff>131445</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231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122572</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324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44475</xdr:rowOff>
    </xdr:from>
    <xdr:to>
      <xdr:col>6</xdr:col>
      <xdr:colOff>38100</xdr:colOff>
      <xdr:row>77</xdr:row>
      <xdr:rowOff>146075</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246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137202</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338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127609</xdr:rowOff>
    </xdr:from>
    <xdr:to>
      <xdr:col>24</xdr:col>
      <xdr:colOff>62865</xdr:colOff>
      <xdr:row>98</xdr:row>
      <xdr:rowOff>7023</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386659"/>
          <a:ext cx="1270" cy="1422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10850</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6812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7023</xdr:rowOff>
    </xdr:from>
    <xdr:to>
      <xdr:col>24</xdr:col>
      <xdr:colOff>152400</xdr:colOff>
      <xdr:row>98</xdr:row>
      <xdr:rowOff>7023</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6809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74286</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161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127609</xdr:rowOff>
    </xdr:from>
    <xdr:to>
      <xdr:col>24</xdr:col>
      <xdr:colOff>152400</xdr:colOff>
      <xdr:row>89</xdr:row>
      <xdr:rowOff>127609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386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132271</xdr:rowOff>
    </xdr:from>
    <xdr:to>
      <xdr:col>24</xdr:col>
      <xdr:colOff>63500</xdr:colOff>
      <xdr:row>95</xdr:row>
      <xdr:rowOff>170625</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6420021"/>
          <a:ext cx="838200" cy="38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136898</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0817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114021</xdr:rowOff>
    </xdr:from>
    <xdr:to>
      <xdr:col>24</xdr:col>
      <xdr:colOff>114300</xdr:colOff>
      <xdr:row>95</xdr:row>
      <xdr:rowOff>44171</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230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170625</xdr:rowOff>
    </xdr:from>
    <xdr:to>
      <xdr:col>19</xdr:col>
      <xdr:colOff>177800</xdr:colOff>
      <xdr:row>96</xdr:row>
      <xdr:rowOff>56184</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458375"/>
          <a:ext cx="889000" cy="57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167639</xdr:rowOff>
    </xdr:from>
    <xdr:to>
      <xdr:col>20</xdr:col>
      <xdr:colOff>38100</xdr:colOff>
      <xdr:row>95</xdr:row>
      <xdr:rowOff>97789</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283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114316</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059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50482</xdr:rowOff>
    </xdr:from>
    <xdr:to>
      <xdr:col>15</xdr:col>
      <xdr:colOff>50800</xdr:colOff>
      <xdr:row>96</xdr:row>
      <xdr:rowOff>56184</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a:off x="2019300" y="16509682"/>
          <a:ext cx="889000" cy="5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59195</xdr:rowOff>
    </xdr:from>
    <xdr:to>
      <xdr:col>15</xdr:col>
      <xdr:colOff>101600</xdr:colOff>
      <xdr:row>95</xdr:row>
      <xdr:rowOff>160795</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346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5872</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08795" y="16122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50482</xdr:rowOff>
    </xdr:from>
    <xdr:to>
      <xdr:col>10</xdr:col>
      <xdr:colOff>114300</xdr:colOff>
      <xdr:row>96</xdr:row>
      <xdr:rowOff>85217</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509682"/>
          <a:ext cx="889000" cy="34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50585</xdr:rowOff>
    </xdr:from>
    <xdr:to>
      <xdr:col>10</xdr:col>
      <xdr:colOff>165100</xdr:colOff>
      <xdr:row>95</xdr:row>
      <xdr:rowOff>152185</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338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168712</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113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76200</xdr:rowOff>
    </xdr:from>
    <xdr:to>
      <xdr:col>6</xdr:col>
      <xdr:colOff>38100</xdr:colOff>
      <xdr:row>96</xdr:row>
      <xdr:rowOff>6350</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36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22877</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30795" y="16139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81471</xdr:rowOff>
    </xdr:from>
    <xdr:to>
      <xdr:col>24</xdr:col>
      <xdr:colOff>114300</xdr:colOff>
      <xdr:row>96</xdr:row>
      <xdr:rowOff>11621</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369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59898</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347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119825</xdr:rowOff>
    </xdr:from>
    <xdr:to>
      <xdr:col>20</xdr:col>
      <xdr:colOff>38100</xdr:colOff>
      <xdr:row>96</xdr:row>
      <xdr:rowOff>49975</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407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41102</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6500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5384</xdr:rowOff>
    </xdr:from>
    <xdr:to>
      <xdr:col>15</xdr:col>
      <xdr:colOff>101600</xdr:colOff>
      <xdr:row>96</xdr:row>
      <xdr:rowOff>106984</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464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98111</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41111" y="16557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171132</xdr:rowOff>
    </xdr:from>
    <xdr:to>
      <xdr:col>10</xdr:col>
      <xdr:colOff>165100</xdr:colOff>
      <xdr:row>96</xdr:row>
      <xdr:rowOff>101282</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458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92409</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6551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34417</xdr:rowOff>
    </xdr:from>
    <xdr:to>
      <xdr:col>6</xdr:col>
      <xdr:colOff>38100</xdr:colOff>
      <xdr:row>96</xdr:row>
      <xdr:rowOff>136017</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493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127144</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63111" y="16586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52969</xdr:rowOff>
    </xdr:from>
    <xdr:to>
      <xdr:col>54</xdr:col>
      <xdr:colOff>189865</xdr:colOff>
      <xdr:row>33</xdr:row>
      <xdr:rowOff>156738</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196469"/>
          <a:ext cx="1270" cy="6181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160565</xdr:rowOff>
    </xdr:from>
    <xdr:ext cx="599010"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58184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156738</xdr:rowOff>
    </xdr:from>
    <xdr:to>
      <xdr:col>55</xdr:col>
      <xdr:colOff>88900</xdr:colOff>
      <xdr:row>33</xdr:row>
      <xdr:rowOff>156738</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814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171096</xdr:rowOff>
    </xdr:from>
    <xdr:ext cx="599010"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4971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52969</xdr:rowOff>
    </xdr:from>
    <xdr:to>
      <xdr:col>55</xdr:col>
      <xdr:colOff>88900</xdr:colOff>
      <xdr:row>30</xdr:row>
      <xdr:rowOff>52969</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196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96038</xdr:rowOff>
    </xdr:from>
    <xdr:to>
      <xdr:col>55</xdr:col>
      <xdr:colOff>0</xdr:colOff>
      <xdr:row>37</xdr:row>
      <xdr:rowOff>148067</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9639300" y="5753888"/>
          <a:ext cx="838200" cy="737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159631</xdr:rowOff>
    </xdr:from>
    <xdr:ext cx="599010"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54745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136754</xdr:rowOff>
    </xdr:from>
    <xdr:to>
      <xdr:col>55</xdr:col>
      <xdr:colOff>50800</xdr:colOff>
      <xdr:row>33</xdr:row>
      <xdr:rowOff>66904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5623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148067</xdr:rowOff>
    </xdr:from>
    <xdr:to>
      <xdr:col>50</xdr:col>
      <xdr:colOff>114300</xdr:colOff>
      <xdr:row>38</xdr:row>
      <xdr:rowOff>39908</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8750300" y="6491717"/>
          <a:ext cx="889000" cy="63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96429</xdr:rowOff>
    </xdr:from>
    <xdr:to>
      <xdr:col>50</xdr:col>
      <xdr:colOff>165100</xdr:colOff>
      <xdr:row>38</xdr:row>
      <xdr:rowOff>26578</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4400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43106</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72111" y="6215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39908</xdr:rowOff>
    </xdr:from>
    <xdr:to>
      <xdr:col>45</xdr:col>
      <xdr:colOff>177800</xdr:colOff>
      <xdr:row>38</xdr:row>
      <xdr:rowOff>90261</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7861300" y="6555008"/>
          <a:ext cx="889000" cy="50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109307</xdr:rowOff>
    </xdr:from>
    <xdr:to>
      <xdr:col>46</xdr:col>
      <xdr:colOff>38100</xdr:colOff>
      <xdr:row>38</xdr:row>
      <xdr:rowOff>39457</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45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55984</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83111" y="6228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1588</xdr:rowOff>
    </xdr:from>
    <xdr:to>
      <xdr:col>41</xdr:col>
      <xdr:colOff>50800</xdr:colOff>
      <xdr:row>38</xdr:row>
      <xdr:rowOff>90261</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a:off x="6972300" y="6516688"/>
          <a:ext cx="889000" cy="88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123053</xdr:rowOff>
    </xdr:from>
    <xdr:to>
      <xdr:col>41</xdr:col>
      <xdr:colOff>101600</xdr:colOff>
      <xdr:row>38</xdr:row>
      <xdr:rowOff>53203</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6466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69730</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94111" y="6241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117254</xdr:rowOff>
    </xdr:from>
    <xdr:to>
      <xdr:col>36</xdr:col>
      <xdr:colOff>165100</xdr:colOff>
      <xdr:row>38</xdr:row>
      <xdr:rowOff>47404</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46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63931</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05111" y="6236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45238</xdr:rowOff>
    </xdr:from>
    <xdr:to>
      <xdr:col>55</xdr:col>
      <xdr:colOff>50800</xdr:colOff>
      <xdr:row>33</xdr:row>
      <xdr:rowOff>146838</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5703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131615</xdr:rowOff>
    </xdr:from>
    <xdr:ext cx="599010"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5618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97267</xdr:rowOff>
    </xdr:from>
    <xdr:to>
      <xdr:col>50</xdr:col>
      <xdr:colOff>165100</xdr:colOff>
      <xdr:row>38</xdr:row>
      <xdr:rowOff>27417</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440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18544</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72111" y="6533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160558</xdr:rowOff>
    </xdr:from>
    <xdr:to>
      <xdr:col>46</xdr:col>
      <xdr:colOff>38100</xdr:colOff>
      <xdr:row>38</xdr:row>
      <xdr:rowOff>90708</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6504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81835</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83111" y="6596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39461</xdr:rowOff>
    </xdr:from>
    <xdr:to>
      <xdr:col>41</xdr:col>
      <xdr:colOff>101600</xdr:colOff>
      <xdr:row>38</xdr:row>
      <xdr:rowOff>141061</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6554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132188</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94111" y="6647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122238</xdr:rowOff>
    </xdr:from>
    <xdr:to>
      <xdr:col>36</xdr:col>
      <xdr:colOff>165100</xdr:colOff>
      <xdr:row>38</xdr:row>
      <xdr:rowOff>52388</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6465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43515</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705111" y="6558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98878</xdr:rowOff>
    </xdr:from>
    <xdr:to>
      <xdr:col>59</xdr:col>
      <xdr:colOff>50800</xdr:colOff>
      <xdr:row>59</xdr:row>
      <xdr:rowOff>98878</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128105</xdr:rowOff>
    </xdr:from>
    <xdr:ext cx="53129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14917</xdr:rowOff>
    </xdr:from>
    <xdr:to>
      <xdr:col>54</xdr:col>
      <xdr:colOff>189865</xdr:colOff>
      <xdr:row>59</xdr:row>
      <xdr:rowOff>111631</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758867"/>
          <a:ext cx="1270" cy="1468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115458</xdr:rowOff>
    </xdr:from>
    <xdr:ext cx="534377"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10231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111631</xdr:rowOff>
    </xdr:from>
    <xdr:to>
      <xdr:col>55</xdr:col>
      <xdr:colOff>88900</xdr:colOff>
      <xdr:row>59</xdr:row>
      <xdr:rowOff>111631</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10227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133044</xdr:rowOff>
    </xdr:from>
    <xdr:ext cx="599010"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534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14917</xdr:rowOff>
    </xdr:from>
    <xdr:to>
      <xdr:col>55</xdr:col>
      <xdr:colOff>88900</xdr:colOff>
      <xdr:row>51</xdr:row>
      <xdr:rowOff>14917</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758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144435</xdr:rowOff>
    </xdr:from>
    <xdr:to>
      <xdr:col>55</xdr:col>
      <xdr:colOff>0</xdr:colOff>
      <xdr:row>57</xdr:row>
      <xdr:rowOff>9741</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9639300" y="9745635"/>
          <a:ext cx="838200" cy="36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59672</xdr:rowOff>
    </xdr:from>
    <xdr:ext cx="534377"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489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36795</xdr:rowOff>
    </xdr:from>
    <xdr:to>
      <xdr:col>55</xdr:col>
      <xdr:colOff>50800</xdr:colOff>
      <xdr:row>56</xdr:row>
      <xdr:rowOff>138395</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9637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9741</xdr:rowOff>
    </xdr:from>
    <xdr:to>
      <xdr:col>50</xdr:col>
      <xdr:colOff>114300</xdr:colOff>
      <xdr:row>57</xdr:row>
      <xdr:rowOff>136010</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8750300" y="9782391"/>
          <a:ext cx="889000" cy="126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42380</xdr:rowOff>
    </xdr:from>
    <xdr:to>
      <xdr:col>50</xdr:col>
      <xdr:colOff>165100</xdr:colOff>
      <xdr:row>56</xdr:row>
      <xdr:rowOff>143980</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964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160507</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72111" y="9418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136010</xdr:rowOff>
    </xdr:from>
    <xdr:to>
      <xdr:col>45</xdr:col>
      <xdr:colOff>177800</xdr:colOff>
      <xdr:row>58</xdr:row>
      <xdr:rowOff>86012</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7861300" y="9908660"/>
          <a:ext cx="889000" cy="121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130424</xdr:rowOff>
    </xdr:from>
    <xdr:to>
      <xdr:col>46</xdr:col>
      <xdr:colOff>38100</xdr:colOff>
      <xdr:row>57</xdr:row>
      <xdr:rowOff>60574</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9731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77101</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83111" y="9506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48782</xdr:rowOff>
    </xdr:from>
    <xdr:to>
      <xdr:col>41</xdr:col>
      <xdr:colOff>50800</xdr:colOff>
      <xdr:row>58</xdr:row>
      <xdr:rowOff>86012</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6972300" y="9992882"/>
          <a:ext cx="889000" cy="37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103791</xdr:rowOff>
    </xdr:from>
    <xdr:to>
      <xdr:col>41</xdr:col>
      <xdr:colOff>101600</xdr:colOff>
      <xdr:row>57</xdr:row>
      <xdr:rowOff>33941</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9704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50468</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94111" y="9480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131436</xdr:rowOff>
    </xdr:from>
    <xdr:to>
      <xdr:col>36</xdr:col>
      <xdr:colOff>165100</xdr:colOff>
      <xdr:row>57</xdr:row>
      <xdr:rowOff>61586</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9732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78113</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05111" y="9507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93635</xdr:rowOff>
    </xdr:from>
    <xdr:to>
      <xdr:col>55</xdr:col>
      <xdr:colOff>50800</xdr:colOff>
      <xdr:row>57</xdr:row>
      <xdr:rowOff>23785</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9694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72062</xdr:rowOff>
    </xdr:from>
    <xdr:ext cx="534377"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9673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130391</xdr:rowOff>
    </xdr:from>
    <xdr:to>
      <xdr:col>50</xdr:col>
      <xdr:colOff>165100</xdr:colOff>
      <xdr:row>57</xdr:row>
      <xdr:rowOff>60541</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9731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51668</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72111" y="9824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85210</xdr:rowOff>
    </xdr:from>
    <xdr:to>
      <xdr:col>46</xdr:col>
      <xdr:colOff>38100</xdr:colOff>
      <xdr:row>58</xdr:row>
      <xdr:rowOff>15360</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985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6487</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83111" y="9950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35212</xdr:rowOff>
    </xdr:from>
    <xdr:to>
      <xdr:col>41</xdr:col>
      <xdr:colOff>101600</xdr:colOff>
      <xdr:row>58</xdr:row>
      <xdr:rowOff>136812</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9979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127939</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94111" y="10072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169432</xdr:rowOff>
    </xdr:from>
    <xdr:to>
      <xdr:col>36</xdr:col>
      <xdr:colOff>165100</xdr:colOff>
      <xdr:row>58</xdr:row>
      <xdr:rowOff>99582</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9942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90709</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705111" y="10034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74023</xdr:rowOff>
    </xdr:from>
    <xdr:to>
      <xdr:col>54</xdr:col>
      <xdr:colOff>189865</xdr:colOff>
      <xdr:row>78</xdr:row>
      <xdr:rowOff>124521</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246973"/>
          <a:ext cx="1270" cy="12506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128348</xdr:rowOff>
    </xdr:from>
    <xdr:ext cx="378565"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5014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124521</xdr:rowOff>
    </xdr:from>
    <xdr:to>
      <xdr:col>55</xdr:col>
      <xdr:colOff>88900</xdr:colOff>
      <xdr:row>78</xdr:row>
      <xdr:rowOff>124521</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497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20700</xdr:rowOff>
    </xdr:from>
    <xdr:ext cx="534377"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2022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74023</xdr:rowOff>
    </xdr:from>
    <xdr:to>
      <xdr:col>55</xdr:col>
      <xdr:colOff>88900</xdr:colOff>
      <xdr:row>71</xdr:row>
      <xdr:rowOff>74023</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246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100816</xdr:rowOff>
    </xdr:from>
    <xdr:to>
      <xdr:col>55</xdr:col>
      <xdr:colOff>0</xdr:colOff>
      <xdr:row>78</xdr:row>
      <xdr:rowOff>63531</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9639300" y="13302466"/>
          <a:ext cx="838200" cy="134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139118</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29978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116241</xdr:rowOff>
    </xdr:from>
    <xdr:to>
      <xdr:col>55</xdr:col>
      <xdr:colOff>50800</xdr:colOff>
      <xdr:row>77</xdr:row>
      <xdr:rowOff>46391</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146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161486</xdr:rowOff>
    </xdr:from>
    <xdr:to>
      <xdr:col>50</xdr:col>
      <xdr:colOff>114300</xdr:colOff>
      <xdr:row>78</xdr:row>
      <xdr:rowOff>63531</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8750300" y="13363136"/>
          <a:ext cx="889000" cy="73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143033</xdr:rowOff>
    </xdr:from>
    <xdr:to>
      <xdr:col>50</xdr:col>
      <xdr:colOff>165100</xdr:colOff>
      <xdr:row>77</xdr:row>
      <xdr:rowOff>73183</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17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89709</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2948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70022</xdr:rowOff>
    </xdr:from>
    <xdr:to>
      <xdr:col>45</xdr:col>
      <xdr:colOff>177800</xdr:colOff>
      <xdr:row>77</xdr:row>
      <xdr:rowOff>161486</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7861300" y="13271672"/>
          <a:ext cx="889000" cy="91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29601</xdr:rowOff>
    </xdr:from>
    <xdr:to>
      <xdr:col>46</xdr:col>
      <xdr:colOff>38100</xdr:colOff>
      <xdr:row>77</xdr:row>
      <xdr:rowOff>131201</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231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147728</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006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43345</xdr:rowOff>
    </xdr:from>
    <xdr:to>
      <xdr:col>41</xdr:col>
      <xdr:colOff>50800</xdr:colOff>
      <xdr:row>77</xdr:row>
      <xdr:rowOff>70022</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6972300" y="13244995"/>
          <a:ext cx="889000" cy="26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2077</xdr:rowOff>
    </xdr:from>
    <xdr:to>
      <xdr:col>41</xdr:col>
      <xdr:colOff>101600</xdr:colOff>
      <xdr:row>77</xdr:row>
      <xdr:rowOff>103677</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203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120204</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2978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137615</xdr:rowOff>
    </xdr:from>
    <xdr:to>
      <xdr:col>36</xdr:col>
      <xdr:colOff>165100</xdr:colOff>
      <xdr:row>77</xdr:row>
      <xdr:rowOff>67765</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167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84292</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2943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50016</xdr:rowOff>
    </xdr:from>
    <xdr:to>
      <xdr:col>55</xdr:col>
      <xdr:colOff>50800</xdr:colOff>
      <xdr:row>77</xdr:row>
      <xdr:rowOff>151616</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251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28443</xdr:rowOff>
    </xdr:from>
    <xdr:ext cx="469744"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230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12731</xdr:rowOff>
    </xdr:from>
    <xdr:to>
      <xdr:col>50</xdr:col>
      <xdr:colOff>165100</xdr:colOff>
      <xdr:row>78</xdr:row>
      <xdr:rowOff>114331</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385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105458</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404428" y="13478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110686</xdr:rowOff>
    </xdr:from>
    <xdr:to>
      <xdr:col>46</xdr:col>
      <xdr:colOff>38100</xdr:colOff>
      <xdr:row>78</xdr:row>
      <xdr:rowOff>40836</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312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31963</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15428" y="13405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19222</xdr:rowOff>
    </xdr:from>
    <xdr:to>
      <xdr:col>41</xdr:col>
      <xdr:colOff>101600</xdr:colOff>
      <xdr:row>77</xdr:row>
      <xdr:rowOff>120822</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220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111949</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594111" y="13313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163995</xdr:rowOff>
    </xdr:from>
    <xdr:to>
      <xdr:col>36</xdr:col>
      <xdr:colOff>165100</xdr:colOff>
      <xdr:row>77</xdr:row>
      <xdr:rowOff>94145</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194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85272</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05111" y="13286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a:extLst>
            <a:ext uri="{FF2B5EF4-FFF2-40B4-BE49-F238E27FC236}">
              <a16:creationId xmlns:a16="http://schemas.microsoft.com/office/drawing/2014/main" id="{00000000-0008-0000-06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151978</xdr:rowOff>
    </xdr:from>
    <xdr:to>
      <xdr:col>54</xdr:col>
      <xdr:colOff>189865</xdr:colOff>
      <xdr:row>99</xdr:row>
      <xdr:rowOff>15342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10475595" y="15582478"/>
          <a:ext cx="1270" cy="14064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19169</xdr:rowOff>
    </xdr:from>
    <xdr:ext cx="469744" cy="259045"/>
    <xdr:sp macro="" textlink="">
      <xdr:nvSpPr>
        <xdr:cNvPr id="461" name="普通建設事業費 （ うち更新整備　）最小値テキスト">
          <a:extLst>
            <a:ext uri="{FF2B5EF4-FFF2-40B4-BE49-F238E27FC236}">
              <a16:creationId xmlns:a16="http://schemas.microsoft.com/office/drawing/2014/main" id="{00000000-0008-0000-0600-0000CD010000}"/>
            </a:ext>
          </a:extLst>
        </xdr:cNvPr>
        <xdr:cNvSpPr txBox="1"/>
      </xdr:nvSpPr>
      <xdr:spPr>
        <a:xfrm>
          <a:off x="10528300" y="16992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15342</xdr:rowOff>
    </xdr:from>
    <xdr:to>
      <xdr:col>55</xdr:col>
      <xdr:colOff>88900</xdr:colOff>
      <xdr:row>99</xdr:row>
      <xdr:rowOff>15342</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6988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98655</xdr:rowOff>
    </xdr:from>
    <xdr:ext cx="534377" cy="259045"/>
    <xdr:sp macro="" textlink="">
      <xdr:nvSpPr>
        <xdr:cNvPr id="463" name="普通建設事業費 （ うち更新整備　）最大値テキスト">
          <a:extLst>
            <a:ext uri="{FF2B5EF4-FFF2-40B4-BE49-F238E27FC236}">
              <a16:creationId xmlns:a16="http://schemas.microsoft.com/office/drawing/2014/main" id="{00000000-0008-0000-0600-0000CF010000}"/>
            </a:ext>
          </a:extLst>
        </xdr:cNvPr>
        <xdr:cNvSpPr txBox="1"/>
      </xdr:nvSpPr>
      <xdr:spPr>
        <a:xfrm>
          <a:off x="10528300" y="15357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151978</xdr:rowOff>
    </xdr:from>
    <xdr:to>
      <xdr:col>55</xdr:col>
      <xdr:colOff>88900</xdr:colOff>
      <xdr:row>90</xdr:row>
      <xdr:rowOff>151978</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5582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25873</xdr:rowOff>
    </xdr:from>
    <xdr:to>
      <xdr:col>55</xdr:col>
      <xdr:colOff>0</xdr:colOff>
      <xdr:row>96</xdr:row>
      <xdr:rowOff>64883</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9639300" y="16485073"/>
          <a:ext cx="838200" cy="39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90220</xdr:rowOff>
    </xdr:from>
    <xdr:ext cx="534377" cy="259045"/>
    <xdr:sp macro="" textlink="">
      <xdr:nvSpPr>
        <xdr:cNvPr id="466" name="普通建設事業費 （ うち更新整備　）平均値テキスト">
          <a:extLst>
            <a:ext uri="{FF2B5EF4-FFF2-40B4-BE49-F238E27FC236}">
              <a16:creationId xmlns:a16="http://schemas.microsoft.com/office/drawing/2014/main" id="{00000000-0008-0000-0600-0000D2010000}"/>
            </a:ext>
          </a:extLst>
        </xdr:cNvPr>
        <xdr:cNvSpPr txBox="1"/>
      </xdr:nvSpPr>
      <xdr:spPr>
        <a:xfrm>
          <a:off x="10528300" y="165494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111793</xdr:rowOff>
    </xdr:from>
    <xdr:to>
      <xdr:col>55</xdr:col>
      <xdr:colOff>50800</xdr:colOff>
      <xdr:row>97</xdr:row>
      <xdr:rowOff>41943</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10426700" y="16570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25873</xdr:rowOff>
    </xdr:from>
    <xdr:to>
      <xdr:col>50</xdr:col>
      <xdr:colOff>114300</xdr:colOff>
      <xdr:row>97</xdr:row>
      <xdr:rowOff>10672</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8750300" y="16485073"/>
          <a:ext cx="889000" cy="156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96721</xdr:rowOff>
    </xdr:from>
    <xdr:to>
      <xdr:col>50</xdr:col>
      <xdr:colOff>165100</xdr:colOff>
      <xdr:row>97</xdr:row>
      <xdr:rowOff>26871</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9588500" y="16555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17998</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372111" y="16648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10672</xdr:rowOff>
    </xdr:from>
    <xdr:to>
      <xdr:col>45</xdr:col>
      <xdr:colOff>177800</xdr:colOff>
      <xdr:row>98</xdr:row>
      <xdr:rowOff>38560</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7861300" y="16641322"/>
          <a:ext cx="889000" cy="199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138212</xdr:rowOff>
    </xdr:from>
    <xdr:to>
      <xdr:col>46</xdr:col>
      <xdr:colOff>38100</xdr:colOff>
      <xdr:row>97</xdr:row>
      <xdr:rowOff>68362</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8699500" y="1659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59489</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483111" y="16690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12892</xdr:rowOff>
    </xdr:from>
    <xdr:to>
      <xdr:col>41</xdr:col>
      <xdr:colOff>50800</xdr:colOff>
      <xdr:row>98</xdr:row>
      <xdr:rowOff>38560</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a:off x="6972300" y="16814992"/>
          <a:ext cx="889000" cy="25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154851</xdr:rowOff>
    </xdr:from>
    <xdr:to>
      <xdr:col>41</xdr:col>
      <xdr:colOff>101600</xdr:colOff>
      <xdr:row>97</xdr:row>
      <xdr:rowOff>85001</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7810500" y="16614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101528</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594111" y="16389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14898</xdr:rowOff>
    </xdr:from>
    <xdr:to>
      <xdr:col>36</xdr:col>
      <xdr:colOff>165100</xdr:colOff>
      <xdr:row>97</xdr:row>
      <xdr:rowOff>116498</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6921500" y="16645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133025</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05111" y="16420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14083</xdr:rowOff>
    </xdr:from>
    <xdr:to>
      <xdr:col>55</xdr:col>
      <xdr:colOff>50800</xdr:colOff>
      <xdr:row>96</xdr:row>
      <xdr:rowOff>115683</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10426700" y="16473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36960</xdr:rowOff>
    </xdr:from>
    <xdr:ext cx="534377" cy="259045"/>
    <xdr:sp macro="" textlink="">
      <xdr:nvSpPr>
        <xdr:cNvPr id="485" name="普通建設事業費 （ うち更新整備　）該当値テキスト">
          <a:extLst>
            <a:ext uri="{FF2B5EF4-FFF2-40B4-BE49-F238E27FC236}">
              <a16:creationId xmlns:a16="http://schemas.microsoft.com/office/drawing/2014/main" id="{00000000-0008-0000-0600-0000E5010000}"/>
            </a:ext>
          </a:extLst>
        </xdr:cNvPr>
        <xdr:cNvSpPr txBox="1"/>
      </xdr:nvSpPr>
      <xdr:spPr>
        <a:xfrm>
          <a:off x="10528300" y="16324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146523</xdr:rowOff>
    </xdr:from>
    <xdr:to>
      <xdr:col>50</xdr:col>
      <xdr:colOff>165100</xdr:colOff>
      <xdr:row>96</xdr:row>
      <xdr:rowOff>76673</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9588500" y="16434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93200</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372111" y="16209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131322</xdr:rowOff>
    </xdr:from>
    <xdr:to>
      <xdr:col>46</xdr:col>
      <xdr:colOff>38100</xdr:colOff>
      <xdr:row>97</xdr:row>
      <xdr:rowOff>61472</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8699500" y="16590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77999</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8483111" y="16365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159210</xdr:rowOff>
    </xdr:from>
    <xdr:to>
      <xdr:col>41</xdr:col>
      <xdr:colOff>101600</xdr:colOff>
      <xdr:row>98</xdr:row>
      <xdr:rowOff>89360</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7810500" y="1678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80487</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7594111" y="16882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133542</xdr:rowOff>
    </xdr:from>
    <xdr:to>
      <xdr:col>36</xdr:col>
      <xdr:colOff>165100</xdr:colOff>
      <xdr:row>98</xdr:row>
      <xdr:rowOff>63692</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6921500" y="16764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54819</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6705111" y="16856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災害復旧事業費グラフ枠">
          <a:extLst>
            <a:ext uri="{FF2B5EF4-FFF2-40B4-BE49-F238E27FC236}">
              <a16:creationId xmlns:a16="http://schemas.microsoft.com/office/drawing/2014/main" id="{00000000-0008-0000-06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9703</xdr:rowOff>
    </xdr:from>
    <xdr:to>
      <xdr:col>85</xdr:col>
      <xdr:colOff>126364</xdr:colOff>
      <xdr:row>39</xdr:row>
      <xdr:rowOff>44450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6317595" y="5153203"/>
          <a:ext cx="1269" cy="15777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8" name="災害復旧事業費最小値テキスト">
          <a:extLst>
            <a:ext uri="{FF2B5EF4-FFF2-40B4-BE49-F238E27FC236}">
              <a16:creationId xmlns:a16="http://schemas.microsoft.com/office/drawing/2014/main" id="{00000000-0008-0000-0600-000006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127830</xdr:rowOff>
    </xdr:from>
    <xdr:ext cx="534377" cy="259045"/>
    <xdr:sp macro="" textlink="">
      <xdr:nvSpPr>
        <xdr:cNvPr id="520" name="災害復旧事業費最大値テキスト">
          <a:extLst>
            <a:ext uri="{FF2B5EF4-FFF2-40B4-BE49-F238E27FC236}">
              <a16:creationId xmlns:a16="http://schemas.microsoft.com/office/drawing/2014/main" id="{00000000-0008-0000-0600-000008020000}"/>
            </a:ext>
          </a:extLst>
        </xdr:cNvPr>
        <xdr:cNvSpPr txBox="1"/>
      </xdr:nvSpPr>
      <xdr:spPr>
        <a:xfrm>
          <a:off x="16370300" y="4928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9703</xdr:rowOff>
    </xdr:from>
    <xdr:to>
      <xdr:col>86</xdr:col>
      <xdr:colOff>25400</xdr:colOff>
      <xdr:row>30</xdr:row>
      <xdr:rowOff>9703</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5153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27343</xdr:rowOff>
    </xdr:from>
    <xdr:to>
      <xdr:col>85</xdr:col>
      <xdr:colOff>127000</xdr:colOff>
      <xdr:row>39</xdr:row>
      <xdr:rowOff>28829</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5481300" y="6713893"/>
          <a:ext cx="838200" cy="1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130865</xdr:rowOff>
    </xdr:from>
    <xdr:ext cx="469744" cy="259045"/>
    <xdr:sp macro="" textlink="">
      <xdr:nvSpPr>
        <xdr:cNvPr id="523" name="災害復旧事業費平均値テキスト">
          <a:extLst>
            <a:ext uri="{FF2B5EF4-FFF2-40B4-BE49-F238E27FC236}">
              <a16:creationId xmlns:a16="http://schemas.microsoft.com/office/drawing/2014/main" id="{00000000-0008-0000-0600-00000B020000}"/>
            </a:ext>
          </a:extLst>
        </xdr:cNvPr>
        <xdr:cNvSpPr txBox="1"/>
      </xdr:nvSpPr>
      <xdr:spPr>
        <a:xfrm>
          <a:off x="16370300" y="64745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107988</xdr:rowOff>
    </xdr:from>
    <xdr:to>
      <xdr:col>85</xdr:col>
      <xdr:colOff>177800</xdr:colOff>
      <xdr:row>39</xdr:row>
      <xdr:rowOff>38138</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6268700" y="66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22181</xdr:rowOff>
    </xdr:from>
    <xdr:to>
      <xdr:col>81</xdr:col>
      <xdr:colOff>50800</xdr:colOff>
      <xdr:row>39</xdr:row>
      <xdr:rowOff>27343</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4592300" y="6708731"/>
          <a:ext cx="889000" cy="5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115970</xdr:rowOff>
    </xdr:from>
    <xdr:to>
      <xdr:col>81</xdr:col>
      <xdr:colOff>101600</xdr:colOff>
      <xdr:row>39</xdr:row>
      <xdr:rowOff>46120</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5430500" y="6631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62647</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46428" y="6406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14198</xdr:rowOff>
    </xdr:from>
    <xdr:to>
      <xdr:col>76</xdr:col>
      <xdr:colOff>114300</xdr:colOff>
      <xdr:row>39</xdr:row>
      <xdr:rowOff>22181</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3703300" y="6700748"/>
          <a:ext cx="889000" cy="7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124257</xdr:rowOff>
    </xdr:from>
    <xdr:to>
      <xdr:col>76</xdr:col>
      <xdr:colOff>165100</xdr:colOff>
      <xdr:row>39</xdr:row>
      <xdr:rowOff>54407</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4541500" y="6639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70934</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357428" y="6414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14198</xdr:rowOff>
    </xdr:from>
    <xdr:to>
      <xdr:col>71</xdr:col>
      <xdr:colOff>177800</xdr:colOff>
      <xdr:row>39</xdr:row>
      <xdr:rowOff>35325</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flipV="1">
          <a:off x="12814300" y="6700748"/>
          <a:ext cx="889000" cy="21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138830</xdr:rowOff>
    </xdr:from>
    <xdr:to>
      <xdr:col>72</xdr:col>
      <xdr:colOff>38100</xdr:colOff>
      <xdr:row>39</xdr:row>
      <xdr:rowOff>68980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3652500" y="6653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60107</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468428" y="6746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139059</xdr:rowOff>
    </xdr:from>
    <xdr:to>
      <xdr:col>67</xdr:col>
      <xdr:colOff>101600</xdr:colOff>
      <xdr:row>39</xdr:row>
      <xdr:rowOff>69209</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2763500" y="6654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85736</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579428" y="6429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149479</xdr:rowOff>
    </xdr:from>
    <xdr:to>
      <xdr:col>85</xdr:col>
      <xdr:colOff>177800</xdr:colOff>
      <xdr:row>39</xdr:row>
      <xdr:rowOff>79629</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6268700" y="6664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86415</xdr:rowOff>
    </xdr:from>
    <xdr:ext cx="378565" cy="259045"/>
    <xdr:sp macro="" textlink="">
      <xdr:nvSpPr>
        <xdr:cNvPr id="542" name="災害復旧事業費該当値テキスト">
          <a:extLst>
            <a:ext uri="{FF2B5EF4-FFF2-40B4-BE49-F238E27FC236}">
              <a16:creationId xmlns:a16="http://schemas.microsoft.com/office/drawing/2014/main" id="{00000000-0008-0000-0600-00001E020000}"/>
            </a:ext>
          </a:extLst>
        </xdr:cNvPr>
        <xdr:cNvSpPr txBox="1"/>
      </xdr:nvSpPr>
      <xdr:spPr>
        <a:xfrm>
          <a:off x="16370300" y="66015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147993</xdr:rowOff>
    </xdr:from>
    <xdr:to>
      <xdr:col>81</xdr:col>
      <xdr:colOff>101600</xdr:colOff>
      <xdr:row>39</xdr:row>
      <xdr:rowOff>78143</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5430500" y="6663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69270</xdr:rowOff>
    </xdr:from>
    <xdr:ext cx="378565"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5292017" y="67558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142831</xdr:rowOff>
    </xdr:from>
    <xdr:to>
      <xdr:col>76</xdr:col>
      <xdr:colOff>165100</xdr:colOff>
      <xdr:row>39</xdr:row>
      <xdr:rowOff>72981</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4541500" y="6657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64108</xdr:rowOff>
    </xdr:from>
    <xdr:ext cx="469744"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357428" y="6750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134848</xdr:rowOff>
    </xdr:from>
    <xdr:to>
      <xdr:col>72</xdr:col>
      <xdr:colOff>38100</xdr:colOff>
      <xdr:row>39</xdr:row>
      <xdr:rowOff>64998</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3652500" y="6649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81526</xdr:rowOff>
    </xdr:from>
    <xdr:ext cx="469744"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3468428" y="6425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155975</xdr:rowOff>
    </xdr:from>
    <xdr:to>
      <xdr:col>67</xdr:col>
      <xdr:colOff>101600</xdr:colOff>
      <xdr:row>39</xdr:row>
      <xdr:rowOff>86125</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2763500" y="6671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77252</xdr:rowOff>
    </xdr:from>
    <xdr:ext cx="378565"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625017" y="67638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a:extLst>
            <a:ext uri="{FF2B5EF4-FFF2-40B4-BE49-F238E27FC236}">
              <a16:creationId xmlns:a16="http://schemas.microsoft.com/office/drawing/2014/main" id="{00000000-0008-0000-06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7" name="失業対策事業費最小値テキスト">
          <a:extLst>
            <a:ext uri="{FF2B5EF4-FFF2-40B4-BE49-F238E27FC236}">
              <a16:creationId xmlns:a16="http://schemas.microsoft.com/office/drawing/2014/main" id="{00000000-0008-0000-0600-000037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9" name="失業対策事業費最大値テキスト">
          <a:extLst>
            <a:ext uri="{FF2B5EF4-FFF2-40B4-BE49-F238E27FC236}">
              <a16:creationId xmlns:a16="http://schemas.microsoft.com/office/drawing/2014/main" id="{00000000-0008-0000-0600-000039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2" name="失業対策事業費平均値テキスト">
          <a:extLst>
            <a:ext uri="{FF2B5EF4-FFF2-40B4-BE49-F238E27FC236}">
              <a16:creationId xmlns:a16="http://schemas.microsoft.com/office/drawing/2014/main" id="{00000000-0008-0000-0600-00003C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1" name="失業対策事業費該当値テキスト">
          <a:extLst>
            <a:ext uri="{FF2B5EF4-FFF2-40B4-BE49-F238E27FC236}">
              <a16:creationId xmlns:a16="http://schemas.microsoft.com/office/drawing/2014/main" id="{00000000-0008-0000-0600-00004F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a:extLst>
            <a:ext uri="{FF2B5EF4-FFF2-40B4-BE49-F238E27FC236}">
              <a16:creationId xmlns:a16="http://schemas.microsoft.com/office/drawing/2014/main" id="{00000000-0008-0000-06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22885</xdr:rowOff>
    </xdr:from>
    <xdr:to>
      <xdr:col>85</xdr:col>
      <xdr:colOff>126364</xdr:colOff>
      <xdr:row>76</xdr:row>
      <xdr:rowOff>143174</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6317595" y="12024385"/>
          <a:ext cx="1269" cy="1148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147001</xdr:rowOff>
    </xdr:from>
    <xdr:ext cx="534377" cy="259045"/>
    <xdr:sp macro="" textlink="">
      <xdr:nvSpPr>
        <xdr:cNvPr id="622" name="公債費最小値テキスト">
          <a:extLst>
            <a:ext uri="{FF2B5EF4-FFF2-40B4-BE49-F238E27FC236}">
              <a16:creationId xmlns:a16="http://schemas.microsoft.com/office/drawing/2014/main" id="{00000000-0008-0000-0600-00006E020000}"/>
            </a:ext>
          </a:extLst>
        </xdr:cNvPr>
        <xdr:cNvSpPr txBox="1"/>
      </xdr:nvSpPr>
      <xdr:spPr>
        <a:xfrm>
          <a:off x="16370300" y="13177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76</xdr:row>
      <xdr:rowOff>143174</xdr:rowOff>
    </xdr:from>
    <xdr:to>
      <xdr:col>86</xdr:col>
      <xdr:colOff>25400</xdr:colOff>
      <xdr:row>76</xdr:row>
      <xdr:rowOff>143174</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3173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141012</xdr:rowOff>
    </xdr:from>
    <xdr:ext cx="534377" cy="259045"/>
    <xdr:sp macro="" textlink="">
      <xdr:nvSpPr>
        <xdr:cNvPr id="624" name="公債費最大値テキスト">
          <a:extLst>
            <a:ext uri="{FF2B5EF4-FFF2-40B4-BE49-F238E27FC236}">
              <a16:creationId xmlns:a16="http://schemas.microsoft.com/office/drawing/2014/main" id="{00000000-0008-0000-0600-000070020000}"/>
            </a:ext>
          </a:extLst>
        </xdr:cNvPr>
        <xdr:cNvSpPr txBox="1"/>
      </xdr:nvSpPr>
      <xdr:spPr>
        <a:xfrm>
          <a:off x="16370300" y="11799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22885</xdr:rowOff>
    </xdr:from>
    <xdr:to>
      <xdr:col>86</xdr:col>
      <xdr:colOff>25400</xdr:colOff>
      <xdr:row>70</xdr:row>
      <xdr:rowOff>22885</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2024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143221</xdr:rowOff>
    </xdr:from>
    <xdr:to>
      <xdr:col>85</xdr:col>
      <xdr:colOff>127000</xdr:colOff>
      <xdr:row>74</xdr:row>
      <xdr:rowOff>163795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5481300" y="12830521"/>
          <a:ext cx="8382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72</xdr:row>
      <xdr:rowOff>129357</xdr:rowOff>
    </xdr:from>
    <xdr:ext cx="534377" cy="259045"/>
    <xdr:sp macro="" textlink="">
      <xdr:nvSpPr>
        <xdr:cNvPr id="627" name="公債費平均値テキスト">
          <a:extLst>
            <a:ext uri="{FF2B5EF4-FFF2-40B4-BE49-F238E27FC236}">
              <a16:creationId xmlns:a16="http://schemas.microsoft.com/office/drawing/2014/main" id="{00000000-0008-0000-0600-000073020000}"/>
            </a:ext>
          </a:extLst>
        </xdr:cNvPr>
        <xdr:cNvSpPr txBox="1"/>
      </xdr:nvSpPr>
      <xdr:spPr>
        <a:xfrm>
          <a:off x="16370300" y="124737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106480</xdr:rowOff>
    </xdr:from>
    <xdr:to>
      <xdr:col>85</xdr:col>
      <xdr:colOff>177800</xdr:colOff>
      <xdr:row>74</xdr:row>
      <xdr:rowOff>36630</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6268700" y="12622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72</xdr:row>
      <xdr:rowOff>153279</xdr:rowOff>
    </xdr:from>
    <xdr:to>
      <xdr:col>81</xdr:col>
      <xdr:colOff>50800</xdr:colOff>
      <xdr:row>74</xdr:row>
      <xdr:rowOff>143221</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4592300" y="12497679"/>
          <a:ext cx="889000" cy="332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73</xdr:row>
      <xdr:rowOff>90935</xdr:rowOff>
    </xdr:from>
    <xdr:to>
      <xdr:col>81</xdr:col>
      <xdr:colOff>101600</xdr:colOff>
      <xdr:row>74</xdr:row>
      <xdr:rowOff>21085</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5430500" y="12606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37612</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14111" y="12382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72</xdr:row>
      <xdr:rowOff>153279</xdr:rowOff>
    </xdr:from>
    <xdr:to>
      <xdr:col>76</xdr:col>
      <xdr:colOff>114300</xdr:colOff>
      <xdr:row>74</xdr:row>
      <xdr:rowOff>85910</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3703300" y="12497679"/>
          <a:ext cx="889000" cy="275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73</xdr:row>
      <xdr:rowOff>77401</xdr:rowOff>
    </xdr:from>
    <xdr:to>
      <xdr:col>76</xdr:col>
      <xdr:colOff>165100</xdr:colOff>
      <xdr:row>74</xdr:row>
      <xdr:rowOff>7551</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4541500" y="12593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170128</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325111" y="12685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85910</xdr:rowOff>
    </xdr:from>
    <xdr:to>
      <xdr:col>71</xdr:col>
      <xdr:colOff>177800</xdr:colOff>
      <xdr:row>74</xdr:row>
      <xdr:rowOff>89797</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2814300" y="12773210"/>
          <a:ext cx="889000" cy="3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76464</xdr:rowOff>
    </xdr:from>
    <xdr:to>
      <xdr:col>72</xdr:col>
      <xdr:colOff>38100</xdr:colOff>
      <xdr:row>74</xdr:row>
      <xdr:rowOff>6614</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3652500" y="12592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23141</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436111" y="12367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67869</xdr:rowOff>
    </xdr:from>
    <xdr:to>
      <xdr:col>67</xdr:col>
      <xdr:colOff>101600</xdr:colOff>
      <xdr:row>73</xdr:row>
      <xdr:rowOff>169469</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2763500" y="12583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14546</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547111" y="12358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112995</xdr:rowOff>
    </xdr:from>
    <xdr:to>
      <xdr:col>85</xdr:col>
      <xdr:colOff>177800</xdr:colOff>
      <xdr:row>75</xdr:row>
      <xdr:rowOff>43145</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6268700" y="12800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91422</xdr:rowOff>
    </xdr:from>
    <xdr:ext cx="534377" cy="259045"/>
    <xdr:sp macro="" textlink="">
      <xdr:nvSpPr>
        <xdr:cNvPr id="646" name="公債費該当値テキスト">
          <a:extLst>
            <a:ext uri="{FF2B5EF4-FFF2-40B4-BE49-F238E27FC236}">
              <a16:creationId xmlns:a16="http://schemas.microsoft.com/office/drawing/2014/main" id="{00000000-0008-0000-0600-000086020000}"/>
            </a:ext>
          </a:extLst>
        </xdr:cNvPr>
        <xdr:cNvSpPr txBox="1"/>
      </xdr:nvSpPr>
      <xdr:spPr>
        <a:xfrm>
          <a:off x="16370300" y="12778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92421</xdr:rowOff>
    </xdr:from>
    <xdr:to>
      <xdr:col>81</xdr:col>
      <xdr:colOff>101600</xdr:colOff>
      <xdr:row>75</xdr:row>
      <xdr:rowOff>22571</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5430500" y="12779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13698</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214111" y="12872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72</xdr:row>
      <xdr:rowOff>102479</xdr:rowOff>
    </xdr:from>
    <xdr:to>
      <xdr:col>76</xdr:col>
      <xdr:colOff>165100</xdr:colOff>
      <xdr:row>73</xdr:row>
      <xdr:rowOff>32629</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4541500" y="12446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71</xdr:row>
      <xdr:rowOff>49156</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325111" y="12222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35110</xdr:rowOff>
    </xdr:from>
    <xdr:to>
      <xdr:col>72</xdr:col>
      <xdr:colOff>38100</xdr:colOff>
      <xdr:row>74</xdr:row>
      <xdr:rowOff>136710</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3652500" y="1272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127837</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436111" y="12815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38997</xdr:rowOff>
    </xdr:from>
    <xdr:to>
      <xdr:col>67</xdr:col>
      <xdr:colOff>101600</xdr:colOff>
      <xdr:row>74</xdr:row>
      <xdr:rowOff>140597</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2763500" y="12726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131724</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547111" y="12819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124383</xdr:rowOff>
    </xdr:from>
    <xdr:to>
      <xdr:col>85</xdr:col>
      <xdr:colOff>126364</xdr:colOff>
      <xdr:row>99</xdr:row>
      <xdr:rowOff>36830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726333"/>
          <a:ext cx="1269" cy="1284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40657</xdr:rowOff>
    </xdr:from>
    <xdr:ext cx="378565"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7014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36830</xdr:rowOff>
    </xdr:from>
    <xdr:to>
      <xdr:col>86</xdr:col>
      <xdr:colOff>25400</xdr:colOff>
      <xdr:row>99</xdr:row>
      <xdr:rowOff>36830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7010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71060</xdr:rowOff>
    </xdr:from>
    <xdr:ext cx="534377"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501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124383</xdr:rowOff>
    </xdr:from>
    <xdr:to>
      <xdr:col>86</xdr:col>
      <xdr:colOff>25400</xdr:colOff>
      <xdr:row>91</xdr:row>
      <xdr:rowOff>124383</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726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36449</xdr:rowOff>
    </xdr:from>
    <xdr:to>
      <xdr:col>85</xdr:col>
      <xdr:colOff>127000</xdr:colOff>
      <xdr:row>96</xdr:row>
      <xdr:rowOff>171208</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5481300" y="16152749"/>
          <a:ext cx="838200" cy="477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25683</xdr:rowOff>
    </xdr:from>
    <xdr:ext cx="469744"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6563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47256</xdr:rowOff>
    </xdr:from>
    <xdr:to>
      <xdr:col>85</xdr:col>
      <xdr:colOff>177800</xdr:colOff>
      <xdr:row>97</xdr:row>
      <xdr:rowOff>148856</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677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36449</xdr:rowOff>
    </xdr:from>
    <xdr:to>
      <xdr:col>81</xdr:col>
      <xdr:colOff>50800</xdr:colOff>
      <xdr:row>99</xdr:row>
      <xdr:rowOff>11303</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4592300" y="16152749"/>
          <a:ext cx="889000" cy="832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105359</xdr:rowOff>
    </xdr:from>
    <xdr:to>
      <xdr:col>81</xdr:col>
      <xdr:colOff>101600</xdr:colOff>
      <xdr:row>98</xdr:row>
      <xdr:rowOff>35509</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736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26636</xdr:rowOff>
    </xdr:from>
    <xdr:ext cx="469744"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46428" y="16828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11303</xdr:rowOff>
    </xdr:from>
    <xdr:to>
      <xdr:col>76</xdr:col>
      <xdr:colOff>114300</xdr:colOff>
      <xdr:row>99</xdr:row>
      <xdr:rowOff>27763</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3703300" y="16984853"/>
          <a:ext cx="889000" cy="16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111227</xdr:rowOff>
    </xdr:from>
    <xdr:to>
      <xdr:col>76</xdr:col>
      <xdr:colOff>165100</xdr:colOff>
      <xdr:row>98</xdr:row>
      <xdr:rowOff>41377</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741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96</xdr:row>
      <xdr:rowOff>57904</xdr:rowOff>
    </xdr:from>
    <xdr:ext cx="469744"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57428" y="16517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27420</xdr:rowOff>
    </xdr:from>
    <xdr:to>
      <xdr:col>71</xdr:col>
      <xdr:colOff>177800</xdr:colOff>
      <xdr:row>99</xdr:row>
      <xdr:rowOff>27763</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2814300" y="17000970"/>
          <a:ext cx="889000" cy="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121819</xdr:rowOff>
    </xdr:from>
    <xdr:to>
      <xdr:col>72</xdr:col>
      <xdr:colOff>38100</xdr:colOff>
      <xdr:row>98</xdr:row>
      <xdr:rowOff>51969</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752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68496</xdr:rowOff>
    </xdr:from>
    <xdr:ext cx="469744"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68428" y="16527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93168</xdr:rowOff>
    </xdr:from>
    <xdr:to>
      <xdr:col>67</xdr:col>
      <xdr:colOff>101600</xdr:colOff>
      <xdr:row>98</xdr:row>
      <xdr:rowOff>23318</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723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39845</xdr:rowOff>
    </xdr:from>
    <xdr:ext cx="469744"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79428" y="16499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120408</xdr:rowOff>
    </xdr:from>
    <xdr:to>
      <xdr:col>85</xdr:col>
      <xdr:colOff>177800</xdr:colOff>
      <xdr:row>97</xdr:row>
      <xdr:rowOff>50558</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6579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143285</xdr:rowOff>
    </xdr:from>
    <xdr:ext cx="534377"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6431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157099</xdr:rowOff>
    </xdr:from>
    <xdr:to>
      <xdr:col>81</xdr:col>
      <xdr:colOff>101600</xdr:colOff>
      <xdr:row>94</xdr:row>
      <xdr:rowOff>87249</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101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103776</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14111" y="15877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131953</xdr:rowOff>
    </xdr:from>
    <xdr:to>
      <xdr:col>76</xdr:col>
      <xdr:colOff>165100</xdr:colOff>
      <xdr:row>99</xdr:row>
      <xdr:rowOff>62103</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934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99</xdr:row>
      <xdr:rowOff>53230</xdr:rowOff>
    </xdr:from>
    <xdr:ext cx="378565"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403017" y="170267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148413</xdr:rowOff>
    </xdr:from>
    <xdr:to>
      <xdr:col>72</xdr:col>
      <xdr:colOff>38100</xdr:colOff>
      <xdr:row>99</xdr:row>
      <xdr:rowOff>78563</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950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99</xdr:row>
      <xdr:rowOff>69690</xdr:rowOff>
    </xdr:from>
    <xdr:ext cx="378565"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514017" y="170432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148070</xdr:rowOff>
    </xdr:from>
    <xdr:to>
      <xdr:col>67</xdr:col>
      <xdr:colOff>101600</xdr:colOff>
      <xdr:row>99</xdr:row>
      <xdr:rowOff>78220</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950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99</xdr:row>
      <xdr:rowOff>69347</xdr:rowOff>
    </xdr:from>
    <xdr:ext cx="378565"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625017" y="170428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a:extLst>
            <a:ext uri="{FF2B5EF4-FFF2-40B4-BE49-F238E27FC236}">
              <a16:creationId xmlns:a16="http://schemas.microsoft.com/office/drawing/2014/main" id="{00000000-0008-0000-06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87122</xdr:rowOff>
    </xdr:from>
    <xdr:to>
      <xdr:col>116</xdr:col>
      <xdr:colOff>62864</xdr:colOff>
      <xdr:row>39</xdr:row>
      <xdr:rowOff>98878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2159595" y="5230622"/>
          <a:ext cx="1269" cy="1554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8" name="投資及び出資金最小値テキスト">
          <a:extLst>
            <a:ext uri="{FF2B5EF4-FFF2-40B4-BE49-F238E27FC236}">
              <a16:creationId xmlns:a16="http://schemas.microsoft.com/office/drawing/2014/main" id="{00000000-0008-0000-0600-0000E2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33799</xdr:rowOff>
    </xdr:from>
    <xdr:ext cx="469744" cy="259045"/>
    <xdr:sp macro="" textlink="">
      <xdr:nvSpPr>
        <xdr:cNvPr id="740" name="投資及び出資金最大値テキスト">
          <a:extLst>
            <a:ext uri="{FF2B5EF4-FFF2-40B4-BE49-F238E27FC236}">
              <a16:creationId xmlns:a16="http://schemas.microsoft.com/office/drawing/2014/main" id="{00000000-0008-0000-0600-0000E4020000}"/>
            </a:ext>
          </a:extLst>
        </xdr:cNvPr>
        <xdr:cNvSpPr txBox="1"/>
      </xdr:nvSpPr>
      <xdr:spPr>
        <a:xfrm>
          <a:off x="22212300" y="5005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87122</xdr:rowOff>
    </xdr:from>
    <xdr:to>
      <xdr:col>116</xdr:col>
      <xdr:colOff>152400</xdr:colOff>
      <xdr:row>30</xdr:row>
      <xdr:rowOff>87122</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5230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100510</xdr:rowOff>
    </xdr:from>
    <xdr:ext cx="469744" cy="259045"/>
    <xdr:sp macro="" textlink="">
      <xdr:nvSpPr>
        <xdr:cNvPr id="743" name="投資及び出資金平均値テキスト">
          <a:extLst>
            <a:ext uri="{FF2B5EF4-FFF2-40B4-BE49-F238E27FC236}">
              <a16:creationId xmlns:a16="http://schemas.microsoft.com/office/drawing/2014/main" id="{00000000-0008-0000-0600-0000E7020000}"/>
            </a:ext>
          </a:extLst>
        </xdr:cNvPr>
        <xdr:cNvSpPr txBox="1"/>
      </xdr:nvSpPr>
      <xdr:spPr>
        <a:xfrm>
          <a:off x="22212300" y="62727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77633</xdr:rowOff>
    </xdr:from>
    <xdr:to>
      <xdr:col>116</xdr:col>
      <xdr:colOff>114300</xdr:colOff>
      <xdr:row>38</xdr:row>
      <xdr:rowOff>7783</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2110700" y="6421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65078</xdr:rowOff>
    </xdr:from>
    <xdr:to>
      <xdr:col>111</xdr:col>
      <xdr:colOff>177800</xdr:colOff>
      <xdr:row>39</xdr:row>
      <xdr:rowOff>98878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0434300" y="6751628"/>
          <a:ext cx="889000" cy="33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56080</xdr:rowOff>
    </xdr:from>
    <xdr:to>
      <xdr:col>112</xdr:col>
      <xdr:colOff>38100</xdr:colOff>
      <xdr:row>37</xdr:row>
      <xdr:rowOff>157680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1272500" y="639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2757</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088428" y="6174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31278</xdr:rowOff>
    </xdr:from>
    <xdr:to>
      <xdr:col>107</xdr:col>
      <xdr:colOff>50800</xdr:colOff>
      <xdr:row>39</xdr:row>
      <xdr:rowOff>65078</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9545300" y="6717828"/>
          <a:ext cx="889000" cy="33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51181</xdr:rowOff>
    </xdr:from>
    <xdr:to>
      <xdr:col>107</xdr:col>
      <xdr:colOff>101600</xdr:colOff>
      <xdr:row>37</xdr:row>
      <xdr:rowOff>152781</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0383500" y="6394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169308</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199428" y="6170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13807</xdr:rowOff>
    </xdr:from>
    <xdr:to>
      <xdr:col>102</xdr:col>
      <xdr:colOff>114300</xdr:colOff>
      <xdr:row>39</xdr:row>
      <xdr:rowOff>31278</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18656300" y="6700357"/>
          <a:ext cx="889000" cy="17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74531</xdr:rowOff>
    </xdr:from>
    <xdr:to>
      <xdr:col>102</xdr:col>
      <xdr:colOff>165100</xdr:colOff>
      <xdr:row>38</xdr:row>
      <xdr:rowOff>4680</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9494500" y="641818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21208</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10428" y="6193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79266</xdr:rowOff>
    </xdr:from>
    <xdr:to>
      <xdr:col>98</xdr:col>
      <xdr:colOff>38100</xdr:colOff>
      <xdr:row>38</xdr:row>
      <xdr:rowOff>9416</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8605500" y="6422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25943</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21428" y="6198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2" name="投資及び出資金該当値テキスト">
          <a:extLst>
            <a:ext uri="{FF2B5EF4-FFF2-40B4-BE49-F238E27FC236}">
              <a16:creationId xmlns:a16="http://schemas.microsoft.com/office/drawing/2014/main" id="{00000000-0008-0000-0600-0000FA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14278</xdr:rowOff>
    </xdr:from>
    <xdr:to>
      <xdr:col>107</xdr:col>
      <xdr:colOff>101600</xdr:colOff>
      <xdr:row>39</xdr:row>
      <xdr:rowOff>115878</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0383500" y="670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107005</xdr:rowOff>
    </xdr:from>
    <xdr:ext cx="378565"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0245017" y="6793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151928</xdr:rowOff>
    </xdr:from>
    <xdr:to>
      <xdr:col>102</xdr:col>
      <xdr:colOff>165100</xdr:colOff>
      <xdr:row>39</xdr:row>
      <xdr:rowOff>82078</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494500" y="6667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73205</xdr:rowOff>
    </xdr:from>
    <xdr:ext cx="378565"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356017" y="67597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134457</xdr:rowOff>
    </xdr:from>
    <xdr:to>
      <xdr:col>98</xdr:col>
      <xdr:colOff>38100</xdr:colOff>
      <xdr:row>39</xdr:row>
      <xdr:rowOff>64607</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605500" y="664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55734</xdr:rowOff>
    </xdr:from>
    <xdr:ext cx="378565"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467017" y="67422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122898</xdr:rowOff>
    </xdr:from>
    <xdr:to>
      <xdr:col>116</xdr:col>
      <xdr:colOff>62864</xdr:colOff>
      <xdr:row>59</xdr:row>
      <xdr:rowOff>98176</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695398"/>
          <a:ext cx="1269" cy="1518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102003</xdr:rowOff>
    </xdr:from>
    <xdr:ext cx="313932"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2175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98176</xdr:rowOff>
    </xdr:from>
    <xdr:to>
      <xdr:col>116</xdr:col>
      <xdr:colOff>152400</xdr:colOff>
      <xdr:row>59</xdr:row>
      <xdr:rowOff>98176</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213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69575</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470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122898</xdr:rowOff>
    </xdr:from>
    <xdr:to>
      <xdr:col>116</xdr:col>
      <xdr:colOff>152400</xdr:colOff>
      <xdr:row>50</xdr:row>
      <xdr:rowOff>122898</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695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94927</xdr:rowOff>
    </xdr:from>
    <xdr:to>
      <xdr:col>116</xdr:col>
      <xdr:colOff>63500</xdr:colOff>
      <xdr:row>59</xdr:row>
      <xdr:rowOff>96282</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1323300" y="10210477"/>
          <a:ext cx="838200" cy="1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91546</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8641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68669</xdr:rowOff>
    </xdr:from>
    <xdr:to>
      <xdr:col>116</xdr:col>
      <xdr:colOff>114300</xdr:colOff>
      <xdr:row>58</xdr:row>
      <xdr:rowOff>170269</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10012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94927</xdr:rowOff>
    </xdr:from>
    <xdr:to>
      <xdr:col>111</xdr:col>
      <xdr:colOff>177800</xdr:colOff>
      <xdr:row>59</xdr:row>
      <xdr:rowOff>95238</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20434300" y="10210477"/>
          <a:ext cx="889000" cy="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115973</xdr:rowOff>
    </xdr:from>
    <xdr:to>
      <xdr:col>112</xdr:col>
      <xdr:colOff>38100</xdr:colOff>
      <xdr:row>59</xdr:row>
      <xdr:rowOff>46123</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10060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62650</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835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95238</xdr:rowOff>
    </xdr:from>
    <xdr:to>
      <xdr:col>107</xdr:col>
      <xdr:colOff>50800</xdr:colOff>
      <xdr:row>59</xdr:row>
      <xdr:rowOff>95727</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flipV="1">
          <a:off x="19545300" y="10210788"/>
          <a:ext cx="889000" cy="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110209</xdr:rowOff>
    </xdr:from>
    <xdr:to>
      <xdr:col>107</xdr:col>
      <xdr:colOff>101600</xdr:colOff>
      <xdr:row>59</xdr:row>
      <xdr:rowOff>40359</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1005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56886</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829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95711</xdr:rowOff>
    </xdr:from>
    <xdr:to>
      <xdr:col>102</xdr:col>
      <xdr:colOff>114300</xdr:colOff>
      <xdr:row>59</xdr:row>
      <xdr:rowOff>95727</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10211261"/>
          <a:ext cx="889000" cy="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103384</xdr:rowOff>
    </xdr:from>
    <xdr:to>
      <xdr:col>102</xdr:col>
      <xdr:colOff>165100</xdr:colOff>
      <xdr:row>59</xdr:row>
      <xdr:rowOff>33534</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10047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50061</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822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90827</xdr:rowOff>
    </xdr:from>
    <xdr:to>
      <xdr:col>98</xdr:col>
      <xdr:colOff>38100</xdr:colOff>
      <xdr:row>59</xdr:row>
      <xdr:rowOff>20977</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10034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37504</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810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45482</xdr:rowOff>
    </xdr:from>
    <xdr:to>
      <xdr:col>116</xdr:col>
      <xdr:colOff>114300</xdr:colOff>
      <xdr:row>59</xdr:row>
      <xdr:rowOff>147082</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161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131859</xdr:rowOff>
    </xdr:from>
    <xdr:ext cx="378565"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100759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44127</xdr:rowOff>
    </xdr:from>
    <xdr:to>
      <xdr:col>112</xdr:col>
      <xdr:colOff>38100</xdr:colOff>
      <xdr:row>59</xdr:row>
      <xdr:rowOff>145727</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159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136854</xdr:rowOff>
    </xdr:from>
    <xdr:ext cx="378565"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34017" y="102524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44438</xdr:rowOff>
    </xdr:from>
    <xdr:to>
      <xdr:col>107</xdr:col>
      <xdr:colOff>101600</xdr:colOff>
      <xdr:row>59</xdr:row>
      <xdr:rowOff>146038</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159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137165</xdr:rowOff>
    </xdr:from>
    <xdr:ext cx="378565"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245017" y="102527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44927</xdr:rowOff>
    </xdr:from>
    <xdr:to>
      <xdr:col>102</xdr:col>
      <xdr:colOff>165100</xdr:colOff>
      <xdr:row>59</xdr:row>
      <xdr:rowOff>146527</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160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137654</xdr:rowOff>
    </xdr:from>
    <xdr:ext cx="378565"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56017" y="102532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44911</xdr:rowOff>
    </xdr:from>
    <xdr:to>
      <xdr:col>98</xdr:col>
      <xdr:colOff>38100</xdr:colOff>
      <xdr:row>59</xdr:row>
      <xdr:rowOff>146511</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16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137638</xdr:rowOff>
    </xdr:from>
    <xdr:ext cx="378565"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67017" y="102531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140615</xdr:rowOff>
    </xdr:from>
    <xdr:to>
      <xdr:col>116</xdr:col>
      <xdr:colOff>62864</xdr:colOff>
      <xdr:row>78</xdr:row>
      <xdr:rowOff>133452</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2313565"/>
          <a:ext cx="1269" cy="11929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137279</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510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133452</xdr:rowOff>
    </xdr:from>
    <xdr:to>
      <xdr:col>116</xdr:col>
      <xdr:colOff>152400</xdr:colOff>
      <xdr:row>78</xdr:row>
      <xdr:rowOff>133452</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506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87292</xdr:rowOff>
    </xdr:from>
    <xdr:ext cx="534377"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2088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140615</xdr:rowOff>
    </xdr:from>
    <xdr:to>
      <xdr:col>116</xdr:col>
      <xdr:colOff>152400</xdr:colOff>
      <xdr:row>71</xdr:row>
      <xdr:rowOff>140615</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2313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2997</xdr:rowOff>
    </xdr:from>
    <xdr:to>
      <xdr:col>116</xdr:col>
      <xdr:colOff>63500</xdr:colOff>
      <xdr:row>76</xdr:row>
      <xdr:rowOff>83389</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1323300" y="13033197"/>
          <a:ext cx="838200" cy="80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86707</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27740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63830</xdr:rowOff>
    </xdr:from>
    <xdr:to>
      <xdr:col>116</xdr:col>
      <xdr:colOff>114300</xdr:colOff>
      <xdr:row>75</xdr:row>
      <xdr:rowOff>165430</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29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83389</xdr:rowOff>
    </xdr:from>
    <xdr:to>
      <xdr:col>111</xdr:col>
      <xdr:colOff>177800</xdr:colOff>
      <xdr:row>76</xdr:row>
      <xdr:rowOff>151588</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0434300" y="13113589"/>
          <a:ext cx="889000" cy="68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69050</xdr:rowOff>
    </xdr:from>
    <xdr:to>
      <xdr:col>112</xdr:col>
      <xdr:colOff>38100</xdr:colOff>
      <xdr:row>75</xdr:row>
      <xdr:rowOff>170650</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292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15727</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2703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151588</xdr:rowOff>
    </xdr:from>
    <xdr:to>
      <xdr:col>107</xdr:col>
      <xdr:colOff>50800</xdr:colOff>
      <xdr:row>76</xdr:row>
      <xdr:rowOff>157569</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9545300" y="13181788"/>
          <a:ext cx="889000" cy="5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83223</xdr:rowOff>
    </xdr:from>
    <xdr:to>
      <xdr:col>107</xdr:col>
      <xdr:colOff>101600</xdr:colOff>
      <xdr:row>76</xdr:row>
      <xdr:rowOff>13373</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2941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29900</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717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157569</xdr:rowOff>
    </xdr:from>
    <xdr:to>
      <xdr:col>102</xdr:col>
      <xdr:colOff>114300</xdr:colOff>
      <xdr:row>77</xdr:row>
      <xdr:rowOff>35040</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8656300" y="13187769"/>
          <a:ext cx="889000" cy="48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52057</xdr:rowOff>
    </xdr:from>
    <xdr:to>
      <xdr:col>102</xdr:col>
      <xdr:colOff>165100</xdr:colOff>
      <xdr:row>75</xdr:row>
      <xdr:rowOff>153657</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2910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170184</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2686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59830</xdr:rowOff>
    </xdr:from>
    <xdr:to>
      <xdr:col>98</xdr:col>
      <xdr:colOff>38100</xdr:colOff>
      <xdr:row>75</xdr:row>
      <xdr:rowOff>161429</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291858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6507</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2693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123647</xdr:rowOff>
    </xdr:from>
    <xdr:to>
      <xdr:col>116</xdr:col>
      <xdr:colOff>114300</xdr:colOff>
      <xdr:row>76</xdr:row>
      <xdr:rowOff>53798</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298239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102074</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2960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32589</xdr:rowOff>
    </xdr:from>
    <xdr:to>
      <xdr:col>112</xdr:col>
      <xdr:colOff>38100</xdr:colOff>
      <xdr:row>76</xdr:row>
      <xdr:rowOff>134189</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3062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125316</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3155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100788</xdr:rowOff>
    </xdr:from>
    <xdr:to>
      <xdr:col>107</xdr:col>
      <xdr:colOff>101600</xdr:colOff>
      <xdr:row>77</xdr:row>
      <xdr:rowOff>30938</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313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22065</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3223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106769</xdr:rowOff>
    </xdr:from>
    <xdr:to>
      <xdr:col>102</xdr:col>
      <xdr:colOff>165100</xdr:colOff>
      <xdr:row>77</xdr:row>
      <xdr:rowOff>36919</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3136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28046</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3229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155690</xdr:rowOff>
    </xdr:from>
    <xdr:to>
      <xdr:col>98</xdr:col>
      <xdr:colOff>38100</xdr:colOff>
      <xdr:row>77</xdr:row>
      <xdr:rowOff>85840</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3185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76967</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3278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歳出決算総額は、住民一人当たり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476,762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円となっている。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主要な構成項目である扶助費は、民間保育施設運営費、認定こども園・地域型保育施設に対する施設型給付等支給事業費、障害福祉サービス費等が増加し、住民一人当たり対前年度比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3,020</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円増の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107,085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円となったが、類似団体平均を下回っている。少子高齢化が進む中で、今後とも扶助費の増加は避けられず、市単独制度に基づく扶助費について、適正化に努める。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普通建設事業費は、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民間保育施設整備補助</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事業費のほか、中学校給食全市実施に向けた東部学校給食共同調理場整備事業費が</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事業完了に伴い著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減となった一方、中間処理施設整備事業費、</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障害者支援</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施設整備費等の増の影響により、住民一人当たり対前年度比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2,251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円増の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48,710</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円となったが、類似団体平均を下回っている。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公債費は、</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新規発行の借入時利率の低率化、既発行市債の元金償還が進んだこと</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により、住民一人当たり対前年度比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900</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円減の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28,946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円となり、類似団体平均を下回っている。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今後も一層の事業の選択と集中を行うことで事業費の適正化を図るとともに、新規の事業債発行の抑制により持続可能な都市経営に努める。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滋賀県大津市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344,218
339,723
464.51
167,653,812
164,110,000
3,286,305
71,420,301
122,827,471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18542</xdr:rowOff>
    </xdr:from>
    <xdr:to>
      <xdr:col>24</xdr:col>
      <xdr:colOff>62865</xdr:colOff>
      <xdr:row>38</xdr:row>
      <xdr:rowOff>12446</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33492"/>
          <a:ext cx="1270" cy="1194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16273</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31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12446</xdr:rowOff>
    </xdr:from>
    <xdr:to>
      <xdr:col>24</xdr:col>
      <xdr:colOff>152400</xdr:colOff>
      <xdr:row>38</xdr:row>
      <xdr:rowOff>12446</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27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136669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08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18542</xdr:rowOff>
    </xdr:from>
    <xdr:to>
      <xdr:col>24</xdr:col>
      <xdr:colOff>152400</xdr:colOff>
      <xdr:row>31</xdr:row>
      <xdr:rowOff>18542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33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84836</xdr:rowOff>
    </xdr:from>
    <xdr:to>
      <xdr:col>24</xdr:col>
      <xdr:colOff>63500</xdr:colOff>
      <xdr:row>35</xdr:row>
      <xdr:rowOff>94742</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085586"/>
          <a:ext cx="8382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36847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375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58420</xdr:rowOff>
    </xdr:from>
    <xdr:to>
      <xdr:col>24</xdr:col>
      <xdr:colOff>114300</xdr:colOff>
      <xdr:row>35</xdr:row>
      <xdr:rowOff>160020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5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65786</xdr:rowOff>
    </xdr:from>
    <xdr:to>
      <xdr:col>19</xdr:col>
      <xdr:colOff>177800</xdr:colOff>
      <xdr:row>35</xdr:row>
      <xdr:rowOff>84836</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066536"/>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21082</xdr:rowOff>
    </xdr:from>
    <xdr:to>
      <xdr:col>20</xdr:col>
      <xdr:colOff>38100</xdr:colOff>
      <xdr:row>35</xdr:row>
      <xdr:rowOff>122682</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21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139209</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797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23876</xdr:rowOff>
    </xdr:from>
    <xdr:to>
      <xdr:col>15</xdr:col>
      <xdr:colOff>50800</xdr:colOff>
      <xdr:row>35</xdr:row>
      <xdr:rowOff>65786</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024626"/>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29464</xdr:rowOff>
    </xdr:from>
    <xdr:to>
      <xdr:col>15</xdr:col>
      <xdr:colOff>101600</xdr:colOff>
      <xdr:row>35</xdr:row>
      <xdr:rowOff>131064</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3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122191</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122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19304</xdr:rowOff>
    </xdr:from>
    <xdr:to>
      <xdr:col>10</xdr:col>
      <xdr:colOff>114300</xdr:colOff>
      <xdr:row>35</xdr:row>
      <xdr:rowOff>23876</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02005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25654</xdr:rowOff>
    </xdr:from>
    <xdr:to>
      <xdr:col>10</xdr:col>
      <xdr:colOff>165100</xdr:colOff>
      <xdr:row>35</xdr:row>
      <xdr:rowOff>127254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2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118381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119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25654</xdr:rowOff>
    </xdr:from>
    <xdr:to>
      <xdr:col>6</xdr:col>
      <xdr:colOff>38100</xdr:colOff>
      <xdr:row>35</xdr:row>
      <xdr:rowOff>127254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2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118381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19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43942</xdr:rowOff>
    </xdr:from>
    <xdr:to>
      <xdr:col>24</xdr:col>
      <xdr:colOff>114300</xdr:colOff>
      <xdr:row>35</xdr:row>
      <xdr:rowOff>145542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44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66819</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896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34036</xdr:rowOff>
    </xdr:from>
    <xdr:to>
      <xdr:col>20</xdr:col>
      <xdr:colOff>38100</xdr:colOff>
      <xdr:row>35</xdr:row>
      <xdr:rowOff>135636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34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126763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127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14986</xdr:rowOff>
    </xdr:from>
    <xdr:to>
      <xdr:col>15</xdr:col>
      <xdr:colOff>101600</xdr:colOff>
      <xdr:row>35</xdr:row>
      <xdr:rowOff>116586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015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133113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790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144526</xdr:rowOff>
    </xdr:from>
    <xdr:to>
      <xdr:col>10</xdr:col>
      <xdr:colOff>165100</xdr:colOff>
      <xdr:row>35</xdr:row>
      <xdr:rowOff>74676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973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91203</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749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139954</xdr:rowOff>
    </xdr:from>
    <xdr:to>
      <xdr:col>6</xdr:col>
      <xdr:colOff>38100</xdr:colOff>
      <xdr:row>35</xdr:row>
      <xdr:rowOff>70104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969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86631</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744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総務費グラフ枠">
          <a:extLst>
            <a:ext uri="{FF2B5EF4-FFF2-40B4-BE49-F238E27FC236}">
              <a16:creationId xmlns:a16="http://schemas.microsoft.com/office/drawing/2014/main" id="{00000000-0008-0000-07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125364</xdr:rowOff>
    </xdr:from>
    <xdr:to>
      <xdr:col>24</xdr:col>
      <xdr:colOff>62865</xdr:colOff>
      <xdr:row>53</xdr:row>
      <xdr:rowOff>119573</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4633595" y="8697864"/>
          <a:ext cx="1270" cy="508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123400</xdr:rowOff>
    </xdr:from>
    <xdr:ext cx="599010" cy="259045"/>
    <xdr:sp macro="" textlink="">
      <xdr:nvSpPr>
        <xdr:cNvPr id="117" name="総務費最小値テキスト">
          <a:extLst>
            <a:ext uri="{FF2B5EF4-FFF2-40B4-BE49-F238E27FC236}">
              <a16:creationId xmlns:a16="http://schemas.microsoft.com/office/drawing/2014/main" id="{00000000-0008-0000-0700-000075000000}"/>
            </a:ext>
          </a:extLst>
        </xdr:cNvPr>
        <xdr:cNvSpPr txBox="1"/>
      </xdr:nvSpPr>
      <xdr:spPr>
        <a:xfrm>
          <a:off x="4686300" y="9210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122,599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53</xdr:row>
      <xdr:rowOff>119573</xdr:rowOff>
    </xdr:from>
    <xdr:to>
      <xdr:col>24</xdr:col>
      <xdr:colOff>152400</xdr:colOff>
      <xdr:row>53</xdr:row>
      <xdr:rowOff>119573</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9206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72041</xdr:rowOff>
    </xdr:from>
    <xdr:ext cx="599010" cy="259045"/>
    <xdr:sp macro="" textlink="">
      <xdr:nvSpPr>
        <xdr:cNvPr id="119" name="総務費最大値テキスト">
          <a:extLst>
            <a:ext uri="{FF2B5EF4-FFF2-40B4-BE49-F238E27FC236}">
              <a16:creationId xmlns:a16="http://schemas.microsoft.com/office/drawing/2014/main" id="{00000000-0008-0000-0700-000077000000}"/>
            </a:ext>
          </a:extLst>
        </xdr:cNvPr>
        <xdr:cNvSpPr txBox="1"/>
      </xdr:nvSpPr>
      <xdr:spPr>
        <a:xfrm>
          <a:off x="4686300" y="8473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169,317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125364</xdr:rowOff>
    </xdr:from>
    <xdr:to>
      <xdr:col>24</xdr:col>
      <xdr:colOff>152400</xdr:colOff>
      <xdr:row>50</xdr:row>
      <xdr:rowOff>125364</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8697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52</xdr:row>
      <xdr:rowOff>136489</xdr:rowOff>
    </xdr:from>
    <xdr:to>
      <xdr:col>24</xdr:col>
      <xdr:colOff>63500</xdr:colOff>
      <xdr:row>59</xdr:row>
      <xdr:rowOff>73482</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3797300" y="9051889"/>
          <a:ext cx="838200" cy="1137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60668</xdr:rowOff>
    </xdr:from>
    <xdr:ext cx="599010" cy="259045"/>
    <xdr:sp macro="" textlink="">
      <xdr:nvSpPr>
        <xdr:cNvPr id="122" name="総務費平均値テキスト">
          <a:extLst>
            <a:ext uri="{FF2B5EF4-FFF2-40B4-BE49-F238E27FC236}">
              <a16:creationId xmlns:a16="http://schemas.microsoft.com/office/drawing/2014/main" id="{00000000-0008-0000-0700-00007A000000}"/>
            </a:ext>
          </a:extLst>
        </xdr:cNvPr>
        <xdr:cNvSpPr txBox="1"/>
      </xdr:nvSpPr>
      <xdr:spPr>
        <a:xfrm>
          <a:off x="4686300" y="88046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37791</xdr:rowOff>
    </xdr:from>
    <xdr:to>
      <xdr:col>24</xdr:col>
      <xdr:colOff>114300</xdr:colOff>
      <xdr:row>52</xdr:row>
      <xdr:rowOff>139391</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4584700" y="8953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73482</xdr:rowOff>
    </xdr:from>
    <xdr:to>
      <xdr:col>19</xdr:col>
      <xdr:colOff>177800</xdr:colOff>
      <xdr:row>59</xdr:row>
      <xdr:rowOff>112268</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908300" y="10189032"/>
          <a:ext cx="889000" cy="38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131800</xdr:rowOff>
    </xdr:from>
    <xdr:to>
      <xdr:col>20</xdr:col>
      <xdr:colOff>38100</xdr:colOff>
      <xdr:row>59</xdr:row>
      <xdr:rowOff>61950</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3746500" y="1007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78477</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3530111" y="9851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59</xdr:row>
      <xdr:rowOff>112268</xdr:rowOff>
    </xdr:from>
    <xdr:to>
      <xdr:col>15</xdr:col>
      <xdr:colOff>50800</xdr:colOff>
      <xdr:row>59</xdr:row>
      <xdr:rowOff>128575</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2019300" y="10227818"/>
          <a:ext cx="889000" cy="16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157121</xdr:rowOff>
    </xdr:from>
    <xdr:to>
      <xdr:col>15</xdr:col>
      <xdr:colOff>101600</xdr:colOff>
      <xdr:row>59</xdr:row>
      <xdr:rowOff>87271</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2857500" y="10101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103798</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2641111" y="9876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86175</xdr:rowOff>
    </xdr:from>
    <xdr:to>
      <xdr:col>10</xdr:col>
      <xdr:colOff>114300</xdr:colOff>
      <xdr:row>59</xdr:row>
      <xdr:rowOff>128575</xdr:rowOff>
    </xdr:to>
    <xdr:cxnSp macro="">
      <xdr:nvCxnSpPr>
        <xdr:cNvPr id="130" name="直線コネクタ 129">
          <a:extLst>
            <a:ext uri="{FF2B5EF4-FFF2-40B4-BE49-F238E27FC236}">
              <a16:creationId xmlns:a16="http://schemas.microsoft.com/office/drawing/2014/main" id="{00000000-0008-0000-0700-000082000000}"/>
            </a:ext>
          </a:extLst>
        </xdr:cNvPr>
        <xdr:cNvCxnSpPr/>
      </xdr:nvCxnSpPr>
      <xdr:spPr>
        <a:xfrm>
          <a:off x="1130300" y="10201725"/>
          <a:ext cx="889000" cy="4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166298</xdr:rowOff>
    </xdr:from>
    <xdr:to>
      <xdr:col>10</xdr:col>
      <xdr:colOff>165100</xdr:colOff>
      <xdr:row>59</xdr:row>
      <xdr:rowOff>96448</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968500" y="10110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112975</xdr:rowOff>
    </xdr:from>
    <xdr:ext cx="534377"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752111" y="9885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147900</xdr:rowOff>
    </xdr:from>
    <xdr:to>
      <xdr:col>6</xdr:col>
      <xdr:colOff>38100</xdr:colOff>
      <xdr:row>59</xdr:row>
      <xdr:rowOff>78050</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079500" y="1009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94577</xdr:rowOff>
    </xdr:from>
    <xdr:ext cx="534377"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863111" y="9867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85689</xdr:rowOff>
    </xdr:from>
    <xdr:to>
      <xdr:col>24</xdr:col>
      <xdr:colOff>114300</xdr:colOff>
      <xdr:row>53</xdr:row>
      <xdr:rowOff>15839</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4584700" y="9001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64116</xdr:rowOff>
    </xdr:from>
    <xdr:ext cx="599010" cy="259045"/>
    <xdr:sp macro="" textlink="">
      <xdr:nvSpPr>
        <xdr:cNvPr id="141" name="総務費該当値テキスト">
          <a:extLst>
            <a:ext uri="{FF2B5EF4-FFF2-40B4-BE49-F238E27FC236}">
              <a16:creationId xmlns:a16="http://schemas.microsoft.com/office/drawing/2014/main" id="{00000000-0008-0000-0700-00008D000000}"/>
            </a:ext>
          </a:extLst>
        </xdr:cNvPr>
        <xdr:cNvSpPr txBox="1"/>
      </xdr:nvSpPr>
      <xdr:spPr>
        <a:xfrm>
          <a:off x="4686300" y="89795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22682</xdr:rowOff>
    </xdr:from>
    <xdr:to>
      <xdr:col>20</xdr:col>
      <xdr:colOff>38100</xdr:colOff>
      <xdr:row>59</xdr:row>
      <xdr:rowOff>124282</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3746500" y="10138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115409</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3530111" y="10230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61468</xdr:rowOff>
    </xdr:from>
    <xdr:to>
      <xdr:col>15</xdr:col>
      <xdr:colOff>101600</xdr:colOff>
      <xdr:row>59</xdr:row>
      <xdr:rowOff>163068</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2857500" y="10177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154195</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2641111" y="10269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59</xdr:row>
      <xdr:rowOff>77775</xdr:rowOff>
    </xdr:from>
    <xdr:to>
      <xdr:col>10</xdr:col>
      <xdr:colOff>165100</xdr:colOff>
      <xdr:row>60</xdr:row>
      <xdr:rowOff>7925</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968500" y="10193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170502</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1752111" y="10286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59</xdr:row>
      <xdr:rowOff>35375</xdr:rowOff>
    </xdr:from>
    <xdr:to>
      <xdr:col>6</xdr:col>
      <xdr:colOff>38100</xdr:colOff>
      <xdr:row>59</xdr:row>
      <xdr:rowOff>136975</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079500" y="10150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128102</xdr:rowOff>
    </xdr:from>
    <xdr:ext cx="534377"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863111" y="10243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4" name="テキスト ボックス 173">
          <a:extLst>
            <a:ext uri="{FF2B5EF4-FFF2-40B4-BE49-F238E27FC236}">
              <a16:creationId xmlns:a16="http://schemas.microsoft.com/office/drawing/2014/main" id="{00000000-0008-0000-0700-0000AE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5" name="民生費グラフ枠">
          <a:extLst>
            <a:ext uri="{FF2B5EF4-FFF2-40B4-BE49-F238E27FC236}">
              <a16:creationId xmlns:a16="http://schemas.microsoft.com/office/drawing/2014/main" id="{00000000-0008-0000-0700-0000AF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6241</xdr:rowOff>
    </xdr:from>
    <xdr:to>
      <xdr:col>24</xdr:col>
      <xdr:colOff>62865</xdr:colOff>
      <xdr:row>79</xdr:row>
      <xdr:rowOff>87830</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4633595" y="12179191"/>
          <a:ext cx="1270" cy="1453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91657</xdr:rowOff>
    </xdr:from>
    <xdr:ext cx="599010" cy="259045"/>
    <xdr:sp macro="" textlink="">
      <xdr:nvSpPr>
        <xdr:cNvPr id="177" name="民生費最小値テキスト">
          <a:extLst>
            <a:ext uri="{FF2B5EF4-FFF2-40B4-BE49-F238E27FC236}">
              <a16:creationId xmlns:a16="http://schemas.microsoft.com/office/drawing/2014/main" id="{00000000-0008-0000-0700-0000B1000000}"/>
            </a:ext>
          </a:extLst>
        </xdr:cNvPr>
        <xdr:cNvSpPr txBox="1"/>
      </xdr:nvSpPr>
      <xdr:spPr>
        <a:xfrm>
          <a:off x="4686300" y="13636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87830</xdr:rowOff>
    </xdr:from>
    <xdr:to>
      <xdr:col>24</xdr:col>
      <xdr:colOff>152400</xdr:colOff>
      <xdr:row>79</xdr:row>
      <xdr:rowOff>87830</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3632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124368</xdr:rowOff>
    </xdr:from>
    <xdr:ext cx="599010" cy="259045"/>
    <xdr:sp macro="" textlink="">
      <xdr:nvSpPr>
        <xdr:cNvPr id="179" name="民生費最大値テキスト">
          <a:extLst>
            <a:ext uri="{FF2B5EF4-FFF2-40B4-BE49-F238E27FC236}">
              <a16:creationId xmlns:a16="http://schemas.microsoft.com/office/drawing/2014/main" id="{00000000-0008-0000-0700-0000B3000000}"/>
            </a:ext>
          </a:extLst>
        </xdr:cNvPr>
        <xdr:cNvSpPr txBox="1"/>
      </xdr:nvSpPr>
      <xdr:spPr>
        <a:xfrm>
          <a:off x="4686300" y="119544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254,510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6241</xdr:rowOff>
    </xdr:from>
    <xdr:to>
      <xdr:col>24</xdr:col>
      <xdr:colOff>152400</xdr:colOff>
      <xdr:row>71</xdr:row>
      <xdr:rowOff>6241</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4546600" y="121791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107195</xdr:rowOff>
    </xdr:from>
    <xdr:to>
      <xdr:col>24</xdr:col>
      <xdr:colOff>63500</xdr:colOff>
      <xdr:row>76</xdr:row>
      <xdr:rowOff>170974</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3797300" y="13137395"/>
          <a:ext cx="838200" cy="63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159739</xdr:rowOff>
    </xdr:from>
    <xdr:ext cx="599010" cy="259045"/>
    <xdr:sp macro="" textlink="">
      <xdr:nvSpPr>
        <xdr:cNvPr id="182" name="民生費平均値テキスト">
          <a:extLst>
            <a:ext uri="{FF2B5EF4-FFF2-40B4-BE49-F238E27FC236}">
              <a16:creationId xmlns:a16="http://schemas.microsoft.com/office/drawing/2014/main" id="{00000000-0008-0000-0700-0000B6000000}"/>
            </a:ext>
          </a:extLst>
        </xdr:cNvPr>
        <xdr:cNvSpPr txBox="1"/>
      </xdr:nvSpPr>
      <xdr:spPr>
        <a:xfrm>
          <a:off x="4686300" y="128470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136862</xdr:rowOff>
    </xdr:from>
    <xdr:to>
      <xdr:col>24</xdr:col>
      <xdr:colOff>114300</xdr:colOff>
      <xdr:row>76</xdr:row>
      <xdr:rowOff>67013</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4584700" y="129956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170974</xdr:rowOff>
    </xdr:from>
    <xdr:to>
      <xdr:col>19</xdr:col>
      <xdr:colOff>177800</xdr:colOff>
      <xdr:row>77</xdr:row>
      <xdr:rowOff>79307</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908300" y="13201174"/>
          <a:ext cx="889000" cy="79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33263</xdr:rowOff>
    </xdr:from>
    <xdr:to>
      <xdr:col>20</xdr:col>
      <xdr:colOff>38100</xdr:colOff>
      <xdr:row>76</xdr:row>
      <xdr:rowOff>134863</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3746500" y="13063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151390</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3497795" y="12838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79307</xdr:rowOff>
    </xdr:from>
    <xdr:to>
      <xdr:col>15</xdr:col>
      <xdr:colOff>50800</xdr:colOff>
      <xdr:row>77</xdr:row>
      <xdr:rowOff>85260</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2019300" y="13280957"/>
          <a:ext cx="889000" cy="5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90827</xdr:rowOff>
    </xdr:from>
    <xdr:to>
      <xdr:col>15</xdr:col>
      <xdr:colOff>101600</xdr:colOff>
      <xdr:row>77</xdr:row>
      <xdr:rowOff>20977</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2857500" y="13121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37504</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2608795" y="12896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85260</xdr:rowOff>
    </xdr:from>
    <xdr:to>
      <xdr:col>10</xdr:col>
      <xdr:colOff>114300</xdr:colOff>
      <xdr:row>77</xdr:row>
      <xdr:rowOff>146700</xdr:rowOff>
    </xdr:to>
    <xdr:cxnSp macro="">
      <xdr:nvCxnSpPr>
        <xdr:cNvPr id="190" name="直線コネクタ 189">
          <a:extLst>
            <a:ext uri="{FF2B5EF4-FFF2-40B4-BE49-F238E27FC236}">
              <a16:creationId xmlns:a16="http://schemas.microsoft.com/office/drawing/2014/main" id="{00000000-0008-0000-0700-0000BE000000}"/>
            </a:ext>
          </a:extLst>
        </xdr:cNvPr>
        <xdr:cNvCxnSpPr/>
      </xdr:nvCxnSpPr>
      <xdr:spPr>
        <a:xfrm flipV="1">
          <a:off x="1130300" y="13286910"/>
          <a:ext cx="889000" cy="6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100025</xdr:rowOff>
    </xdr:from>
    <xdr:to>
      <xdr:col>10</xdr:col>
      <xdr:colOff>165100</xdr:colOff>
      <xdr:row>77</xdr:row>
      <xdr:rowOff>30175</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968500" y="13130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46702</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719795" y="12905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111085</xdr:rowOff>
    </xdr:from>
    <xdr:to>
      <xdr:col>6</xdr:col>
      <xdr:colOff>38100</xdr:colOff>
      <xdr:row>77</xdr:row>
      <xdr:rowOff>41235</xdr:rowOff>
    </xdr:to>
    <xdr:sp macro="" textlink="">
      <xdr:nvSpPr>
        <xdr:cNvPr id="193" name="フローチャート: 判断 192">
          <a:extLst>
            <a:ext uri="{FF2B5EF4-FFF2-40B4-BE49-F238E27FC236}">
              <a16:creationId xmlns:a16="http://schemas.microsoft.com/office/drawing/2014/main" id="{00000000-0008-0000-0700-0000C1000000}"/>
            </a:ext>
          </a:extLst>
        </xdr:cNvPr>
        <xdr:cNvSpPr/>
      </xdr:nvSpPr>
      <xdr:spPr>
        <a:xfrm>
          <a:off x="1079500" y="1314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57762</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830795" y="12916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56395</xdr:rowOff>
    </xdr:from>
    <xdr:to>
      <xdr:col>24</xdr:col>
      <xdr:colOff>114300</xdr:colOff>
      <xdr:row>76</xdr:row>
      <xdr:rowOff>157995</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4584700" y="13086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34822</xdr:rowOff>
    </xdr:from>
    <xdr:ext cx="599010" cy="259045"/>
    <xdr:sp macro="" textlink="">
      <xdr:nvSpPr>
        <xdr:cNvPr id="201" name="民生費該当値テキスト">
          <a:extLst>
            <a:ext uri="{FF2B5EF4-FFF2-40B4-BE49-F238E27FC236}">
              <a16:creationId xmlns:a16="http://schemas.microsoft.com/office/drawing/2014/main" id="{00000000-0008-0000-0700-0000C9000000}"/>
            </a:ext>
          </a:extLst>
        </xdr:cNvPr>
        <xdr:cNvSpPr txBox="1"/>
      </xdr:nvSpPr>
      <xdr:spPr>
        <a:xfrm>
          <a:off x="4686300" y="13065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120174</xdr:rowOff>
    </xdr:from>
    <xdr:to>
      <xdr:col>20</xdr:col>
      <xdr:colOff>38100</xdr:colOff>
      <xdr:row>77</xdr:row>
      <xdr:rowOff>50324</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3746500" y="13150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41451</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3497795" y="13243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28507</xdr:rowOff>
    </xdr:from>
    <xdr:to>
      <xdr:col>15</xdr:col>
      <xdr:colOff>101600</xdr:colOff>
      <xdr:row>77</xdr:row>
      <xdr:rowOff>130107</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2857500" y="1323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121234</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2608795" y="13322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34460</xdr:rowOff>
    </xdr:from>
    <xdr:to>
      <xdr:col>10</xdr:col>
      <xdr:colOff>165100</xdr:colOff>
      <xdr:row>77</xdr:row>
      <xdr:rowOff>136060</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968500" y="13236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127187</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1719795" y="13328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95900</xdr:rowOff>
    </xdr:from>
    <xdr:to>
      <xdr:col>6</xdr:col>
      <xdr:colOff>38100</xdr:colOff>
      <xdr:row>78</xdr:row>
      <xdr:rowOff>26050</xdr:rowOff>
    </xdr:to>
    <xdr:sp macro="" textlink="">
      <xdr:nvSpPr>
        <xdr:cNvPr id="208" name="楕円 207">
          <a:extLst>
            <a:ext uri="{FF2B5EF4-FFF2-40B4-BE49-F238E27FC236}">
              <a16:creationId xmlns:a16="http://schemas.microsoft.com/office/drawing/2014/main" id="{00000000-0008-0000-0700-0000D0000000}"/>
            </a:ext>
          </a:extLst>
        </xdr:cNvPr>
        <xdr:cNvSpPr/>
      </xdr:nvSpPr>
      <xdr:spPr>
        <a:xfrm>
          <a:off x="1079500" y="1329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17177</xdr:rowOff>
    </xdr:from>
    <xdr:ext cx="599010" cy="259045"/>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830795" y="13390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7" name="正方形/長方形 216">
          <a:extLst>
            <a:ext uri="{FF2B5EF4-FFF2-40B4-BE49-F238E27FC236}">
              <a16:creationId xmlns:a16="http://schemas.microsoft.com/office/drawing/2014/main" id="{00000000-0008-0000-0700-0000D9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4" name="テキスト ボックス 233">
          <a:extLst>
            <a:ext uri="{FF2B5EF4-FFF2-40B4-BE49-F238E27FC236}">
              <a16:creationId xmlns:a16="http://schemas.microsoft.com/office/drawing/2014/main" id="{00000000-0008-0000-0700-0000EA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5" name="衛生費グラフ枠">
          <a:extLst>
            <a:ext uri="{FF2B5EF4-FFF2-40B4-BE49-F238E27FC236}">
              <a16:creationId xmlns:a16="http://schemas.microsoft.com/office/drawing/2014/main" id="{00000000-0008-0000-0700-0000EB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155408</xdr:rowOff>
    </xdr:from>
    <xdr:to>
      <xdr:col>24</xdr:col>
      <xdr:colOff>62865</xdr:colOff>
      <xdr:row>98</xdr:row>
      <xdr:rowOff>160699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4633595" y="15414458"/>
          <a:ext cx="1270" cy="1548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164526</xdr:rowOff>
    </xdr:from>
    <xdr:ext cx="534377" cy="259045"/>
    <xdr:sp macro="" textlink="">
      <xdr:nvSpPr>
        <xdr:cNvPr id="237" name="衛生費最小値テキスト">
          <a:extLst>
            <a:ext uri="{FF2B5EF4-FFF2-40B4-BE49-F238E27FC236}">
              <a16:creationId xmlns:a16="http://schemas.microsoft.com/office/drawing/2014/main" id="{00000000-0008-0000-0700-0000ED000000}"/>
            </a:ext>
          </a:extLst>
        </xdr:cNvPr>
        <xdr:cNvSpPr txBox="1"/>
      </xdr:nvSpPr>
      <xdr:spPr>
        <a:xfrm>
          <a:off x="4686300" y="16966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160699</xdr:rowOff>
    </xdr:from>
    <xdr:to>
      <xdr:col>24</xdr:col>
      <xdr:colOff>152400</xdr:colOff>
      <xdr:row>98</xdr:row>
      <xdr:rowOff>160699</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4546600" y="16962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102085</xdr:rowOff>
    </xdr:from>
    <xdr:ext cx="534377" cy="259045"/>
    <xdr:sp macro="" textlink="">
      <xdr:nvSpPr>
        <xdr:cNvPr id="239" name="衛生費最大値テキスト">
          <a:extLst>
            <a:ext uri="{FF2B5EF4-FFF2-40B4-BE49-F238E27FC236}">
              <a16:creationId xmlns:a16="http://schemas.microsoft.com/office/drawing/2014/main" id="{00000000-0008-0000-0700-0000EF000000}"/>
            </a:ext>
          </a:extLst>
        </xdr:cNvPr>
        <xdr:cNvSpPr txBox="1"/>
      </xdr:nvSpPr>
      <xdr:spPr>
        <a:xfrm>
          <a:off x="4686300" y="15189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70,769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155408</xdr:rowOff>
    </xdr:from>
    <xdr:to>
      <xdr:col>24</xdr:col>
      <xdr:colOff>152400</xdr:colOff>
      <xdr:row>89</xdr:row>
      <xdr:rowOff>155408</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4546600" y="154144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91</xdr:row>
      <xdr:rowOff>157302</xdr:rowOff>
    </xdr:from>
    <xdr:to>
      <xdr:col>24</xdr:col>
      <xdr:colOff>63500</xdr:colOff>
      <xdr:row>92</xdr:row>
      <xdr:rowOff>48489</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3797300" y="15759252"/>
          <a:ext cx="838200" cy="62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29706</xdr:rowOff>
    </xdr:from>
    <xdr:ext cx="534377" cy="259045"/>
    <xdr:sp macro="" textlink="">
      <xdr:nvSpPr>
        <xdr:cNvPr id="242" name="衛生費平均値テキスト">
          <a:extLst>
            <a:ext uri="{FF2B5EF4-FFF2-40B4-BE49-F238E27FC236}">
              <a16:creationId xmlns:a16="http://schemas.microsoft.com/office/drawing/2014/main" id="{00000000-0008-0000-0700-0000F2000000}"/>
            </a:ext>
          </a:extLst>
        </xdr:cNvPr>
        <xdr:cNvSpPr txBox="1"/>
      </xdr:nvSpPr>
      <xdr:spPr>
        <a:xfrm>
          <a:off x="4686300" y="164889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51279</xdr:rowOff>
    </xdr:from>
    <xdr:to>
      <xdr:col>24</xdr:col>
      <xdr:colOff>114300</xdr:colOff>
      <xdr:row>96</xdr:row>
      <xdr:rowOff>152879</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4584700" y="16510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48489</xdr:rowOff>
    </xdr:from>
    <xdr:to>
      <xdr:col>19</xdr:col>
      <xdr:colOff>177800</xdr:colOff>
      <xdr:row>94</xdr:row>
      <xdr:rowOff>87057</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908300" y="15821889"/>
          <a:ext cx="889000" cy="381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74040</xdr:rowOff>
    </xdr:from>
    <xdr:to>
      <xdr:col>20</xdr:col>
      <xdr:colOff>38100</xdr:colOff>
      <xdr:row>97</xdr:row>
      <xdr:rowOff>4190</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3746500" y="1653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166767</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530111" y="16625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87057</xdr:rowOff>
    </xdr:from>
    <xdr:to>
      <xdr:col>15</xdr:col>
      <xdr:colOff>50800</xdr:colOff>
      <xdr:row>97</xdr:row>
      <xdr:rowOff>162789</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2019300" y="16203357"/>
          <a:ext cx="889000" cy="590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95856</xdr:rowOff>
    </xdr:from>
    <xdr:to>
      <xdr:col>15</xdr:col>
      <xdr:colOff>101600</xdr:colOff>
      <xdr:row>97</xdr:row>
      <xdr:rowOff>26006</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2857500" y="16555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17133</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641111" y="16647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49403</xdr:rowOff>
    </xdr:from>
    <xdr:to>
      <xdr:col>10</xdr:col>
      <xdr:colOff>114300</xdr:colOff>
      <xdr:row>97</xdr:row>
      <xdr:rowOff>162789</xdr:rowOff>
    </xdr:to>
    <xdr:cxnSp macro="">
      <xdr:nvCxnSpPr>
        <xdr:cNvPr id="250" name="直線コネクタ 249">
          <a:extLst>
            <a:ext uri="{FF2B5EF4-FFF2-40B4-BE49-F238E27FC236}">
              <a16:creationId xmlns:a16="http://schemas.microsoft.com/office/drawing/2014/main" id="{00000000-0008-0000-0700-0000FA000000}"/>
            </a:ext>
          </a:extLst>
        </xdr:cNvPr>
        <xdr:cNvCxnSpPr/>
      </xdr:nvCxnSpPr>
      <xdr:spPr>
        <a:xfrm>
          <a:off x="1130300" y="16508603"/>
          <a:ext cx="889000" cy="284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155456</xdr:rowOff>
    </xdr:from>
    <xdr:to>
      <xdr:col>10</xdr:col>
      <xdr:colOff>165100</xdr:colOff>
      <xdr:row>97</xdr:row>
      <xdr:rowOff>85606</xdr:rowOff>
    </xdr:to>
    <xdr:sp macro="" textlink="">
      <xdr:nvSpPr>
        <xdr:cNvPr id="251" name="フローチャート: 判断 250">
          <a:extLst>
            <a:ext uri="{FF2B5EF4-FFF2-40B4-BE49-F238E27FC236}">
              <a16:creationId xmlns:a16="http://schemas.microsoft.com/office/drawing/2014/main" id="{00000000-0008-0000-0700-0000FB000000}"/>
            </a:ext>
          </a:extLst>
        </xdr:cNvPr>
        <xdr:cNvSpPr/>
      </xdr:nvSpPr>
      <xdr:spPr>
        <a:xfrm>
          <a:off x="1968500" y="16614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102133</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752111" y="16389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154736</xdr:rowOff>
    </xdr:from>
    <xdr:to>
      <xdr:col>6</xdr:col>
      <xdr:colOff>38100</xdr:colOff>
      <xdr:row>97</xdr:row>
      <xdr:rowOff>84886</xdr:rowOff>
    </xdr:to>
    <xdr:sp macro="" textlink="">
      <xdr:nvSpPr>
        <xdr:cNvPr id="253" name="フローチャート: 判断 252">
          <a:extLst>
            <a:ext uri="{FF2B5EF4-FFF2-40B4-BE49-F238E27FC236}">
              <a16:creationId xmlns:a16="http://schemas.microsoft.com/office/drawing/2014/main" id="{00000000-0008-0000-0700-0000FD000000}"/>
            </a:ext>
          </a:extLst>
        </xdr:cNvPr>
        <xdr:cNvSpPr/>
      </xdr:nvSpPr>
      <xdr:spPr>
        <a:xfrm>
          <a:off x="1079500" y="16613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76013</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863111" y="16706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91</xdr:row>
      <xdr:rowOff>106502</xdr:rowOff>
    </xdr:from>
    <xdr:to>
      <xdr:col>24</xdr:col>
      <xdr:colOff>114300</xdr:colOff>
      <xdr:row>92</xdr:row>
      <xdr:rowOff>36652</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4584700" y="15708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90</xdr:row>
      <xdr:rowOff>129379</xdr:rowOff>
    </xdr:from>
    <xdr:ext cx="534377" cy="259045"/>
    <xdr:sp macro="" textlink="">
      <xdr:nvSpPr>
        <xdr:cNvPr id="261" name="衛生費該当値テキスト">
          <a:extLst>
            <a:ext uri="{FF2B5EF4-FFF2-40B4-BE49-F238E27FC236}">
              <a16:creationId xmlns:a16="http://schemas.microsoft.com/office/drawing/2014/main" id="{00000000-0008-0000-0700-000005010000}"/>
            </a:ext>
          </a:extLst>
        </xdr:cNvPr>
        <xdr:cNvSpPr txBox="1"/>
      </xdr:nvSpPr>
      <xdr:spPr>
        <a:xfrm>
          <a:off x="4686300" y="15559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169139</xdr:rowOff>
    </xdr:from>
    <xdr:to>
      <xdr:col>20</xdr:col>
      <xdr:colOff>38100</xdr:colOff>
      <xdr:row>92</xdr:row>
      <xdr:rowOff>99289</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3746500" y="15771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90</xdr:row>
      <xdr:rowOff>115816</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3530111" y="15546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36257</xdr:rowOff>
    </xdr:from>
    <xdr:to>
      <xdr:col>15</xdr:col>
      <xdr:colOff>101600</xdr:colOff>
      <xdr:row>94</xdr:row>
      <xdr:rowOff>137857</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2857500" y="16152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154384</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2641111" y="15927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111989</xdr:rowOff>
    </xdr:from>
    <xdr:to>
      <xdr:col>10</xdr:col>
      <xdr:colOff>165100</xdr:colOff>
      <xdr:row>98</xdr:row>
      <xdr:rowOff>42139</xdr:rowOff>
    </xdr:to>
    <xdr:sp macro="" textlink="">
      <xdr:nvSpPr>
        <xdr:cNvPr id="266" name="楕円 265">
          <a:extLst>
            <a:ext uri="{FF2B5EF4-FFF2-40B4-BE49-F238E27FC236}">
              <a16:creationId xmlns:a16="http://schemas.microsoft.com/office/drawing/2014/main" id="{00000000-0008-0000-0700-00000A010000}"/>
            </a:ext>
          </a:extLst>
        </xdr:cNvPr>
        <xdr:cNvSpPr/>
      </xdr:nvSpPr>
      <xdr:spPr>
        <a:xfrm>
          <a:off x="1968500" y="16742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33266</xdr:rowOff>
    </xdr:from>
    <xdr:ext cx="534377"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1752111" y="16835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170053</xdr:rowOff>
    </xdr:from>
    <xdr:to>
      <xdr:col>6</xdr:col>
      <xdr:colOff>38100</xdr:colOff>
      <xdr:row>96</xdr:row>
      <xdr:rowOff>100203</xdr:rowOff>
    </xdr:to>
    <xdr:sp macro="" textlink="">
      <xdr:nvSpPr>
        <xdr:cNvPr id="268" name="楕円 267">
          <a:extLst>
            <a:ext uri="{FF2B5EF4-FFF2-40B4-BE49-F238E27FC236}">
              <a16:creationId xmlns:a16="http://schemas.microsoft.com/office/drawing/2014/main" id="{00000000-0008-0000-0700-00000C010000}"/>
            </a:ext>
          </a:extLst>
        </xdr:cNvPr>
        <xdr:cNvSpPr/>
      </xdr:nvSpPr>
      <xdr:spPr>
        <a:xfrm>
          <a:off x="1079500" y="16457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116730</xdr:rowOff>
    </xdr:from>
    <xdr:ext cx="534377"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863111" y="16233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6" name="正方形/長方形 275">
          <a:extLst>
            <a:ext uri="{FF2B5EF4-FFF2-40B4-BE49-F238E27FC236}">
              <a16:creationId xmlns:a16="http://schemas.microsoft.com/office/drawing/2014/main" id="{00000000-0008-0000-0700-000014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7" name="正方形/長方形 276">
          <a:extLst>
            <a:ext uri="{FF2B5EF4-FFF2-40B4-BE49-F238E27FC236}">
              <a16:creationId xmlns:a16="http://schemas.microsoft.com/office/drawing/2014/main" id="{00000000-0008-0000-0700-000015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労働費グラフ枠">
          <a:extLst>
            <a:ext uri="{FF2B5EF4-FFF2-40B4-BE49-F238E27FC236}">
              <a16:creationId xmlns:a16="http://schemas.microsoft.com/office/drawing/2014/main" id="{00000000-0008-0000-07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78892</xdr:rowOff>
    </xdr:from>
    <xdr:to>
      <xdr:col>54</xdr:col>
      <xdr:colOff>189865</xdr:colOff>
      <xdr:row>38</xdr:row>
      <xdr:rowOff>139700</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10475595" y="5393842"/>
          <a:ext cx="1270" cy="1260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92" name="労働費最小値テキスト">
          <a:extLst>
            <a:ext uri="{FF2B5EF4-FFF2-40B4-BE49-F238E27FC236}">
              <a16:creationId xmlns:a16="http://schemas.microsoft.com/office/drawing/2014/main" id="{00000000-0008-0000-0700-000024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25569</xdr:rowOff>
    </xdr:from>
    <xdr:ext cx="469744" cy="259045"/>
    <xdr:sp macro="" textlink="">
      <xdr:nvSpPr>
        <xdr:cNvPr id="294" name="労働費最大値テキスト">
          <a:extLst>
            <a:ext uri="{FF2B5EF4-FFF2-40B4-BE49-F238E27FC236}">
              <a16:creationId xmlns:a16="http://schemas.microsoft.com/office/drawing/2014/main" id="{00000000-0008-0000-0700-000026010000}"/>
            </a:ext>
          </a:extLst>
        </xdr:cNvPr>
        <xdr:cNvSpPr txBox="1"/>
      </xdr:nvSpPr>
      <xdr:spPr>
        <a:xfrm>
          <a:off x="10528300" y="5169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2,758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78892</xdr:rowOff>
    </xdr:from>
    <xdr:to>
      <xdr:col>55</xdr:col>
      <xdr:colOff>88900</xdr:colOff>
      <xdr:row>31</xdr:row>
      <xdr:rowOff>78892</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10388600" y="5393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56490</xdr:rowOff>
    </xdr:from>
    <xdr:to>
      <xdr:col>55</xdr:col>
      <xdr:colOff>0</xdr:colOff>
      <xdr:row>38</xdr:row>
      <xdr:rowOff>57404</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9639300" y="6571590"/>
          <a:ext cx="8382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119549</xdr:rowOff>
    </xdr:from>
    <xdr:ext cx="378565" cy="259045"/>
    <xdr:sp macro="" textlink="">
      <xdr:nvSpPr>
        <xdr:cNvPr id="297" name="労働費平均値テキスト">
          <a:extLst>
            <a:ext uri="{FF2B5EF4-FFF2-40B4-BE49-F238E27FC236}">
              <a16:creationId xmlns:a16="http://schemas.microsoft.com/office/drawing/2014/main" id="{00000000-0008-0000-0700-000029010000}"/>
            </a:ext>
          </a:extLst>
        </xdr:cNvPr>
        <xdr:cNvSpPr txBox="1"/>
      </xdr:nvSpPr>
      <xdr:spPr>
        <a:xfrm>
          <a:off x="10528300" y="61202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96672</xdr:rowOff>
    </xdr:from>
    <xdr:to>
      <xdr:col>55</xdr:col>
      <xdr:colOff>50800</xdr:colOff>
      <xdr:row>37</xdr:row>
      <xdr:rowOff>26822</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10426700" y="62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45974</xdr:rowOff>
    </xdr:from>
    <xdr:to>
      <xdr:col>50</xdr:col>
      <xdr:colOff>114300</xdr:colOff>
      <xdr:row>38</xdr:row>
      <xdr:rowOff>57404</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8750300" y="6561074"/>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110846</xdr:rowOff>
    </xdr:from>
    <xdr:to>
      <xdr:col>50</xdr:col>
      <xdr:colOff>165100</xdr:colOff>
      <xdr:row>37</xdr:row>
      <xdr:rowOff>40996</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9588500" y="6283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57523</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50017" y="60582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39116</xdr:rowOff>
    </xdr:from>
    <xdr:to>
      <xdr:col>45</xdr:col>
      <xdr:colOff>177800</xdr:colOff>
      <xdr:row>38</xdr:row>
      <xdr:rowOff>45974</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7861300" y="6554216"/>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134620</xdr:rowOff>
    </xdr:from>
    <xdr:to>
      <xdr:col>46</xdr:col>
      <xdr:colOff>38100</xdr:colOff>
      <xdr:row>37</xdr:row>
      <xdr:rowOff>64770</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8699500" y="630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81297</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61017" y="60820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33172</xdr:rowOff>
    </xdr:from>
    <xdr:to>
      <xdr:col>41</xdr:col>
      <xdr:colOff>50800</xdr:colOff>
      <xdr:row>38</xdr:row>
      <xdr:rowOff>39116</xdr:rowOff>
    </xdr:to>
    <xdr:cxnSp macro="">
      <xdr:nvCxnSpPr>
        <xdr:cNvPr id="305" name="直線コネクタ 304">
          <a:extLst>
            <a:ext uri="{FF2B5EF4-FFF2-40B4-BE49-F238E27FC236}">
              <a16:creationId xmlns:a16="http://schemas.microsoft.com/office/drawing/2014/main" id="{00000000-0008-0000-0700-000031010000}"/>
            </a:ext>
          </a:extLst>
        </xdr:cNvPr>
        <xdr:cNvCxnSpPr/>
      </xdr:nvCxnSpPr>
      <xdr:spPr>
        <a:xfrm>
          <a:off x="6972300" y="6548272"/>
          <a:ext cx="889000" cy="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129134</xdr:rowOff>
    </xdr:from>
    <xdr:to>
      <xdr:col>41</xdr:col>
      <xdr:colOff>101600</xdr:colOff>
      <xdr:row>37</xdr:row>
      <xdr:rowOff>59284</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7810500" y="6301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75811</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2017" y="60765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117246</xdr:rowOff>
    </xdr:from>
    <xdr:to>
      <xdr:col>36</xdr:col>
      <xdr:colOff>165100</xdr:colOff>
      <xdr:row>37</xdr:row>
      <xdr:rowOff>47396</xdr:rowOff>
    </xdr:to>
    <xdr:sp macro="" textlink="">
      <xdr:nvSpPr>
        <xdr:cNvPr id="308" name="フローチャート: 判断 307">
          <a:extLst>
            <a:ext uri="{FF2B5EF4-FFF2-40B4-BE49-F238E27FC236}">
              <a16:creationId xmlns:a16="http://schemas.microsoft.com/office/drawing/2014/main" id="{00000000-0008-0000-0700-000034010000}"/>
            </a:ext>
          </a:extLst>
        </xdr:cNvPr>
        <xdr:cNvSpPr/>
      </xdr:nvSpPr>
      <xdr:spPr>
        <a:xfrm>
          <a:off x="6921500" y="6289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63923</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3017" y="60646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5690</xdr:rowOff>
    </xdr:from>
    <xdr:to>
      <xdr:col>55</xdr:col>
      <xdr:colOff>50800</xdr:colOff>
      <xdr:row>38</xdr:row>
      <xdr:rowOff>107290</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10426700" y="6520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92067</xdr:rowOff>
    </xdr:from>
    <xdr:ext cx="378565" cy="259045"/>
    <xdr:sp macro="" textlink="">
      <xdr:nvSpPr>
        <xdr:cNvPr id="316" name="労働費該当値テキスト">
          <a:extLst>
            <a:ext uri="{FF2B5EF4-FFF2-40B4-BE49-F238E27FC236}">
              <a16:creationId xmlns:a16="http://schemas.microsoft.com/office/drawing/2014/main" id="{00000000-0008-0000-0700-00003C010000}"/>
            </a:ext>
          </a:extLst>
        </xdr:cNvPr>
        <xdr:cNvSpPr txBox="1"/>
      </xdr:nvSpPr>
      <xdr:spPr>
        <a:xfrm>
          <a:off x="10528300" y="64357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6604</xdr:rowOff>
    </xdr:from>
    <xdr:to>
      <xdr:col>50</xdr:col>
      <xdr:colOff>165100</xdr:colOff>
      <xdr:row>38</xdr:row>
      <xdr:rowOff>108204</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9588500" y="6521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99331</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9450017" y="66144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166624</xdr:rowOff>
    </xdr:from>
    <xdr:to>
      <xdr:col>46</xdr:col>
      <xdr:colOff>38100</xdr:colOff>
      <xdr:row>38</xdr:row>
      <xdr:rowOff>96774</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8699500" y="6510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87901</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8561017" y="66030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159766</xdr:rowOff>
    </xdr:from>
    <xdr:to>
      <xdr:col>41</xdr:col>
      <xdr:colOff>101600</xdr:colOff>
      <xdr:row>38</xdr:row>
      <xdr:rowOff>89916</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7810500" y="6503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81043</xdr:rowOff>
    </xdr:from>
    <xdr:ext cx="378565"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7672017" y="65961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153822</xdr:rowOff>
    </xdr:from>
    <xdr:to>
      <xdr:col>36</xdr:col>
      <xdr:colOff>165100</xdr:colOff>
      <xdr:row>38</xdr:row>
      <xdr:rowOff>83972</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6921500" y="6497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75099</xdr:rowOff>
    </xdr:from>
    <xdr:ext cx="378565"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783017" y="65901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50</xdr:row>
      <xdr:rowOff>111777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58262</xdr:rowOff>
    </xdr:from>
    <xdr:to>
      <xdr:col>54</xdr:col>
      <xdr:colOff>189865</xdr:colOff>
      <xdr:row>58</xdr:row>
      <xdr:rowOff>19742</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802212"/>
          <a:ext cx="1270" cy="1161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23569</xdr:rowOff>
    </xdr:from>
    <xdr:ext cx="313932"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99676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19742</xdr:rowOff>
    </xdr:from>
    <xdr:to>
      <xdr:col>55</xdr:col>
      <xdr:colOff>88900</xdr:colOff>
      <xdr:row>58</xdr:row>
      <xdr:rowOff>19742</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9963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4939</xdr:rowOff>
    </xdr:from>
    <xdr:ext cx="534377"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577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20,425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58262</xdr:rowOff>
    </xdr:from>
    <xdr:to>
      <xdr:col>55</xdr:col>
      <xdr:colOff>88900</xdr:colOff>
      <xdr:row>51</xdr:row>
      <xdr:rowOff>58262</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802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89351</xdr:rowOff>
    </xdr:from>
    <xdr:to>
      <xdr:col>55</xdr:col>
      <xdr:colOff>0</xdr:colOff>
      <xdr:row>57</xdr:row>
      <xdr:rowOff>99123</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9639300" y="9862001"/>
          <a:ext cx="838200" cy="9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16851</xdr:rowOff>
    </xdr:from>
    <xdr:ext cx="469744"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4466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165424</xdr:rowOff>
    </xdr:from>
    <xdr:to>
      <xdr:col>55</xdr:col>
      <xdr:colOff>50800</xdr:colOff>
      <xdr:row>56</xdr:row>
      <xdr:rowOff>95574</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595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98609</xdr:rowOff>
    </xdr:from>
    <xdr:to>
      <xdr:col>50</xdr:col>
      <xdr:colOff>114300</xdr:colOff>
      <xdr:row>57</xdr:row>
      <xdr:rowOff>99123</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8750300" y="9871259"/>
          <a:ext cx="889000" cy="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11119</xdr:rowOff>
    </xdr:from>
    <xdr:to>
      <xdr:col>50</xdr:col>
      <xdr:colOff>165100</xdr:colOff>
      <xdr:row>56</xdr:row>
      <xdr:rowOff>112719</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61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54</xdr:row>
      <xdr:rowOff>129246</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404428" y="9387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88379</xdr:rowOff>
    </xdr:from>
    <xdr:to>
      <xdr:col>45</xdr:col>
      <xdr:colOff>177800</xdr:colOff>
      <xdr:row>57</xdr:row>
      <xdr:rowOff>98609</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7861300" y="9861029"/>
          <a:ext cx="889000" cy="10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14548</xdr:rowOff>
    </xdr:from>
    <xdr:to>
      <xdr:col>46</xdr:col>
      <xdr:colOff>38100</xdr:colOff>
      <xdr:row>56</xdr:row>
      <xdr:rowOff>116148</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615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54</xdr:row>
      <xdr:rowOff>132675</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515428" y="9390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80664</xdr:rowOff>
    </xdr:from>
    <xdr:to>
      <xdr:col>41</xdr:col>
      <xdr:colOff>50800</xdr:colOff>
      <xdr:row>57</xdr:row>
      <xdr:rowOff>88379</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6972300" y="9853314"/>
          <a:ext cx="889000" cy="7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40494</xdr:rowOff>
    </xdr:from>
    <xdr:to>
      <xdr:col>41</xdr:col>
      <xdr:colOff>101600</xdr:colOff>
      <xdr:row>56</xdr:row>
      <xdr:rowOff>142094</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641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54</xdr:row>
      <xdr:rowOff>158621</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26428" y="9416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31293</xdr:rowOff>
    </xdr:from>
    <xdr:to>
      <xdr:col>36</xdr:col>
      <xdr:colOff>165100</xdr:colOff>
      <xdr:row>56</xdr:row>
      <xdr:rowOff>132893</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63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54</xdr:row>
      <xdr:rowOff>149420</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37428" y="9407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38551</xdr:rowOff>
    </xdr:from>
    <xdr:to>
      <xdr:col>55</xdr:col>
      <xdr:colOff>50800</xdr:colOff>
      <xdr:row>57</xdr:row>
      <xdr:rowOff>140151</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9811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124928</xdr:rowOff>
    </xdr:from>
    <xdr:ext cx="469744"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9726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48323</xdr:rowOff>
    </xdr:from>
    <xdr:to>
      <xdr:col>50</xdr:col>
      <xdr:colOff>165100</xdr:colOff>
      <xdr:row>57</xdr:row>
      <xdr:rowOff>149923</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9820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57</xdr:row>
      <xdr:rowOff>141050</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404428" y="9913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47809</xdr:rowOff>
    </xdr:from>
    <xdr:to>
      <xdr:col>46</xdr:col>
      <xdr:colOff>38100</xdr:colOff>
      <xdr:row>57</xdr:row>
      <xdr:rowOff>149409</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9820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57</xdr:row>
      <xdr:rowOff>140536</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515428" y="9913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37579</xdr:rowOff>
    </xdr:from>
    <xdr:to>
      <xdr:col>41</xdr:col>
      <xdr:colOff>101600</xdr:colOff>
      <xdr:row>57</xdr:row>
      <xdr:rowOff>139179</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9810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57</xdr:row>
      <xdr:rowOff>130306</xdr:rowOff>
    </xdr:from>
    <xdr:ext cx="469744"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626428" y="9902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29864</xdr:rowOff>
    </xdr:from>
    <xdr:to>
      <xdr:col>36</xdr:col>
      <xdr:colOff>165100</xdr:colOff>
      <xdr:row>57</xdr:row>
      <xdr:rowOff>131464</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9802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57</xdr:row>
      <xdr:rowOff>122591</xdr:rowOff>
    </xdr:from>
    <xdr:ext cx="469744"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37428" y="9895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37643</xdr:rowOff>
    </xdr:from>
    <xdr:to>
      <xdr:col>54</xdr:col>
      <xdr:colOff>189865</xdr:colOff>
      <xdr:row>79</xdr:row>
      <xdr:rowOff>10122</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2210593"/>
          <a:ext cx="1270" cy="13440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13949</xdr:rowOff>
    </xdr:from>
    <xdr:ext cx="469744"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558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10122</xdr:rowOff>
    </xdr:from>
    <xdr:to>
      <xdr:col>55</xdr:col>
      <xdr:colOff>88900</xdr:colOff>
      <xdr:row>79</xdr:row>
      <xdr:rowOff>10122</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554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155770</xdr:rowOff>
    </xdr:from>
    <xdr:ext cx="599010"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1985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108,536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37643</xdr:rowOff>
    </xdr:from>
    <xdr:to>
      <xdr:col>55</xdr:col>
      <xdr:colOff>88900</xdr:colOff>
      <xdr:row>71</xdr:row>
      <xdr:rowOff>37643</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2210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132665</xdr:rowOff>
    </xdr:from>
    <xdr:to>
      <xdr:col>55</xdr:col>
      <xdr:colOff>0</xdr:colOff>
      <xdr:row>78</xdr:row>
      <xdr:rowOff>171247</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9639300" y="13505765"/>
          <a:ext cx="838200" cy="38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108932</xdr:rowOff>
    </xdr:from>
    <xdr:ext cx="534377"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31391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86055</xdr:rowOff>
    </xdr:from>
    <xdr:to>
      <xdr:col>55</xdr:col>
      <xdr:colOff>50800</xdr:colOff>
      <xdr:row>78</xdr:row>
      <xdr:rowOff>16205</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3287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171247</xdr:rowOff>
    </xdr:from>
    <xdr:to>
      <xdr:col>50</xdr:col>
      <xdr:colOff>114300</xdr:colOff>
      <xdr:row>79</xdr:row>
      <xdr:rowOff>8229</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8750300" y="13544347"/>
          <a:ext cx="889000" cy="8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24016</xdr:rowOff>
    </xdr:from>
    <xdr:to>
      <xdr:col>50</xdr:col>
      <xdr:colOff>165100</xdr:colOff>
      <xdr:row>78</xdr:row>
      <xdr:rowOff>125616</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3397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142143</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372111" y="13172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6641</xdr:rowOff>
    </xdr:from>
    <xdr:to>
      <xdr:col>45</xdr:col>
      <xdr:colOff>177800</xdr:colOff>
      <xdr:row>79</xdr:row>
      <xdr:rowOff>8229</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7861300" y="13551191"/>
          <a:ext cx="889000" cy="1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32829</xdr:rowOff>
    </xdr:from>
    <xdr:to>
      <xdr:col>46</xdr:col>
      <xdr:colOff>38100</xdr:colOff>
      <xdr:row>78</xdr:row>
      <xdr:rowOff>134429</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3405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150956</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483111" y="13181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5562</xdr:rowOff>
    </xdr:from>
    <xdr:to>
      <xdr:col>41</xdr:col>
      <xdr:colOff>50800</xdr:colOff>
      <xdr:row>79</xdr:row>
      <xdr:rowOff>6641</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a:off x="6972300" y="13550112"/>
          <a:ext cx="889000" cy="1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29463</xdr:rowOff>
    </xdr:from>
    <xdr:to>
      <xdr:col>41</xdr:col>
      <xdr:colOff>101600</xdr:colOff>
      <xdr:row>78</xdr:row>
      <xdr:rowOff>131063</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3402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147590</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594111" y="13177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22568</xdr:rowOff>
    </xdr:from>
    <xdr:to>
      <xdr:col>36</xdr:col>
      <xdr:colOff>165100</xdr:colOff>
      <xdr:row>78</xdr:row>
      <xdr:rowOff>124168</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3395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140695</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05111" y="13170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81865</xdr:rowOff>
    </xdr:from>
    <xdr:to>
      <xdr:col>55</xdr:col>
      <xdr:colOff>50800</xdr:colOff>
      <xdr:row>79</xdr:row>
      <xdr:rowOff>12015</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3454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168242</xdr:rowOff>
    </xdr:from>
    <xdr:ext cx="469744"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3369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120447</xdr:rowOff>
    </xdr:from>
    <xdr:to>
      <xdr:col>50</xdr:col>
      <xdr:colOff>165100</xdr:colOff>
      <xdr:row>79</xdr:row>
      <xdr:rowOff>50597</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3493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41724</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404428" y="13586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128879</xdr:rowOff>
    </xdr:from>
    <xdr:to>
      <xdr:col>46</xdr:col>
      <xdr:colOff>38100</xdr:colOff>
      <xdr:row>79</xdr:row>
      <xdr:rowOff>59029</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3501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50156</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515428" y="13594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127291</xdr:rowOff>
    </xdr:from>
    <xdr:to>
      <xdr:col>41</xdr:col>
      <xdr:colOff>101600</xdr:colOff>
      <xdr:row>79</xdr:row>
      <xdr:rowOff>57441</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3500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48568</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626428" y="13593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126212</xdr:rowOff>
    </xdr:from>
    <xdr:to>
      <xdr:col>36</xdr:col>
      <xdr:colOff>165100</xdr:colOff>
      <xdr:row>79</xdr:row>
      <xdr:rowOff>56362</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3499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47489</xdr:rowOff>
    </xdr:from>
    <xdr:ext cx="469744"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37428" y="13592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96208</xdr:rowOff>
    </xdr:from>
    <xdr:to>
      <xdr:col>54</xdr:col>
      <xdr:colOff>189865</xdr:colOff>
      <xdr:row>98</xdr:row>
      <xdr:rowOff>155360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698158"/>
          <a:ext cx="1270" cy="1259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159187</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961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155360</xdr:rowOff>
    </xdr:from>
    <xdr:to>
      <xdr:col>55</xdr:col>
      <xdr:colOff>88900</xdr:colOff>
      <xdr:row>98</xdr:row>
      <xdr:rowOff>155360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957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42885</xdr:rowOff>
    </xdr:from>
    <xdr:ext cx="534377"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473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89,283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96208</xdr:rowOff>
    </xdr:from>
    <xdr:to>
      <xdr:col>55</xdr:col>
      <xdr:colOff>88900</xdr:colOff>
      <xdr:row>91</xdr:row>
      <xdr:rowOff>96208</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698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155360</xdr:rowOff>
    </xdr:from>
    <xdr:to>
      <xdr:col>55</xdr:col>
      <xdr:colOff>0</xdr:colOff>
      <xdr:row>99</xdr:row>
      <xdr:rowOff>65463</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9639300" y="16957460"/>
          <a:ext cx="838200" cy="81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54588</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3423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31711</xdr:rowOff>
    </xdr:from>
    <xdr:to>
      <xdr:col>55</xdr:col>
      <xdr:colOff>50800</xdr:colOff>
      <xdr:row>96</xdr:row>
      <xdr:rowOff>133311</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490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111810</xdr:rowOff>
    </xdr:from>
    <xdr:to>
      <xdr:col>50</xdr:col>
      <xdr:colOff>114300</xdr:colOff>
      <xdr:row>99</xdr:row>
      <xdr:rowOff>65463</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8750300" y="16913910"/>
          <a:ext cx="889000" cy="125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57810</xdr:rowOff>
    </xdr:from>
    <xdr:to>
      <xdr:col>50</xdr:col>
      <xdr:colOff>165100</xdr:colOff>
      <xdr:row>96</xdr:row>
      <xdr:rowOff>159410</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51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4487</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6292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56356</xdr:rowOff>
    </xdr:from>
    <xdr:to>
      <xdr:col>45</xdr:col>
      <xdr:colOff>177800</xdr:colOff>
      <xdr:row>98</xdr:row>
      <xdr:rowOff>111810</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7861300" y="16858456"/>
          <a:ext cx="889000" cy="55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63715</xdr:rowOff>
    </xdr:from>
    <xdr:to>
      <xdr:col>46</xdr:col>
      <xdr:colOff>38100</xdr:colOff>
      <xdr:row>96</xdr:row>
      <xdr:rowOff>165315</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52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10392</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298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10007</xdr:rowOff>
    </xdr:from>
    <xdr:to>
      <xdr:col>41</xdr:col>
      <xdr:colOff>50800</xdr:colOff>
      <xdr:row>98</xdr:row>
      <xdr:rowOff>56356</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a:off x="6972300" y="16812107"/>
          <a:ext cx="889000" cy="46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45371</xdr:rowOff>
    </xdr:from>
    <xdr:to>
      <xdr:col>41</xdr:col>
      <xdr:colOff>101600</xdr:colOff>
      <xdr:row>96</xdr:row>
      <xdr:rowOff>146971</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504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163498</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279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59677</xdr:rowOff>
    </xdr:from>
    <xdr:to>
      <xdr:col>36</xdr:col>
      <xdr:colOff>165100</xdr:colOff>
      <xdr:row>96</xdr:row>
      <xdr:rowOff>161277</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51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6354</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294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104560</xdr:rowOff>
    </xdr:from>
    <xdr:to>
      <xdr:col>55</xdr:col>
      <xdr:colOff>50800</xdr:colOff>
      <xdr:row>99</xdr:row>
      <xdr:rowOff>34710</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90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19487</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821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99</xdr:row>
      <xdr:rowOff>14663</xdr:rowOff>
    </xdr:from>
    <xdr:to>
      <xdr:col>50</xdr:col>
      <xdr:colOff>165100</xdr:colOff>
      <xdr:row>99</xdr:row>
      <xdr:rowOff>116263</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988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107390</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7080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61010</xdr:rowOff>
    </xdr:from>
    <xdr:to>
      <xdr:col>46</xdr:col>
      <xdr:colOff>38100</xdr:colOff>
      <xdr:row>98</xdr:row>
      <xdr:rowOff>162610</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86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153737</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6955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5556</xdr:rowOff>
    </xdr:from>
    <xdr:to>
      <xdr:col>41</xdr:col>
      <xdr:colOff>101600</xdr:colOff>
      <xdr:row>98</xdr:row>
      <xdr:rowOff>107156</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807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98283</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900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130657</xdr:rowOff>
    </xdr:from>
    <xdr:to>
      <xdr:col>36</xdr:col>
      <xdr:colOff>165100</xdr:colOff>
      <xdr:row>98</xdr:row>
      <xdr:rowOff>60807</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761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51934</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6854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消防費グラフ枠">
          <a:extLst>
            <a:ext uri="{FF2B5EF4-FFF2-40B4-BE49-F238E27FC236}">
              <a16:creationId xmlns:a16="http://schemas.microsoft.com/office/drawing/2014/main" id="{00000000-0008-0000-07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56098</xdr:rowOff>
    </xdr:from>
    <xdr:to>
      <xdr:col>85</xdr:col>
      <xdr:colOff>126364</xdr:colOff>
      <xdr:row>39</xdr:row>
      <xdr:rowOff>148953</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6317595" y="5371048"/>
          <a:ext cx="1269" cy="1464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152780</xdr:rowOff>
    </xdr:from>
    <xdr:ext cx="469744" cy="259045"/>
    <xdr:sp macro="" textlink="">
      <xdr:nvSpPr>
        <xdr:cNvPr id="520" name="消防費最小値テキスト">
          <a:extLst>
            <a:ext uri="{FF2B5EF4-FFF2-40B4-BE49-F238E27FC236}">
              <a16:creationId xmlns:a16="http://schemas.microsoft.com/office/drawing/2014/main" id="{00000000-0008-0000-0700-000008020000}"/>
            </a:ext>
          </a:extLst>
        </xdr:cNvPr>
        <xdr:cNvSpPr txBox="1"/>
      </xdr:nvSpPr>
      <xdr:spPr>
        <a:xfrm>
          <a:off x="16370300" y="6839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148953</xdr:rowOff>
    </xdr:from>
    <xdr:to>
      <xdr:col>86</xdr:col>
      <xdr:colOff>25400</xdr:colOff>
      <xdr:row>39</xdr:row>
      <xdr:rowOff>148953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6835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2775</xdr:rowOff>
    </xdr:from>
    <xdr:ext cx="534377" cy="259045"/>
    <xdr:sp macro="" textlink="">
      <xdr:nvSpPr>
        <xdr:cNvPr id="522" name="消防費最大値テキスト">
          <a:extLst>
            <a:ext uri="{FF2B5EF4-FFF2-40B4-BE49-F238E27FC236}">
              <a16:creationId xmlns:a16="http://schemas.microsoft.com/office/drawing/2014/main" id="{00000000-0008-0000-0700-00000A020000}"/>
            </a:ext>
          </a:extLst>
        </xdr:cNvPr>
        <xdr:cNvSpPr txBox="1"/>
      </xdr:nvSpPr>
      <xdr:spPr>
        <a:xfrm>
          <a:off x="16370300" y="5146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21,993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56098</xdr:rowOff>
    </xdr:from>
    <xdr:to>
      <xdr:col>86</xdr:col>
      <xdr:colOff>25400</xdr:colOff>
      <xdr:row>31</xdr:row>
      <xdr:rowOff>56098</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5371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69052</xdr:rowOff>
    </xdr:from>
    <xdr:to>
      <xdr:col>85</xdr:col>
      <xdr:colOff>127000</xdr:colOff>
      <xdr:row>39</xdr:row>
      <xdr:rowOff>45538</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5481300" y="6412702"/>
          <a:ext cx="838200" cy="319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39278</xdr:rowOff>
    </xdr:from>
    <xdr:ext cx="534377" cy="259045"/>
    <xdr:sp macro="" textlink="">
      <xdr:nvSpPr>
        <xdr:cNvPr id="525" name="消防費平均値テキスト">
          <a:extLst>
            <a:ext uri="{FF2B5EF4-FFF2-40B4-BE49-F238E27FC236}">
              <a16:creationId xmlns:a16="http://schemas.microsoft.com/office/drawing/2014/main" id="{00000000-0008-0000-0700-00000D020000}"/>
            </a:ext>
          </a:extLst>
        </xdr:cNvPr>
        <xdr:cNvSpPr txBox="1"/>
      </xdr:nvSpPr>
      <xdr:spPr>
        <a:xfrm>
          <a:off x="16370300" y="62114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16401</xdr:rowOff>
    </xdr:from>
    <xdr:to>
      <xdr:col>85</xdr:col>
      <xdr:colOff>177800</xdr:colOff>
      <xdr:row>37</xdr:row>
      <xdr:rowOff>118001</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6268700" y="6360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45538</xdr:rowOff>
    </xdr:from>
    <xdr:to>
      <xdr:col>81</xdr:col>
      <xdr:colOff>50800</xdr:colOff>
      <xdr:row>39</xdr:row>
      <xdr:rowOff>54465</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4592300" y="6732088"/>
          <a:ext cx="889000" cy="8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32730</xdr:rowOff>
    </xdr:from>
    <xdr:to>
      <xdr:col>81</xdr:col>
      <xdr:colOff>101600</xdr:colOff>
      <xdr:row>37</xdr:row>
      <xdr:rowOff>134330</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5430500" y="637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150857</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14111" y="6151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17671</xdr:rowOff>
    </xdr:from>
    <xdr:to>
      <xdr:col>76</xdr:col>
      <xdr:colOff>114300</xdr:colOff>
      <xdr:row>39</xdr:row>
      <xdr:rowOff>54465</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3703300" y="6704221"/>
          <a:ext cx="889000" cy="36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67237</xdr:rowOff>
    </xdr:from>
    <xdr:to>
      <xdr:col>76</xdr:col>
      <xdr:colOff>165100</xdr:colOff>
      <xdr:row>37</xdr:row>
      <xdr:rowOff>168838</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4541500" y="641088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13914</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325111" y="6186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131318</xdr:rowOff>
    </xdr:from>
    <xdr:to>
      <xdr:col>71</xdr:col>
      <xdr:colOff>177800</xdr:colOff>
      <xdr:row>39</xdr:row>
      <xdr:rowOff>17671</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a:off x="12814300" y="6474968"/>
          <a:ext cx="889000" cy="22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74422</xdr:rowOff>
    </xdr:from>
    <xdr:to>
      <xdr:col>72</xdr:col>
      <xdr:colOff>38100</xdr:colOff>
      <xdr:row>38</xdr:row>
      <xdr:rowOff>4572</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3652500" y="6418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21099</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436111" y="6193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89227</xdr:rowOff>
    </xdr:from>
    <xdr:to>
      <xdr:col>67</xdr:col>
      <xdr:colOff>101600</xdr:colOff>
      <xdr:row>38</xdr:row>
      <xdr:rowOff>19377</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2763500" y="6432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10503</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547111" y="6525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18252</xdr:rowOff>
    </xdr:from>
    <xdr:to>
      <xdr:col>85</xdr:col>
      <xdr:colOff>177800</xdr:colOff>
      <xdr:row>37</xdr:row>
      <xdr:rowOff>119852</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6268700" y="6361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168129</xdr:rowOff>
    </xdr:from>
    <xdr:ext cx="534377" cy="259045"/>
    <xdr:sp macro="" textlink="">
      <xdr:nvSpPr>
        <xdr:cNvPr id="544" name="消防費該当値テキスト">
          <a:extLst>
            <a:ext uri="{FF2B5EF4-FFF2-40B4-BE49-F238E27FC236}">
              <a16:creationId xmlns:a16="http://schemas.microsoft.com/office/drawing/2014/main" id="{00000000-0008-0000-0700-000020020000}"/>
            </a:ext>
          </a:extLst>
        </xdr:cNvPr>
        <xdr:cNvSpPr txBox="1"/>
      </xdr:nvSpPr>
      <xdr:spPr>
        <a:xfrm>
          <a:off x="16370300" y="6340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166188</xdr:rowOff>
    </xdr:from>
    <xdr:to>
      <xdr:col>81</xdr:col>
      <xdr:colOff>101600</xdr:colOff>
      <xdr:row>39</xdr:row>
      <xdr:rowOff>96338</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5430500" y="6681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87465</xdr:rowOff>
    </xdr:from>
    <xdr:ext cx="469744"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5246428" y="6774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3665</xdr:rowOff>
    </xdr:from>
    <xdr:to>
      <xdr:col>76</xdr:col>
      <xdr:colOff>165100</xdr:colOff>
      <xdr:row>39</xdr:row>
      <xdr:rowOff>105265</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4541500" y="669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96392</xdr:rowOff>
    </xdr:from>
    <xdr:ext cx="469744"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4357428" y="6782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138321</xdr:rowOff>
    </xdr:from>
    <xdr:to>
      <xdr:col>72</xdr:col>
      <xdr:colOff>38100</xdr:colOff>
      <xdr:row>39</xdr:row>
      <xdr:rowOff>68471</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3652500" y="6653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59598</xdr:rowOff>
    </xdr:from>
    <xdr:ext cx="469744"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3468428" y="6746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80518</xdr:rowOff>
    </xdr:from>
    <xdr:to>
      <xdr:col>67</xdr:col>
      <xdr:colOff>101600</xdr:colOff>
      <xdr:row>38</xdr:row>
      <xdr:rowOff>10668</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2763500" y="6424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27195</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547111" y="6199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92727</xdr:rowOff>
    </xdr:from>
    <xdr:ext cx="53129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914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47</xdr:row>
      <xdr:rowOff>54627</xdr:rowOff>
    </xdr:from>
    <xdr:ext cx="53129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914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6" name="教育費グラフ枠">
          <a:extLst>
            <a:ext uri="{FF2B5EF4-FFF2-40B4-BE49-F238E27FC236}">
              <a16:creationId xmlns:a16="http://schemas.microsoft.com/office/drawing/2014/main" id="{00000000-0008-0000-0700-00004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23800</xdr:rowOff>
    </xdr:from>
    <xdr:to>
      <xdr:col>85</xdr:col>
      <xdr:colOff>126364</xdr:colOff>
      <xdr:row>59</xdr:row>
      <xdr:rowOff>33172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6317595" y="8596300"/>
          <a:ext cx="1269" cy="1552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36999</xdr:rowOff>
    </xdr:from>
    <xdr:ext cx="534377" cy="259045"/>
    <xdr:sp macro="" textlink="">
      <xdr:nvSpPr>
        <xdr:cNvPr id="578" name="教育費最小値テキスト">
          <a:extLst>
            <a:ext uri="{FF2B5EF4-FFF2-40B4-BE49-F238E27FC236}">
              <a16:creationId xmlns:a16="http://schemas.microsoft.com/office/drawing/2014/main" id="{00000000-0008-0000-0700-000042020000}"/>
            </a:ext>
          </a:extLst>
        </xdr:cNvPr>
        <xdr:cNvSpPr txBox="1"/>
      </xdr:nvSpPr>
      <xdr:spPr>
        <a:xfrm>
          <a:off x="16370300" y="10152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33172</xdr:rowOff>
    </xdr:from>
    <xdr:to>
      <xdr:col>86</xdr:col>
      <xdr:colOff>25400</xdr:colOff>
      <xdr:row>59</xdr:row>
      <xdr:rowOff>33172</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10148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141927</xdr:rowOff>
    </xdr:from>
    <xdr:ext cx="534377" cy="259045"/>
    <xdr:sp macro="" textlink="">
      <xdr:nvSpPr>
        <xdr:cNvPr id="580" name="教育費最大値テキスト">
          <a:extLst>
            <a:ext uri="{FF2B5EF4-FFF2-40B4-BE49-F238E27FC236}">
              <a16:creationId xmlns:a16="http://schemas.microsoft.com/office/drawing/2014/main" id="{00000000-0008-0000-0700-000044020000}"/>
            </a:ext>
          </a:extLst>
        </xdr:cNvPr>
        <xdr:cNvSpPr txBox="1"/>
      </xdr:nvSpPr>
      <xdr:spPr>
        <a:xfrm>
          <a:off x="16370300" y="8371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71,042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23800</xdr:rowOff>
    </xdr:from>
    <xdr:to>
      <xdr:col>86</xdr:col>
      <xdr:colOff>25400</xdr:colOff>
      <xdr:row>50</xdr:row>
      <xdr:rowOff>23800</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6230600" y="859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51</xdr:row>
      <xdr:rowOff>147396</xdr:rowOff>
    </xdr:from>
    <xdr:to>
      <xdr:col>85</xdr:col>
      <xdr:colOff>127000</xdr:colOff>
      <xdr:row>57</xdr:row>
      <xdr:rowOff>103924</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5481300" y="8891346"/>
          <a:ext cx="838200" cy="985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1478</xdr:rowOff>
    </xdr:from>
    <xdr:ext cx="534377" cy="259045"/>
    <xdr:sp macro="" textlink="">
      <xdr:nvSpPr>
        <xdr:cNvPr id="583" name="教育費平均値テキスト">
          <a:extLst>
            <a:ext uri="{FF2B5EF4-FFF2-40B4-BE49-F238E27FC236}">
              <a16:creationId xmlns:a16="http://schemas.microsoft.com/office/drawing/2014/main" id="{00000000-0008-0000-0700-000047020000}"/>
            </a:ext>
          </a:extLst>
        </xdr:cNvPr>
        <xdr:cNvSpPr txBox="1"/>
      </xdr:nvSpPr>
      <xdr:spPr>
        <a:xfrm>
          <a:off x="16370300" y="92597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150051</xdr:rowOff>
    </xdr:from>
    <xdr:to>
      <xdr:col>85</xdr:col>
      <xdr:colOff>177800</xdr:colOff>
      <xdr:row>55</xdr:row>
      <xdr:rowOff>80201</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6268700" y="940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51</xdr:row>
      <xdr:rowOff>147396</xdr:rowOff>
    </xdr:from>
    <xdr:to>
      <xdr:col>81</xdr:col>
      <xdr:colOff>50800</xdr:colOff>
      <xdr:row>57</xdr:row>
      <xdr:rowOff>168846</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4592300" y="8891346"/>
          <a:ext cx="889000" cy="1050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122162</xdr:rowOff>
    </xdr:from>
    <xdr:to>
      <xdr:col>81</xdr:col>
      <xdr:colOff>101600</xdr:colOff>
      <xdr:row>56</xdr:row>
      <xdr:rowOff>52312</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5430500" y="9551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43439</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5214111" y="9644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97524</xdr:rowOff>
    </xdr:from>
    <xdr:to>
      <xdr:col>76</xdr:col>
      <xdr:colOff>114300</xdr:colOff>
      <xdr:row>57</xdr:row>
      <xdr:rowOff>168846</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a:off x="13703300" y="9870174"/>
          <a:ext cx="889000" cy="71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127609</xdr:rowOff>
    </xdr:from>
    <xdr:to>
      <xdr:col>76</xdr:col>
      <xdr:colOff>165100</xdr:colOff>
      <xdr:row>57</xdr:row>
      <xdr:rowOff>57759</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4541500" y="9728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74286</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325111" y="9504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93637</xdr:rowOff>
    </xdr:from>
    <xdr:to>
      <xdr:col>71</xdr:col>
      <xdr:colOff>177800</xdr:colOff>
      <xdr:row>57</xdr:row>
      <xdr:rowOff>97524</xdr:rowOff>
    </xdr:to>
    <xdr:cxnSp macro="">
      <xdr:nvCxnSpPr>
        <xdr:cNvPr id="591" name="直線コネクタ 590">
          <a:extLst>
            <a:ext uri="{FF2B5EF4-FFF2-40B4-BE49-F238E27FC236}">
              <a16:creationId xmlns:a16="http://schemas.microsoft.com/office/drawing/2014/main" id="{00000000-0008-0000-0700-00004F020000}"/>
            </a:ext>
          </a:extLst>
        </xdr:cNvPr>
        <xdr:cNvCxnSpPr/>
      </xdr:nvCxnSpPr>
      <xdr:spPr>
        <a:xfrm>
          <a:off x="12814300" y="9866287"/>
          <a:ext cx="889000" cy="3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71945</xdr:rowOff>
    </xdr:from>
    <xdr:to>
      <xdr:col>72</xdr:col>
      <xdr:colOff>38100</xdr:colOff>
      <xdr:row>57</xdr:row>
      <xdr:rowOff>2095</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3652500" y="9673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18622</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436111" y="9448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116675</xdr:rowOff>
    </xdr:from>
    <xdr:to>
      <xdr:col>67</xdr:col>
      <xdr:colOff>101600</xdr:colOff>
      <xdr:row>57</xdr:row>
      <xdr:rowOff>46825</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2763500" y="9717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63352</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547111" y="9493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53124</xdr:rowOff>
    </xdr:from>
    <xdr:to>
      <xdr:col>85</xdr:col>
      <xdr:colOff>177800</xdr:colOff>
      <xdr:row>57</xdr:row>
      <xdr:rowOff>154724</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6268700" y="9825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31551</xdr:rowOff>
    </xdr:from>
    <xdr:ext cx="534377" cy="259045"/>
    <xdr:sp macro="" textlink="">
      <xdr:nvSpPr>
        <xdr:cNvPr id="602" name="教育費該当値テキスト">
          <a:extLst>
            <a:ext uri="{FF2B5EF4-FFF2-40B4-BE49-F238E27FC236}">
              <a16:creationId xmlns:a16="http://schemas.microsoft.com/office/drawing/2014/main" id="{00000000-0008-0000-0700-00005A020000}"/>
            </a:ext>
          </a:extLst>
        </xdr:cNvPr>
        <xdr:cNvSpPr txBox="1"/>
      </xdr:nvSpPr>
      <xdr:spPr>
        <a:xfrm>
          <a:off x="16370300" y="9804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51</xdr:row>
      <xdr:rowOff>96596</xdr:rowOff>
    </xdr:from>
    <xdr:to>
      <xdr:col>81</xdr:col>
      <xdr:colOff>101600</xdr:colOff>
      <xdr:row>52</xdr:row>
      <xdr:rowOff>26746</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5430500" y="8840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50</xdr:row>
      <xdr:rowOff>43273</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5214111" y="8615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118046</xdr:rowOff>
    </xdr:from>
    <xdr:to>
      <xdr:col>76</xdr:col>
      <xdr:colOff>165100</xdr:colOff>
      <xdr:row>58</xdr:row>
      <xdr:rowOff>48196</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4541500" y="989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39323</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4325111" y="998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46724</xdr:rowOff>
    </xdr:from>
    <xdr:to>
      <xdr:col>72</xdr:col>
      <xdr:colOff>38100</xdr:colOff>
      <xdr:row>57</xdr:row>
      <xdr:rowOff>148324</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3652500" y="9819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139451</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3436111" y="9912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42837</xdr:rowOff>
    </xdr:from>
    <xdr:to>
      <xdr:col>67</xdr:col>
      <xdr:colOff>101600</xdr:colOff>
      <xdr:row>57</xdr:row>
      <xdr:rowOff>144437</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2763500" y="9815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135564</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547111" y="9908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3" name="災害復旧費グラフ枠">
          <a:extLst>
            <a:ext uri="{FF2B5EF4-FFF2-40B4-BE49-F238E27FC236}">
              <a16:creationId xmlns:a16="http://schemas.microsoft.com/office/drawing/2014/main" id="{00000000-0008-0000-0700-000079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9703</xdr:rowOff>
    </xdr:from>
    <xdr:to>
      <xdr:col>85</xdr:col>
      <xdr:colOff>126364</xdr:colOff>
      <xdr:row>79</xdr:row>
      <xdr:rowOff>44450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6317595" y="12011203"/>
          <a:ext cx="1269" cy="15777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5" name="災害復旧費最小値テキスト">
          <a:extLst>
            <a:ext uri="{FF2B5EF4-FFF2-40B4-BE49-F238E27FC236}">
              <a16:creationId xmlns:a16="http://schemas.microsoft.com/office/drawing/2014/main" id="{00000000-0008-0000-0700-00007B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127830</xdr:rowOff>
    </xdr:from>
    <xdr:ext cx="534377" cy="259045"/>
    <xdr:sp macro="" textlink="">
      <xdr:nvSpPr>
        <xdr:cNvPr id="637" name="災害復旧費最大値テキスト">
          <a:extLst>
            <a:ext uri="{FF2B5EF4-FFF2-40B4-BE49-F238E27FC236}">
              <a16:creationId xmlns:a16="http://schemas.microsoft.com/office/drawing/2014/main" id="{00000000-0008-0000-0700-00007D020000}"/>
            </a:ext>
          </a:extLst>
        </xdr:cNvPr>
        <xdr:cNvSpPr txBox="1"/>
      </xdr:nvSpPr>
      <xdr:spPr>
        <a:xfrm>
          <a:off x="16370300" y="11786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82,824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9703</xdr:rowOff>
    </xdr:from>
    <xdr:to>
      <xdr:col>86</xdr:col>
      <xdr:colOff>25400</xdr:colOff>
      <xdr:row>70</xdr:row>
      <xdr:rowOff>9703</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6230600" y="12011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27343</xdr:rowOff>
    </xdr:from>
    <xdr:to>
      <xdr:col>85</xdr:col>
      <xdr:colOff>127000</xdr:colOff>
      <xdr:row>79</xdr:row>
      <xdr:rowOff>28829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5481300" y="13571893"/>
          <a:ext cx="838200" cy="1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130866</xdr:rowOff>
    </xdr:from>
    <xdr:ext cx="469744" cy="259045"/>
    <xdr:sp macro="" textlink="">
      <xdr:nvSpPr>
        <xdr:cNvPr id="640" name="災害復旧費平均値テキスト">
          <a:extLst>
            <a:ext uri="{FF2B5EF4-FFF2-40B4-BE49-F238E27FC236}">
              <a16:creationId xmlns:a16="http://schemas.microsoft.com/office/drawing/2014/main" id="{00000000-0008-0000-0700-000080020000}"/>
            </a:ext>
          </a:extLst>
        </xdr:cNvPr>
        <xdr:cNvSpPr txBox="1"/>
      </xdr:nvSpPr>
      <xdr:spPr>
        <a:xfrm>
          <a:off x="16370300" y="133325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107989</xdr:rowOff>
    </xdr:from>
    <xdr:to>
      <xdr:col>85</xdr:col>
      <xdr:colOff>177800</xdr:colOff>
      <xdr:row>79</xdr:row>
      <xdr:rowOff>38139</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6268700" y="13481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22180</xdr:rowOff>
    </xdr:from>
    <xdr:to>
      <xdr:col>81</xdr:col>
      <xdr:colOff>50800</xdr:colOff>
      <xdr:row>79</xdr:row>
      <xdr:rowOff>27343</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4592300" y="13566730"/>
          <a:ext cx="889000" cy="5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115970</xdr:rowOff>
    </xdr:from>
    <xdr:to>
      <xdr:col>81</xdr:col>
      <xdr:colOff>101600</xdr:colOff>
      <xdr:row>79</xdr:row>
      <xdr:rowOff>46120</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5430500" y="1348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62647</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246428" y="1326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14199</xdr:rowOff>
    </xdr:from>
    <xdr:to>
      <xdr:col>76</xdr:col>
      <xdr:colOff>114300</xdr:colOff>
      <xdr:row>79</xdr:row>
      <xdr:rowOff>22180</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3703300" y="13558749"/>
          <a:ext cx="889000" cy="7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124258</xdr:rowOff>
    </xdr:from>
    <xdr:to>
      <xdr:col>76</xdr:col>
      <xdr:colOff>165100</xdr:colOff>
      <xdr:row>79</xdr:row>
      <xdr:rowOff>54408</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4541500" y="1349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70935</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357428" y="13272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14199</xdr:rowOff>
    </xdr:from>
    <xdr:to>
      <xdr:col>71</xdr:col>
      <xdr:colOff>177800</xdr:colOff>
      <xdr:row>79</xdr:row>
      <xdr:rowOff>35325</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flipV="1">
          <a:off x="12814300" y="13558749"/>
          <a:ext cx="889000" cy="21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138830</xdr:rowOff>
    </xdr:from>
    <xdr:to>
      <xdr:col>72</xdr:col>
      <xdr:colOff>38100</xdr:colOff>
      <xdr:row>79</xdr:row>
      <xdr:rowOff>68980</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3652500" y="1351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60107</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468428" y="13604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139058</xdr:rowOff>
    </xdr:from>
    <xdr:to>
      <xdr:col>67</xdr:col>
      <xdr:colOff>101600</xdr:colOff>
      <xdr:row>79</xdr:row>
      <xdr:rowOff>69208</xdr:rowOff>
    </xdr:to>
    <xdr:sp macro="" textlink="">
      <xdr:nvSpPr>
        <xdr:cNvPr id="651" name="フローチャート: 判断 650">
          <a:extLst>
            <a:ext uri="{FF2B5EF4-FFF2-40B4-BE49-F238E27FC236}">
              <a16:creationId xmlns:a16="http://schemas.microsoft.com/office/drawing/2014/main" id="{00000000-0008-0000-0700-00008B020000}"/>
            </a:ext>
          </a:extLst>
        </xdr:cNvPr>
        <xdr:cNvSpPr/>
      </xdr:nvSpPr>
      <xdr:spPr>
        <a:xfrm>
          <a:off x="12763500" y="13512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85735</xdr:rowOff>
    </xdr:from>
    <xdr:ext cx="469744"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579428" y="13287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149479</xdr:rowOff>
    </xdr:from>
    <xdr:to>
      <xdr:col>85</xdr:col>
      <xdr:colOff>177800</xdr:colOff>
      <xdr:row>79</xdr:row>
      <xdr:rowOff>79629</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6268700" y="13522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86415</xdr:rowOff>
    </xdr:from>
    <xdr:ext cx="378565" cy="259045"/>
    <xdr:sp macro="" textlink="">
      <xdr:nvSpPr>
        <xdr:cNvPr id="659" name="災害復旧費該当値テキスト">
          <a:extLst>
            <a:ext uri="{FF2B5EF4-FFF2-40B4-BE49-F238E27FC236}">
              <a16:creationId xmlns:a16="http://schemas.microsoft.com/office/drawing/2014/main" id="{00000000-0008-0000-0700-000093020000}"/>
            </a:ext>
          </a:extLst>
        </xdr:cNvPr>
        <xdr:cNvSpPr txBox="1"/>
      </xdr:nvSpPr>
      <xdr:spPr>
        <a:xfrm>
          <a:off x="16370300" y="134595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147993</xdr:rowOff>
    </xdr:from>
    <xdr:to>
      <xdr:col>81</xdr:col>
      <xdr:colOff>101600</xdr:colOff>
      <xdr:row>79</xdr:row>
      <xdr:rowOff>78143</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5430500" y="13521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69270</xdr:rowOff>
    </xdr:from>
    <xdr:ext cx="378565"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5292017" y="136138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142830</xdr:rowOff>
    </xdr:from>
    <xdr:to>
      <xdr:col>76</xdr:col>
      <xdr:colOff>165100</xdr:colOff>
      <xdr:row>79</xdr:row>
      <xdr:rowOff>72980</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4541500" y="13515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64107</xdr:rowOff>
    </xdr:from>
    <xdr:ext cx="469744"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4357428" y="13608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134849</xdr:rowOff>
    </xdr:from>
    <xdr:to>
      <xdr:col>72</xdr:col>
      <xdr:colOff>38100</xdr:colOff>
      <xdr:row>79</xdr:row>
      <xdr:rowOff>64999</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3652500" y="13507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81526</xdr:rowOff>
    </xdr:from>
    <xdr:ext cx="469744"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3468428" y="13283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155975</xdr:rowOff>
    </xdr:from>
    <xdr:to>
      <xdr:col>67</xdr:col>
      <xdr:colOff>101600</xdr:colOff>
      <xdr:row>79</xdr:row>
      <xdr:rowOff>86125</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2763500" y="1352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77252</xdr:rowOff>
    </xdr:from>
    <xdr:ext cx="378565"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625017" y="136218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公債費グラフ枠">
          <a:extLst>
            <a:ext uri="{FF2B5EF4-FFF2-40B4-BE49-F238E27FC236}">
              <a16:creationId xmlns:a16="http://schemas.microsoft.com/office/drawing/2014/main" id="{00000000-0008-0000-0700-0000B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22885</xdr:rowOff>
    </xdr:from>
    <xdr:to>
      <xdr:col>85</xdr:col>
      <xdr:colOff>126364</xdr:colOff>
      <xdr:row>96</xdr:row>
      <xdr:rowOff>143153</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6317595" y="15453385"/>
          <a:ext cx="1269" cy="1148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146980</xdr:rowOff>
    </xdr:from>
    <xdr:ext cx="534377" cy="259045"/>
    <xdr:sp macro="" textlink="">
      <xdr:nvSpPr>
        <xdr:cNvPr id="690" name="公債費最小値テキスト">
          <a:extLst>
            <a:ext uri="{FF2B5EF4-FFF2-40B4-BE49-F238E27FC236}">
              <a16:creationId xmlns:a16="http://schemas.microsoft.com/office/drawing/2014/main" id="{00000000-0008-0000-0700-0000B2020000}"/>
            </a:ext>
          </a:extLst>
        </xdr:cNvPr>
        <xdr:cNvSpPr txBox="1"/>
      </xdr:nvSpPr>
      <xdr:spPr>
        <a:xfrm>
          <a:off x="16370300" y="16606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96</xdr:row>
      <xdr:rowOff>143153</xdr:rowOff>
    </xdr:from>
    <xdr:to>
      <xdr:col>86</xdr:col>
      <xdr:colOff>25400</xdr:colOff>
      <xdr:row>96</xdr:row>
      <xdr:rowOff>143153</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6602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141012</xdr:rowOff>
    </xdr:from>
    <xdr:ext cx="534377" cy="259045"/>
    <xdr:sp macro="" textlink="">
      <xdr:nvSpPr>
        <xdr:cNvPr id="692" name="公債費最大値テキスト">
          <a:extLst>
            <a:ext uri="{FF2B5EF4-FFF2-40B4-BE49-F238E27FC236}">
              <a16:creationId xmlns:a16="http://schemas.microsoft.com/office/drawing/2014/main" id="{00000000-0008-0000-0700-0000B4020000}"/>
            </a:ext>
          </a:extLst>
        </xdr:cNvPr>
        <xdr:cNvSpPr txBox="1"/>
      </xdr:nvSpPr>
      <xdr:spPr>
        <a:xfrm>
          <a:off x="16370300" y="15228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65,110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22885</xdr:rowOff>
    </xdr:from>
    <xdr:to>
      <xdr:col>86</xdr:col>
      <xdr:colOff>25400</xdr:colOff>
      <xdr:row>90</xdr:row>
      <xdr:rowOff>22885</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6230600" y="15453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143221</xdr:rowOff>
    </xdr:from>
    <xdr:to>
      <xdr:col>85</xdr:col>
      <xdr:colOff>127000</xdr:colOff>
      <xdr:row>94</xdr:row>
      <xdr:rowOff>163795</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5481300" y="16259521"/>
          <a:ext cx="8382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92</xdr:row>
      <xdr:rowOff>129334</xdr:rowOff>
    </xdr:from>
    <xdr:ext cx="534377" cy="259045"/>
    <xdr:sp macro="" textlink="">
      <xdr:nvSpPr>
        <xdr:cNvPr id="695" name="公債費平均値テキスト">
          <a:extLst>
            <a:ext uri="{FF2B5EF4-FFF2-40B4-BE49-F238E27FC236}">
              <a16:creationId xmlns:a16="http://schemas.microsoft.com/office/drawing/2014/main" id="{00000000-0008-0000-0700-0000B7020000}"/>
            </a:ext>
          </a:extLst>
        </xdr:cNvPr>
        <xdr:cNvSpPr txBox="1"/>
      </xdr:nvSpPr>
      <xdr:spPr>
        <a:xfrm>
          <a:off x="16370300" y="159027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106457</xdr:rowOff>
    </xdr:from>
    <xdr:to>
      <xdr:col>85</xdr:col>
      <xdr:colOff>177800</xdr:colOff>
      <xdr:row>94</xdr:row>
      <xdr:rowOff>36607</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6268700" y="16051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92</xdr:row>
      <xdr:rowOff>153279</xdr:rowOff>
    </xdr:from>
    <xdr:to>
      <xdr:col>81</xdr:col>
      <xdr:colOff>50800</xdr:colOff>
      <xdr:row>94</xdr:row>
      <xdr:rowOff>143221</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4592300" y="15926679"/>
          <a:ext cx="889000" cy="332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93</xdr:row>
      <xdr:rowOff>90912</xdr:rowOff>
    </xdr:from>
    <xdr:to>
      <xdr:col>81</xdr:col>
      <xdr:colOff>101600</xdr:colOff>
      <xdr:row>94</xdr:row>
      <xdr:rowOff>21062</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5430500" y="16035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37589</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14111" y="15810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92</xdr:row>
      <xdr:rowOff>153279</xdr:rowOff>
    </xdr:from>
    <xdr:to>
      <xdr:col>76</xdr:col>
      <xdr:colOff>114300</xdr:colOff>
      <xdr:row>94</xdr:row>
      <xdr:rowOff>85865</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3703300" y="15926679"/>
          <a:ext cx="889000" cy="27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93</xdr:row>
      <xdr:rowOff>77264</xdr:rowOff>
    </xdr:from>
    <xdr:to>
      <xdr:col>76</xdr:col>
      <xdr:colOff>165100</xdr:colOff>
      <xdr:row>94</xdr:row>
      <xdr:rowOff>7414</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4541500" y="16022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169991</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325111" y="16114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85865</xdr:rowOff>
    </xdr:from>
    <xdr:to>
      <xdr:col>71</xdr:col>
      <xdr:colOff>177800</xdr:colOff>
      <xdr:row>94</xdr:row>
      <xdr:rowOff>89796</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2814300" y="16202165"/>
          <a:ext cx="889000" cy="3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76442</xdr:rowOff>
    </xdr:from>
    <xdr:to>
      <xdr:col>72</xdr:col>
      <xdr:colOff>38100</xdr:colOff>
      <xdr:row>94</xdr:row>
      <xdr:rowOff>6592</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3652500" y="16021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23119</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36111" y="15796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67845</xdr:rowOff>
    </xdr:from>
    <xdr:to>
      <xdr:col>67</xdr:col>
      <xdr:colOff>101600</xdr:colOff>
      <xdr:row>93</xdr:row>
      <xdr:rowOff>169445</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2763500" y="16012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14522</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47111" y="15787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112995</xdr:rowOff>
    </xdr:from>
    <xdr:to>
      <xdr:col>85</xdr:col>
      <xdr:colOff>177800</xdr:colOff>
      <xdr:row>95</xdr:row>
      <xdr:rowOff>43145</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6268700" y="16229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91422</xdr:rowOff>
    </xdr:from>
    <xdr:ext cx="534377" cy="259045"/>
    <xdr:sp macro="" textlink="">
      <xdr:nvSpPr>
        <xdr:cNvPr id="714" name="公債費該当値テキスト">
          <a:extLst>
            <a:ext uri="{FF2B5EF4-FFF2-40B4-BE49-F238E27FC236}">
              <a16:creationId xmlns:a16="http://schemas.microsoft.com/office/drawing/2014/main" id="{00000000-0008-0000-0700-0000CA020000}"/>
            </a:ext>
          </a:extLst>
        </xdr:cNvPr>
        <xdr:cNvSpPr txBox="1"/>
      </xdr:nvSpPr>
      <xdr:spPr>
        <a:xfrm>
          <a:off x="16370300" y="16207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92421</xdr:rowOff>
    </xdr:from>
    <xdr:to>
      <xdr:col>81</xdr:col>
      <xdr:colOff>101600</xdr:colOff>
      <xdr:row>95</xdr:row>
      <xdr:rowOff>22571</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5430500" y="16208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13698</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5214111" y="16301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92</xdr:row>
      <xdr:rowOff>102479</xdr:rowOff>
    </xdr:from>
    <xdr:to>
      <xdr:col>76</xdr:col>
      <xdr:colOff>165100</xdr:colOff>
      <xdr:row>93</xdr:row>
      <xdr:rowOff>32629</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4541500" y="15875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91</xdr:row>
      <xdr:rowOff>49156</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4325111" y="15651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35065</xdr:rowOff>
    </xdr:from>
    <xdr:to>
      <xdr:col>72</xdr:col>
      <xdr:colOff>38100</xdr:colOff>
      <xdr:row>94</xdr:row>
      <xdr:rowOff>136665</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3652500" y="16151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127792</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3436111" y="16244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38996</xdr:rowOff>
    </xdr:from>
    <xdr:to>
      <xdr:col>67</xdr:col>
      <xdr:colOff>101600</xdr:colOff>
      <xdr:row>94</xdr:row>
      <xdr:rowOff>140596</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2763500" y="16155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131723</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2547111" y="16248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諸支出金グラフ枠">
          <a:extLst>
            <a:ext uri="{FF2B5EF4-FFF2-40B4-BE49-F238E27FC236}">
              <a16:creationId xmlns:a16="http://schemas.microsoft.com/office/drawing/2014/main" id="{00000000-0008-0000-07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79883</xdr:rowOff>
    </xdr:from>
    <xdr:to>
      <xdr:col>116</xdr:col>
      <xdr:colOff>62864</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flipV="1">
          <a:off x="22159595" y="5394833"/>
          <a:ext cx="1269" cy="1336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7" name="諸支出金最小値テキスト">
          <a:extLst>
            <a:ext uri="{FF2B5EF4-FFF2-40B4-BE49-F238E27FC236}">
              <a16:creationId xmlns:a16="http://schemas.microsoft.com/office/drawing/2014/main" id="{00000000-0008-0000-0700-0000EB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26560</xdr:rowOff>
    </xdr:from>
    <xdr:ext cx="469744" cy="259045"/>
    <xdr:sp macro="" textlink="">
      <xdr:nvSpPr>
        <xdr:cNvPr id="749" name="諸支出金最大値テキスト">
          <a:extLst>
            <a:ext uri="{FF2B5EF4-FFF2-40B4-BE49-F238E27FC236}">
              <a16:creationId xmlns:a16="http://schemas.microsoft.com/office/drawing/2014/main" id="{00000000-0008-0000-0700-0000ED020000}"/>
            </a:ext>
          </a:extLst>
        </xdr:cNvPr>
        <xdr:cNvSpPr txBox="1"/>
      </xdr:nvSpPr>
      <xdr:spPr>
        <a:xfrm>
          <a:off x="22212300" y="5170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3,507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79883</xdr:rowOff>
    </xdr:from>
    <xdr:to>
      <xdr:col>116</xdr:col>
      <xdr:colOff>152400</xdr:colOff>
      <xdr:row>31</xdr:row>
      <xdr:rowOff>79883</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2072600" y="5394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39878</xdr:rowOff>
    </xdr:from>
    <xdr:to>
      <xdr:col>116</xdr:col>
      <xdr:colOff>63500</xdr:colOff>
      <xdr:row>39</xdr:row>
      <xdr:rowOff>40259</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flipV="1">
          <a:off x="21323300" y="6726428"/>
          <a:ext cx="8382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80535</xdr:rowOff>
    </xdr:from>
    <xdr:ext cx="378565" cy="259045"/>
    <xdr:sp macro="" textlink="">
      <xdr:nvSpPr>
        <xdr:cNvPr id="752" name="諸支出金平均値テキスト">
          <a:extLst>
            <a:ext uri="{FF2B5EF4-FFF2-40B4-BE49-F238E27FC236}">
              <a16:creationId xmlns:a16="http://schemas.microsoft.com/office/drawing/2014/main" id="{00000000-0008-0000-0700-0000F0020000}"/>
            </a:ext>
          </a:extLst>
        </xdr:cNvPr>
        <xdr:cNvSpPr txBox="1"/>
      </xdr:nvSpPr>
      <xdr:spPr>
        <a:xfrm>
          <a:off x="22212300" y="642418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57658</xdr:rowOff>
    </xdr:from>
    <xdr:to>
      <xdr:col>116</xdr:col>
      <xdr:colOff>114300</xdr:colOff>
      <xdr:row>38</xdr:row>
      <xdr:rowOff>159258</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2110700" y="6572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37592</xdr:rowOff>
    </xdr:from>
    <xdr:to>
      <xdr:col>111</xdr:col>
      <xdr:colOff>177800</xdr:colOff>
      <xdr:row>39</xdr:row>
      <xdr:rowOff>40259</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0434300" y="6724142"/>
          <a:ext cx="8890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81661</xdr:rowOff>
    </xdr:from>
    <xdr:to>
      <xdr:col>112</xdr:col>
      <xdr:colOff>38100</xdr:colOff>
      <xdr:row>39</xdr:row>
      <xdr:rowOff>11811</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1272500" y="6596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28338</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4017" y="63719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37592</xdr:rowOff>
    </xdr:from>
    <xdr:to>
      <xdr:col>107</xdr:col>
      <xdr:colOff>50800</xdr:colOff>
      <xdr:row>39</xdr:row>
      <xdr:rowOff>37592</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9545300" y="67241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53848</xdr:rowOff>
    </xdr:from>
    <xdr:to>
      <xdr:col>107</xdr:col>
      <xdr:colOff>101600</xdr:colOff>
      <xdr:row>38</xdr:row>
      <xdr:rowOff>155448</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0383500" y="656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525</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245017" y="63441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37592</xdr:rowOff>
    </xdr:from>
    <xdr:to>
      <xdr:col>102</xdr:col>
      <xdr:colOff>114300</xdr:colOff>
      <xdr:row>39</xdr:row>
      <xdr:rowOff>37592</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8656300" y="67241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168910</xdr:rowOff>
    </xdr:from>
    <xdr:to>
      <xdr:col>102</xdr:col>
      <xdr:colOff>165100</xdr:colOff>
      <xdr:row>38</xdr:row>
      <xdr:rowOff>99060</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9494500" y="651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115587</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6017" y="62877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66040</xdr:rowOff>
    </xdr:from>
    <xdr:to>
      <xdr:col>98</xdr:col>
      <xdr:colOff>38100</xdr:colOff>
      <xdr:row>38</xdr:row>
      <xdr:rowOff>167640</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18605500" y="6581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12717</xdr:rowOff>
    </xdr:from>
    <xdr:ext cx="378565"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7017" y="63563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160528</xdr:rowOff>
    </xdr:from>
    <xdr:to>
      <xdr:col>116</xdr:col>
      <xdr:colOff>114300</xdr:colOff>
      <xdr:row>39</xdr:row>
      <xdr:rowOff>90678</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2110700" y="6675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75455</xdr:rowOff>
    </xdr:from>
    <xdr:ext cx="313932" cy="259045"/>
    <xdr:sp macro="" textlink="">
      <xdr:nvSpPr>
        <xdr:cNvPr id="771" name="諸支出金該当値テキスト">
          <a:extLst>
            <a:ext uri="{FF2B5EF4-FFF2-40B4-BE49-F238E27FC236}">
              <a16:creationId xmlns:a16="http://schemas.microsoft.com/office/drawing/2014/main" id="{00000000-0008-0000-0700-000003030000}"/>
            </a:ext>
          </a:extLst>
        </xdr:cNvPr>
        <xdr:cNvSpPr txBox="1"/>
      </xdr:nvSpPr>
      <xdr:spPr>
        <a:xfrm>
          <a:off x="22212300" y="65905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160909</xdr:rowOff>
    </xdr:from>
    <xdr:to>
      <xdr:col>112</xdr:col>
      <xdr:colOff>38100</xdr:colOff>
      <xdr:row>39</xdr:row>
      <xdr:rowOff>91059</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1272500" y="6676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82186</xdr:rowOff>
    </xdr:from>
    <xdr:ext cx="313932"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1166333" y="67687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158242</xdr:rowOff>
    </xdr:from>
    <xdr:to>
      <xdr:col>107</xdr:col>
      <xdr:colOff>101600</xdr:colOff>
      <xdr:row>39</xdr:row>
      <xdr:rowOff>88392</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0383500" y="6673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79519</xdr:rowOff>
    </xdr:from>
    <xdr:ext cx="313932"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0277333" y="67660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158242</xdr:rowOff>
    </xdr:from>
    <xdr:to>
      <xdr:col>102</xdr:col>
      <xdr:colOff>165100</xdr:colOff>
      <xdr:row>39</xdr:row>
      <xdr:rowOff>88392</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9494500" y="6673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79519</xdr:rowOff>
    </xdr:from>
    <xdr:ext cx="313932"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9388333" y="67660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158242</xdr:rowOff>
    </xdr:from>
    <xdr:to>
      <xdr:col>98</xdr:col>
      <xdr:colOff>38100</xdr:colOff>
      <xdr:row>39</xdr:row>
      <xdr:rowOff>88392</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18605500" y="6673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79519</xdr:rowOff>
    </xdr:from>
    <xdr:ext cx="313932"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499333" y="67660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a:extLst>
            <a:ext uri="{FF2B5EF4-FFF2-40B4-BE49-F238E27FC236}">
              <a16:creationId xmlns:a16="http://schemas.microsoft.com/office/drawing/2014/main" id="{00000000-0008-0000-0700-00001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6" name="前年度繰上充用金最小値テキスト">
          <a:extLst>
            <a:ext uri="{FF2B5EF4-FFF2-40B4-BE49-F238E27FC236}">
              <a16:creationId xmlns:a16="http://schemas.microsoft.com/office/drawing/2014/main" id="{00000000-0008-0000-0700-00001C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8" name="前年度繰上充用金最大値テキスト">
          <a:extLst>
            <a:ext uri="{FF2B5EF4-FFF2-40B4-BE49-F238E27FC236}">
              <a16:creationId xmlns:a16="http://schemas.microsoft.com/office/drawing/2014/main" id="{00000000-0008-0000-0700-00001E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1" name="前年度繰上充用金平均値テキスト">
          <a:extLst>
            <a:ext uri="{FF2B5EF4-FFF2-40B4-BE49-F238E27FC236}">
              <a16:creationId xmlns:a16="http://schemas.microsoft.com/office/drawing/2014/main" id="{00000000-0008-0000-0700-000021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0" name="前年度繰上充用金該当値テキスト">
          <a:extLst>
            <a:ext uri="{FF2B5EF4-FFF2-40B4-BE49-F238E27FC236}">
              <a16:creationId xmlns:a16="http://schemas.microsoft.com/office/drawing/2014/main" id="{00000000-0008-0000-0700-000034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総務費は、参議院議員通常選挙をはじめとした各選挙費</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退職手当金が減となった一方、特別定額給付金支給事業費の皆増が大きく影響したことで</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住民一人当たり対前年度比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104,462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136,795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円とな</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ったが</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、類似団体平均を下回っている。</a:t>
          </a:r>
          <a:endPar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民生費は、障害福祉サービス費、介護保険事業特別会計繰出金などが増となり、住民一人当たり対前年度比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5,859</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円増の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166,486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円となったが、類似団体平均を下回っている。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教育費は、中学校給食の全市実施通年化による学校給食管理運営費</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、ＧＩＧＡスクール構想の実現に向けたＩＣＴ環境整備が</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増</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となった一方</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令和元年度に</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整備</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を</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完了</a:t>
          </a:r>
          <a:r>
            <a:rPr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した</a:t>
          </a:r>
          <a:r>
            <a:rPr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東部学校給食共同調理場整備事業費が減となったことで、</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住民一人当たり対前年度比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25,859</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円減の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37,439</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円となり、類似団体平均を</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回っている。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滋賀県大津市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近年では、地方独立行政法人市立大津市民病院の設立に伴う財政支援のための取崩しを行った</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H28</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に実質単年度収支が悪化したが、翌年度以降、取崩しを行わず、ほぼ横ばいで推移している。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実質収支額は、対前年度比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0.66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ポイント増の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4.60</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％となり、実質単年度収支は、対前年度比</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1.33</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3.06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今後とも、中長期的な健全財政の堅持に努め、将来負担の軽減はもとより、持続可能な都市経営による質の高いサービスの実現を目指す。</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滋賀県大津市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年度に従前より赤字経営であった競輪事業特別会計を廃止して以降、全ての会計で実質赤字額が発生していない。</a:t>
          </a:r>
          <a:b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b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地方独立行政法人への移行に伴い、病院事業会計及び介護老人保健施設事業会計については、平成</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年度末で閉鎖し、平成</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年度より企業債未償還分を病院事業債として特別会計で管理している。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標準財政規模に占める割合の多くがガス事業会計であることから、一層、他の事業会計での健全な経営の継続が必要である。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393" t="s">
        <v>78</v>
      </c>
      <c r="C1" s="393"/>
      <c r="D1" s="393"/>
      <c r="E1" s="393"/>
      <c r="F1" s="393"/>
      <c r="G1" s="393"/>
      <c r="H1" s="393"/>
      <c r="I1" s="393"/>
      <c r="J1" s="393"/>
      <c r="K1" s="393"/>
      <c r="L1" s="393"/>
      <c r="M1" s="393"/>
      <c r="N1" s="393"/>
      <c r="O1" s="393"/>
      <c r="P1" s="393"/>
      <c r="Q1" s="393"/>
      <c r="R1" s="393"/>
      <c r="S1" s="393"/>
      <c r="T1" s="393"/>
      <c r="U1" s="393"/>
      <c r="V1" s="393"/>
      <c r="W1" s="393"/>
      <c r="X1" s="393"/>
      <c r="Y1" s="393"/>
      <c r="Z1" s="393"/>
      <c r="AA1" s="393"/>
      <c r="AB1" s="393"/>
      <c r="AC1" s="393"/>
      <c r="AD1" s="393"/>
      <c r="AE1" s="393"/>
      <c r="AF1" s="393"/>
      <c r="AG1" s="393"/>
      <c r="AH1" s="393"/>
      <c r="AI1" s="393"/>
      <c r="AJ1" s="393"/>
      <c r="AK1" s="393"/>
      <c r="AL1" s="393"/>
      <c r="AM1" s="393"/>
      <c r="AN1" s="393"/>
      <c r="AO1" s="393"/>
      <c r="AP1" s="393"/>
      <c r="AQ1" s="393"/>
      <c r="AR1" s="393"/>
      <c r="AS1" s="393"/>
      <c r="AT1" s="393"/>
      <c r="AU1" s="393"/>
      <c r="AV1" s="393"/>
      <c r="AW1" s="393"/>
      <c r="AX1" s="393"/>
      <c r="AY1" s="393"/>
      <c r="AZ1" s="393"/>
      <c r="BA1" s="393"/>
      <c r="BB1" s="393"/>
      <c r="BC1" s="393"/>
      <c r="BD1" s="393"/>
      <c r="BE1" s="393"/>
      <c r="BF1" s="393"/>
      <c r="BG1" s="393"/>
      <c r="BH1" s="393"/>
      <c r="BI1" s="393"/>
      <c r="BJ1" s="393"/>
      <c r="BK1" s="393"/>
      <c r="BL1" s="393"/>
      <c r="BM1" s="393"/>
      <c r="BN1" s="393"/>
      <c r="BO1" s="393"/>
      <c r="BP1" s="393"/>
      <c r="BQ1" s="393"/>
      <c r="BR1" s="393"/>
      <c r="BS1" s="393"/>
      <c r="BT1" s="393"/>
      <c r="BU1" s="393"/>
      <c r="BV1" s="393"/>
      <c r="BW1" s="393"/>
      <c r="BX1" s="393"/>
      <c r="BY1" s="393"/>
      <c r="BZ1" s="393"/>
      <c r="CA1" s="393"/>
      <c r="CB1" s="393"/>
      <c r="CC1" s="393"/>
      <c r="CD1" s="393"/>
      <c r="CE1" s="393"/>
      <c r="CF1" s="393"/>
      <c r="CG1" s="393"/>
      <c r="CH1" s="393"/>
      <c r="CI1" s="393"/>
      <c r="CJ1" s="393"/>
      <c r="CK1" s="393"/>
      <c r="CL1" s="393"/>
      <c r="CM1" s="393"/>
      <c r="CN1" s="393"/>
      <c r="CO1" s="393"/>
      <c r="CP1" s="393"/>
      <c r="CQ1" s="393"/>
      <c r="CR1" s="393"/>
      <c r="CS1" s="393"/>
      <c r="CT1" s="393"/>
      <c r="CU1" s="393"/>
      <c r="CV1" s="393"/>
      <c r="CW1" s="393"/>
      <c r="CX1" s="393"/>
      <c r="CY1" s="393"/>
      <c r="CZ1" s="393"/>
      <c r="DA1" s="393"/>
      <c r="DB1" s="393"/>
      <c r="DC1" s="393"/>
      <c r="DD1" s="393"/>
      <c r="DE1" s="393"/>
      <c r="DF1" s="393"/>
      <c r="DG1" s="393"/>
      <c r="DH1" s="393"/>
      <c r="DI1" s="393"/>
      <c r="DJ1" s="181"/>
      <c r="DK1" s="181"/>
      <c r="DL1" s="181"/>
      <c r="DM1" s="181"/>
      <c r="DN1" s="181"/>
      <c r="DO1" s="181"/>
    </row>
    <row r="2" spans="1:119" ht="24.75" thickBot="1" x14ac:dyDescent="0.2">
      <c r="B2" s="182" t="s">
        <v>79</v>
      </c>
      <c r="C2" s="182"/>
      <c r="D2" s="183"/>
    </row>
    <row r="3" spans="1:119" ht="18.75" customHeight="1" thickBot="1" x14ac:dyDescent="0.2">
      <c r="A3" s="181"/>
      <c r="B3" s="394" t="s">
        <v>80</v>
      </c>
      <c r="C3" s="395"/>
      <c r="D3" s="395"/>
      <c r="E3" s="396"/>
      <c r="F3" s="396"/>
      <c r="G3" s="396"/>
      <c r="H3" s="396"/>
      <c r="I3" s="396"/>
      <c r="J3" s="396"/>
      <c r="K3" s="396"/>
      <c r="L3" s="396" t="s">
        <v>81</v>
      </c>
      <c r="M3" s="396"/>
      <c r="N3" s="396"/>
      <c r="O3" s="396"/>
      <c r="P3" s="396"/>
      <c r="Q3" s="396"/>
      <c r="R3" s="403"/>
      <c r="S3" s="403"/>
      <c r="T3" s="403"/>
      <c r="U3" s="403"/>
      <c r="V3" s="404"/>
      <c r="W3" s="378" t="s">
        <v>82</v>
      </c>
      <c r="X3" s="379"/>
      <c r="Y3" s="379"/>
      <c r="Z3" s="379"/>
      <c r="AA3" s="379"/>
      <c r="AB3" s="395"/>
      <c r="AC3" s="403" t="s">
        <v>83</v>
      </c>
      <c r="AD3" s="379"/>
      <c r="AE3" s="379"/>
      <c r="AF3" s="379"/>
      <c r="AG3" s="379"/>
      <c r="AH3" s="379"/>
      <c r="AI3" s="379"/>
      <c r="AJ3" s="379"/>
      <c r="AK3" s="379"/>
      <c r="AL3" s="380"/>
      <c r="AM3" s="378" t="s">
        <v>84</v>
      </c>
      <c r="AN3" s="379"/>
      <c r="AO3" s="379"/>
      <c r="AP3" s="379"/>
      <c r="AQ3" s="379"/>
      <c r="AR3" s="379"/>
      <c r="AS3" s="379"/>
      <c r="AT3" s="379"/>
      <c r="AU3" s="379"/>
      <c r="AV3" s="379"/>
      <c r="AW3" s="379"/>
      <c r="AX3" s="380"/>
      <c r="AY3" s="415" t="s">
        <v>1</v>
      </c>
      <c r="AZ3" s="416"/>
      <c r="BA3" s="416"/>
      <c r="BB3" s="416"/>
      <c r="BC3" s="416"/>
      <c r="BD3" s="416"/>
      <c r="BE3" s="416"/>
      <c r="BF3" s="416"/>
      <c r="BG3" s="416"/>
      <c r="BH3" s="416"/>
      <c r="BI3" s="416"/>
      <c r="BJ3" s="416"/>
      <c r="BK3" s="416"/>
      <c r="BL3" s="416"/>
      <c r="BM3" s="417"/>
      <c r="BN3" s="378" t="s">
        <v>85</v>
      </c>
      <c r="BO3" s="379"/>
      <c r="BP3" s="379"/>
      <c r="BQ3" s="379"/>
      <c r="BR3" s="379"/>
      <c r="BS3" s="379"/>
      <c r="BT3" s="379"/>
      <c r="BU3" s="380"/>
      <c r="BV3" s="378" t="s">
        <v>86</v>
      </c>
      <c r="BW3" s="379"/>
      <c r="BX3" s="379"/>
      <c r="BY3" s="379"/>
      <c r="BZ3" s="379"/>
      <c r="CA3" s="379"/>
      <c r="CB3" s="379"/>
      <c r="CC3" s="380"/>
      <c r="CD3" s="415" t="s">
        <v>1</v>
      </c>
      <c r="CE3" s="416"/>
      <c r="CF3" s="416"/>
      <c r="CG3" s="416"/>
      <c r="CH3" s="416"/>
      <c r="CI3" s="416"/>
      <c r="CJ3" s="416"/>
      <c r="CK3" s="416"/>
      <c r="CL3" s="416"/>
      <c r="CM3" s="416"/>
      <c r="CN3" s="416"/>
      <c r="CO3" s="416"/>
      <c r="CP3" s="416"/>
      <c r="CQ3" s="416"/>
      <c r="CR3" s="416"/>
      <c r="CS3" s="417"/>
      <c r="CT3" s="378" t="s">
        <v>87</v>
      </c>
      <c r="CU3" s="379"/>
      <c r="CV3" s="379"/>
      <c r="CW3" s="379"/>
      <c r="CX3" s="379"/>
      <c r="CY3" s="379"/>
      <c r="CZ3" s="379"/>
      <c r="DA3" s="380"/>
      <c r="DB3" s="378" t="s">
        <v>88</v>
      </c>
      <c r="DC3" s="379"/>
      <c r="DD3" s="379"/>
      <c r="DE3" s="379"/>
      <c r="DF3" s="379"/>
      <c r="DG3" s="379"/>
      <c r="DH3" s="379"/>
      <c r="DI3" s="380"/>
    </row>
    <row r="4" spans="1:119" ht="18.75" customHeight="1" x14ac:dyDescent="0.15">
      <c r="A4" s="181"/>
      <c r="B4" s="397"/>
      <c r="C4" s="398"/>
      <c r="D4" s="398"/>
      <c r="E4" s="399"/>
      <c r="F4" s="399"/>
      <c r="G4" s="399"/>
      <c r="H4" s="399"/>
      <c r="I4" s="399"/>
      <c r="J4" s="399"/>
      <c r="K4" s="399"/>
      <c r="L4" s="399"/>
      <c r="M4" s="399"/>
      <c r="N4" s="399"/>
      <c r="O4" s="399"/>
      <c r="P4" s="399"/>
      <c r="Q4" s="399"/>
      <c r="R4" s="405"/>
      <c r="S4" s="405"/>
      <c r="T4" s="405"/>
      <c r="U4" s="405"/>
      <c r="V4" s="406"/>
      <c r="W4" s="409"/>
      <c r="X4" s="410"/>
      <c r="Y4" s="410"/>
      <c r="Z4" s="410"/>
      <c r="AA4" s="410"/>
      <c r="AB4" s="398"/>
      <c r="AC4" s="405"/>
      <c r="AD4" s="410"/>
      <c r="AE4" s="410"/>
      <c r="AF4" s="410"/>
      <c r="AG4" s="410"/>
      <c r="AH4" s="410"/>
      <c r="AI4" s="410"/>
      <c r="AJ4" s="410"/>
      <c r="AK4" s="410"/>
      <c r="AL4" s="413"/>
      <c r="AM4" s="411"/>
      <c r="AN4" s="412"/>
      <c r="AO4" s="412"/>
      <c r="AP4" s="412"/>
      <c r="AQ4" s="412"/>
      <c r="AR4" s="412"/>
      <c r="AS4" s="412"/>
      <c r="AT4" s="412"/>
      <c r="AU4" s="412"/>
      <c r="AV4" s="412"/>
      <c r="AW4" s="412"/>
      <c r="AX4" s="414"/>
      <c r="AY4" s="381" t="s">
        <v>89</v>
      </c>
      <c r="AZ4" s="382"/>
      <c r="BA4" s="382"/>
      <c r="BB4" s="382"/>
      <c r="BC4" s="382"/>
      <c r="BD4" s="382"/>
      <c r="BE4" s="382"/>
      <c r="BF4" s="382"/>
      <c r="BG4" s="382"/>
      <c r="BH4" s="382"/>
      <c r="BI4" s="382"/>
      <c r="BJ4" s="382"/>
      <c r="BK4" s="382"/>
      <c r="BL4" s="382"/>
      <c r="BM4" s="383"/>
      <c r="BN4" s="384">
        <v>167653812</v>
      </c>
      <c r="BO4" s="385"/>
      <c r="BP4" s="385"/>
      <c r="BQ4" s="385"/>
      <c r="BR4" s="385"/>
      <c r="BS4" s="385"/>
      <c r="BT4" s="385"/>
      <c r="BU4" s="386"/>
      <c r="BV4" s="384">
        <v>134604507</v>
      </c>
      <c r="BW4" s="385"/>
      <c r="BX4" s="385"/>
      <c r="BY4" s="385"/>
      <c r="BZ4" s="385"/>
      <c r="CA4" s="385"/>
      <c r="CB4" s="385"/>
      <c r="CC4" s="386"/>
      <c r="CD4" s="387" t="s">
        <v>90</v>
      </c>
      <c r="CE4" s="388"/>
      <c r="CF4" s="388"/>
      <c r="CG4" s="388"/>
      <c r="CH4" s="388"/>
      <c r="CI4" s="388"/>
      <c r="CJ4" s="388"/>
      <c r="CK4" s="388"/>
      <c r="CL4" s="388"/>
      <c r="CM4" s="388"/>
      <c r="CN4" s="388"/>
      <c r="CO4" s="388"/>
      <c r="CP4" s="388"/>
      <c r="CQ4" s="388"/>
      <c r="CR4" s="388"/>
      <c r="CS4" s="389"/>
      <c r="CT4" s="390">
        <v>4.5999999999999996</v>
      </c>
      <c r="CU4" s="391"/>
      <c r="CV4" s="391"/>
      <c r="CW4" s="391"/>
      <c r="CX4" s="391"/>
      <c r="CY4" s="391"/>
      <c r="CZ4" s="391"/>
      <c r="DA4" s="392"/>
      <c r="DB4" s="390">
        <v>3.9</v>
      </c>
      <c r="DC4" s="391"/>
      <c r="DD4" s="391"/>
      <c r="DE4" s="391"/>
      <c r="DF4" s="391"/>
      <c r="DG4" s="391"/>
      <c r="DH4" s="391"/>
      <c r="DI4" s="392"/>
    </row>
    <row r="5" spans="1:119" ht="18.75" customHeight="1" x14ac:dyDescent="0.15">
      <c r="A5" s="181"/>
      <c r="B5" s="400"/>
      <c r="C5" s="401"/>
      <c r="D5" s="401"/>
      <c r="E5" s="402"/>
      <c r="F5" s="402"/>
      <c r="G5" s="402"/>
      <c r="H5" s="402"/>
      <c r="I5" s="402"/>
      <c r="J5" s="402"/>
      <c r="K5" s="402"/>
      <c r="L5" s="402"/>
      <c r="M5" s="402"/>
      <c r="N5" s="402"/>
      <c r="O5" s="402"/>
      <c r="P5" s="402"/>
      <c r="Q5" s="402"/>
      <c r="R5" s="407"/>
      <c r="S5" s="407"/>
      <c r="T5" s="407"/>
      <c r="U5" s="407"/>
      <c r="V5" s="408"/>
      <c r="W5" s="411"/>
      <c r="X5" s="412"/>
      <c r="Y5" s="412"/>
      <c r="Z5" s="412"/>
      <c r="AA5" s="412"/>
      <c r="AB5" s="401"/>
      <c r="AC5" s="407"/>
      <c r="AD5" s="412"/>
      <c r="AE5" s="412"/>
      <c r="AF5" s="412"/>
      <c r="AG5" s="412"/>
      <c r="AH5" s="412"/>
      <c r="AI5" s="412"/>
      <c r="AJ5" s="412"/>
      <c r="AK5" s="412"/>
      <c r="AL5" s="414"/>
      <c r="AM5" s="450" t="s">
        <v>91</v>
      </c>
      <c r="AN5" s="451"/>
      <c r="AO5" s="451"/>
      <c r="AP5" s="451"/>
      <c r="AQ5" s="451"/>
      <c r="AR5" s="451"/>
      <c r="AS5" s="451"/>
      <c r="AT5" s="452"/>
      <c r="AU5" s="453" t="s">
        <v>92</v>
      </c>
      <c r="AV5" s="454"/>
      <c r="AW5" s="454"/>
      <c r="AX5" s="454"/>
      <c r="AY5" s="455" t="s">
        <v>93</v>
      </c>
      <c r="AZ5" s="456"/>
      <c r="BA5" s="456"/>
      <c r="BB5" s="456"/>
      <c r="BC5" s="456"/>
      <c r="BD5" s="456"/>
      <c r="BE5" s="456"/>
      <c r="BF5" s="456"/>
      <c r="BG5" s="456"/>
      <c r="BH5" s="456"/>
      <c r="BI5" s="456"/>
      <c r="BJ5" s="456"/>
      <c r="BK5" s="456"/>
      <c r="BL5" s="456"/>
      <c r="BM5" s="457"/>
      <c r="BN5" s="421">
        <v>164110000</v>
      </c>
      <c r="BO5" s="422"/>
      <c r="BP5" s="422"/>
      <c r="BQ5" s="422"/>
      <c r="BR5" s="422"/>
      <c r="BS5" s="422"/>
      <c r="BT5" s="422"/>
      <c r="BU5" s="423"/>
      <c r="BV5" s="421">
        <v>130975246</v>
      </c>
      <c r="BW5" s="422"/>
      <c r="BX5" s="422"/>
      <c r="BY5" s="422"/>
      <c r="BZ5" s="422"/>
      <c r="CA5" s="422"/>
      <c r="CB5" s="422"/>
      <c r="CC5" s="423"/>
      <c r="CD5" s="424" t="s">
        <v>94</v>
      </c>
      <c r="CE5" s="425"/>
      <c r="CF5" s="425"/>
      <c r="CG5" s="425"/>
      <c r="CH5" s="425"/>
      <c r="CI5" s="425"/>
      <c r="CJ5" s="425"/>
      <c r="CK5" s="425"/>
      <c r="CL5" s="425"/>
      <c r="CM5" s="425"/>
      <c r="CN5" s="425"/>
      <c r="CO5" s="425"/>
      <c r="CP5" s="425"/>
      <c r="CQ5" s="425"/>
      <c r="CR5" s="425"/>
      <c r="CS5" s="426"/>
      <c r="CT5" s="418">
        <v>91.5</v>
      </c>
      <c r="CU5" s="419"/>
      <c r="CV5" s="419"/>
      <c r="CW5" s="419"/>
      <c r="CX5" s="419"/>
      <c r="CY5" s="419"/>
      <c r="CZ5" s="419"/>
      <c r="DA5" s="420"/>
      <c r="DB5" s="418">
        <v>88.9</v>
      </c>
      <c r="DC5" s="419"/>
      <c r="DD5" s="419"/>
      <c r="DE5" s="419"/>
      <c r="DF5" s="419"/>
      <c r="DG5" s="419"/>
      <c r="DH5" s="419"/>
      <c r="DI5" s="420"/>
    </row>
    <row r="6" spans="1:119" ht="18.75" customHeight="1" x14ac:dyDescent="0.15">
      <c r="A6" s="181"/>
      <c r="B6" s="427" t="s">
        <v>95</v>
      </c>
      <c r="C6" s="428"/>
      <c r="D6" s="428"/>
      <c r="E6" s="429"/>
      <c r="F6" s="429"/>
      <c r="G6" s="429"/>
      <c r="H6" s="429"/>
      <c r="I6" s="429"/>
      <c r="J6" s="429"/>
      <c r="K6" s="429"/>
      <c r="L6" s="429" t="s">
        <v>96</v>
      </c>
      <c r="M6" s="429"/>
      <c r="N6" s="429"/>
      <c r="O6" s="429"/>
      <c r="P6" s="429"/>
      <c r="Q6" s="429"/>
      <c r="R6" s="433"/>
      <c r="S6" s="433"/>
      <c r="T6" s="433"/>
      <c r="U6" s="433"/>
      <c r="V6" s="434"/>
      <c r="W6" s="437" t="s">
        <v>97</v>
      </c>
      <c r="X6" s="438"/>
      <c r="Y6" s="438"/>
      <c r="Z6" s="438"/>
      <c r="AA6" s="438"/>
      <c r="AB6" s="428"/>
      <c r="AC6" s="441" t="s">
        <v>98</v>
      </c>
      <c r="AD6" s="442"/>
      <c r="AE6" s="442"/>
      <c r="AF6" s="442"/>
      <c r="AG6" s="442"/>
      <c r="AH6" s="442"/>
      <c r="AI6" s="442"/>
      <c r="AJ6" s="442"/>
      <c r="AK6" s="442"/>
      <c r="AL6" s="443"/>
      <c r="AM6" s="450" t="s">
        <v>99</v>
      </c>
      <c r="AN6" s="451"/>
      <c r="AO6" s="451"/>
      <c r="AP6" s="451"/>
      <c r="AQ6" s="451"/>
      <c r="AR6" s="451"/>
      <c r="AS6" s="451"/>
      <c r="AT6" s="452"/>
      <c r="AU6" s="453" t="s">
        <v>100</v>
      </c>
      <c r="AV6" s="454"/>
      <c r="AW6" s="454"/>
      <c r="AX6" s="454"/>
      <c r="AY6" s="455" t="s">
        <v>101</v>
      </c>
      <c r="AZ6" s="456"/>
      <c r="BA6" s="456"/>
      <c r="BB6" s="456"/>
      <c r="BC6" s="456"/>
      <c r="BD6" s="456"/>
      <c r="BE6" s="456"/>
      <c r="BF6" s="456"/>
      <c r="BG6" s="456"/>
      <c r="BH6" s="456"/>
      <c r="BI6" s="456"/>
      <c r="BJ6" s="456"/>
      <c r="BK6" s="456"/>
      <c r="BL6" s="456"/>
      <c r="BM6" s="457"/>
      <c r="BN6" s="421">
        <v>3543812</v>
      </c>
      <c r="BO6" s="422"/>
      <c r="BP6" s="422"/>
      <c r="BQ6" s="422"/>
      <c r="BR6" s="422"/>
      <c r="BS6" s="422"/>
      <c r="BT6" s="422"/>
      <c r="BU6" s="423"/>
      <c r="BV6" s="421">
        <v>3629261</v>
      </c>
      <c r="BW6" s="422"/>
      <c r="BX6" s="422"/>
      <c r="BY6" s="422"/>
      <c r="BZ6" s="422"/>
      <c r="CA6" s="422"/>
      <c r="CB6" s="422"/>
      <c r="CC6" s="423"/>
      <c r="CD6" s="424" t="s">
        <v>102</v>
      </c>
      <c r="CE6" s="425"/>
      <c r="CF6" s="425"/>
      <c r="CG6" s="425"/>
      <c r="CH6" s="425"/>
      <c r="CI6" s="425"/>
      <c r="CJ6" s="425"/>
      <c r="CK6" s="425"/>
      <c r="CL6" s="425"/>
      <c r="CM6" s="425"/>
      <c r="CN6" s="425"/>
      <c r="CO6" s="425"/>
      <c r="CP6" s="425"/>
      <c r="CQ6" s="425"/>
      <c r="CR6" s="425"/>
      <c r="CS6" s="426"/>
      <c r="CT6" s="458">
        <v>98</v>
      </c>
      <c r="CU6" s="459"/>
      <c r="CV6" s="459"/>
      <c r="CW6" s="459"/>
      <c r="CX6" s="459"/>
      <c r="CY6" s="459"/>
      <c r="CZ6" s="459"/>
      <c r="DA6" s="460"/>
      <c r="DB6" s="458">
        <v>95.2</v>
      </c>
      <c r="DC6" s="459"/>
      <c r="DD6" s="459"/>
      <c r="DE6" s="459"/>
      <c r="DF6" s="459"/>
      <c r="DG6" s="459"/>
      <c r="DH6" s="459"/>
      <c r="DI6" s="460"/>
    </row>
    <row r="7" spans="1:119" ht="18.75" customHeight="1" x14ac:dyDescent="0.15">
      <c r="A7" s="181"/>
      <c r="B7" s="397"/>
      <c r="C7" s="398"/>
      <c r="D7" s="398"/>
      <c r="E7" s="399"/>
      <c r="F7" s="399"/>
      <c r="G7" s="399"/>
      <c r="H7" s="399"/>
      <c r="I7" s="399"/>
      <c r="J7" s="399"/>
      <c r="K7" s="399"/>
      <c r="L7" s="399"/>
      <c r="M7" s="399"/>
      <c r="N7" s="399"/>
      <c r="O7" s="399"/>
      <c r="P7" s="399"/>
      <c r="Q7" s="399"/>
      <c r="R7" s="405"/>
      <c r="S7" s="405"/>
      <c r="T7" s="405"/>
      <c r="U7" s="405"/>
      <c r="V7" s="406"/>
      <c r="W7" s="409"/>
      <c r="X7" s="410"/>
      <c r="Y7" s="410"/>
      <c r="Z7" s="410"/>
      <c r="AA7" s="410"/>
      <c r="AB7" s="398"/>
      <c r="AC7" s="444"/>
      <c r="AD7" s="445"/>
      <c r="AE7" s="445"/>
      <c r="AF7" s="445"/>
      <c r="AG7" s="445"/>
      <c r="AH7" s="445"/>
      <c r="AI7" s="445"/>
      <c r="AJ7" s="445"/>
      <c r="AK7" s="445"/>
      <c r="AL7" s="446"/>
      <c r="AM7" s="450" t="s">
        <v>103</v>
      </c>
      <c r="AN7" s="451"/>
      <c r="AO7" s="451"/>
      <c r="AP7" s="451"/>
      <c r="AQ7" s="451"/>
      <c r="AR7" s="451"/>
      <c r="AS7" s="451"/>
      <c r="AT7" s="452"/>
      <c r="AU7" s="453" t="s">
        <v>104</v>
      </c>
      <c r="AV7" s="454"/>
      <c r="AW7" s="454"/>
      <c r="AX7" s="454"/>
      <c r="AY7" s="455" t="s">
        <v>105</v>
      </c>
      <c r="AZ7" s="456"/>
      <c r="BA7" s="456"/>
      <c r="BB7" s="456"/>
      <c r="BC7" s="456"/>
      <c r="BD7" s="456"/>
      <c r="BE7" s="456"/>
      <c r="BF7" s="456"/>
      <c r="BG7" s="456"/>
      <c r="BH7" s="456"/>
      <c r="BI7" s="456"/>
      <c r="BJ7" s="456"/>
      <c r="BK7" s="456"/>
      <c r="BL7" s="456"/>
      <c r="BM7" s="457"/>
      <c r="BN7" s="421">
        <v>257507</v>
      </c>
      <c r="BO7" s="422"/>
      <c r="BP7" s="422"/>
      <c r="BQ7" s="422"/>
      <c r="BR7" s="422"/>
      <c r="BS7" s="422"/>
      <c r="BT7" s="422"/>
      <c r="BU7" s="423"/>
      <c r="BV7" s="421">
        <v>892235</v>
      </c>
      <c r="BW7" s="422"/>
      <c r="BX7" s="422"/>
      <c r="BY7" s="422"/>
      <c r="BZ7" s="422"/>
      <c r="CA7" s="422"/>
      <c r="CB7" s="422"/>
      <c r="CC7" s="423"/>
      <c r="CD7" s="424" t="s">
        <v>106</v>
      </c>
      <c r="CE7" s="425"/>
      <c r="CF7" s="425"/>
      <c r="CG7" s="425"/>
      <c r="CH7" s="425"/>
      <c r="CI7" s="425"/>
      <c r="CJ7" s="425"/>
      <c r="CK7" s="425"/>
      <c r="CL7" s="425"/>
      <c r="CM7" s="425"/>
      <c r="CN7" s="425"/>
      <c r="CO7" s="425"/>
      <c r="CP7" s="425"/>
      <c r="CQ7" s="425"/>
      <c r="CR7" s="425"/>
      <c r="CS7" s="426"/>
      <c r="CT7" s="421">
        <v>71420301</v>
      </c>
      <c r="CU7" s="422"/>
      <c r="CV7" s="422"/>
      <c r="CW7" s="422"/>
      <c r="CX7" s="422"/>
      <c r="CY7" s="422"/>
      <c r="CZ7" s="422"/>
      <c r="DA7" s="423"/>
      <c r="DB7" s="421">
        <v>69408090</v>
      </c>
      <c r="DC7" s="422"/>
      <c r="DD7" s="422"/>
      <c r="DE7" s="422"/>
      <c r="DF7" s="422"/>
      <c r="DG7" s="422"/>
      <c r="DH7" s="422"/>
      <c r="DI7" s="423"/>
    </row>
    <row r="8" spans="1:119" ht="18.75" customHeight="1" thickBot="1" x14ac:dyDescent="0.2">
      <c r="A8" s="181"/>
      <c r="B8" s="430"/>
      <c r="C8" s="431"/>
      <c r="D8" s="431"/>
      <c r="E8" s="432"/>
      <c r="F8" s="432"/>
      <c r="G8" s="432"/>
      <c r="H8" s="432"/>
      <c r="I8" s="432"/>
      <c r="J8" s="432"/>
      <c r="K8" s="432"/>
      <c r="L8" s="432"/>
      <c r="M8" s="432"/>
      <c r="N8" s="432"/>
      <c r="O8" s="432"/>
      <c r="P8" s="432"/>
      <c r="Q8" s="432"/>
      <c r="R8" s="435"/>
      <c r="S8" s="435"/>
      <c r="T8" s="435"/>
      <c r="U8" s="435"/>
      <c r="V8" s="436"/>
      <c r="W8" s="439"/>
      <c r="X8" s="440"/>
      <c r="Y8" s="440"/>
      <c r="Z8" s="440"/>
      <c r="AA8" s="440"/>
      <c r="AB8" s="431"/>
      <c r="AC8" s="447"/>
      <c r="AD8" s="448"/>
      <c r="AE8" s="448"/>
      <c r="AF8" s="448"/>
      <c r="AG8" s="448"/>
      <c r="AH8" s="448"/>
      <c r="AI8" s="448"/>
      <c r="AJ8" s="448"/>
      <c r="AK8" s="448"/>
      <c r="AL8" s="449"/>
      <c r="AM8" s="450" t="s">
        <v>107</v>
      </c>
      <c r="AN8" s="451"/>
      <c r="AO8" s="451"/>
      <c r="AP8" s="451"/>
      <c r="AQ8" s="451"/>
      <c r="AR8" s="451"/>
      <c r="AS8" s="451"/>
      <c r="AT8" s="452"/>
      <c r="AU8" s="453" t="s">
        <v>108</v>
      </c>
      <c r="AV8" s="454"/>
      <c r="AW8" s="454"/>
      <c r="AX8" s="454"/>
      <c r="AY8" s="455" t="s">
        <v>109</v>
      </c>
      <c r="AZ8" s="456"/>
      <c r="BA8" s="456"/>
      <c r="BB8" s="456"/>
      <c r="BC8" s="456"/>
      <c r="BD8" s="456"/>
      <c r="BE8" s="456"/>
      <c r="BF8" s="456"/>
      <c r="BG8" s="456"/>
      <c r="BH8" s="456"/>
      <c r="BI8" s="456"/>
      <c r="BJ8" s="456"/>
      <c r="BK8" s="456"/>
      <c r="BL8" s="456"/>
      <c r="BM8" s="457"/>
      <c r="BN8" s="421">
        <v>3286305</v>
      </c>
      <c r="BO8" s="422"/>
      <c r="BP8" s="422"/>
      <c r="BQ8" s="422"/>
      <c r="BR8" s="422"/>
      <c r="BS8" s="422"/>
      <c r="BT8" s="422"/>
      <c r="BU8" s="423"/>
      <c r="BV8" s="421">
        <v>2737026</v>
      </c>
      <c r="BW8" s="422"/>
      <c r="BX8" s="422"/>
      <c r="BY8" s="422"/>
      <c r="BZ8" s="422"/>
      <c r="CA8" s="422"/>
      <c r="CB8" s="422"/>
      <c r="CC8" s="423"/>
      <c r="CD8" s="424" t="s">
        <v>110</v>
      </c>
      <c r="CE8" s="425"/>
      <c r="CF8" s="425"/>
      <c r="CG8" s="425"/>
      <c r="CH8" s="425"/>
      <c r="CI8" s="425"/>
      <c r="CJ8" s="425"/>
      <c r="CK8" s="425"/>
      <c r="CL8" s="425"/>
      <c r="CM8" s="425"/>
      <c r="CN8" s="425"/>
      <c r="CO8" s="425"/>
      <c r="CP8" s="425"/>
      <c r="CQ8" s="425"/>
      <c r="CR8" s="425"/>
      <c r="CS8" s="426"/>
      <c r="CT8" s="461">
        <v>0.82</v>
      </c>
      <c r="CU8" s="462"/>
      <c r="CV8" s="462"/>
      <c r="CW8" s="462"/>
      <c r="CX8" s="462"/>
      <c r="CY8" s="462"/>
      <c r="CZ8" s="462"/>
      <c r="DA8" s="463"/>
      <c r="DB8" s="461">
        <v>0.82</v>
      </c>
      <c r="DC8" s="462"/>
      <c r="DD8" s="462"/>
      <c r="DE8" s="462"/>
      <c r="DF8" s="462"/>
      <c r="DG8" s="462"/>
      <c r="DH8" s="462"/>
      <c r="DI8" s="463"/>
    </row>
    <row r="9" spans="1:119" ht="18.75" customHeight="1" thickBot="1" x14ac:dyDescent="0.2">
      <c r="A9" s="181"/>
      <c r="B9" s="415" t="s">
        <v>111</v>
      </c>
      <c r="C9" s="416"/>
      <c r="D9" s="416"/>
      <c r="E9" s="416"/>
      <c r="F9" s="416"/>
      <c r="G9" s="416"/>
      <c r="H9" s="416"/>
      <c r="I9" s="416"/>
      <c r="J9" s="416"/>
      <c r="K9" s="464"/>
      <c r="L9" s="465" t="s">
        <v>112</v>
      </c>
      <c r="M9" s="466"/>
      <c r="N9" s="466"/>
      <c r="O9" s="466"/>
      <c r="P9" s="466"/>
      <c r="Q9" s="467"/>
      <c r="R9" s="468">
        <v>345070</v>
      </c>
      <c r="S9" s="469"/>
      <c r="T9" s="469"/>
      <c r="U9" s="469"/>
      <c r="V9" s="470"/>
      <c r="W9" s="378" t="s">
        <v>113</v>
      </c>
      <c r="X9" s="379"/>
      <c r="Y9" s="379"/>
      <c r="Z9" s="379"/>
      <c r="AA9" s="379"/>
      <c r="AB9" s="379"/>
      <c r="AC9" s="379"/>
      <c r="AD9" s="379"/>
      <c r="AE9" s="379"/>
      <c r="AF9" s="379"/>
      <c r="AG9" s="379"/>
      <c r="AH9" s="379"/>
      <c r="AI9" s="379"/>
      <c r="AJ9" s="379"/>
      <c r="AK9" s="379"/>
      <c r="AL9" s="380"/>
      <c r="AM9" s="450" t="s">
        <v>114</v>
      </c>
      <c r="AN9" s="451"/>
      <c r="AO9" s="451"/>
      <c r="AP9" s="451"/>
      <c r="AQ9" s="451"/>
      <c r="AR9" s="451"/>
      <c r="AS9" s="451"/>
      <c r="AT9" s="452"/>
      <c r="AU9" s="453" t="s">
        <v>92</v>
      </c>
      <c r="AV9" s="454"/>
      <c r="AW9" s="454"/>
      <c r="AX9" s="454"/>
      <c r="AY9" s="455" t="s">
        <v>115</v>
      </c>
      <c r="AZ9" s="456"/>
      <c r="BA9" s="456"/>
      <c r="BB9" s="456"/>
      <c r="BC9" s="456"/>
      <c r="BD9" s="456"/>
      <c r="BE9" s="456"/>
      <c r="BF9" s="456"/>
      <c r="BG9" s="456"/>
      <c r="BH9" s="456"/>
      <c r="BI9" s="456"/>
      <c r="BJ9" s="456"/>
      <c r="BK9" s="456"/>
      <c r="BL9" s="456"/>
      <c r="BM9" s="457"/>
      <c r="BN9" s="421">
        <v>549279</v>
      </c>
      <c r="BO9" s="422"/>
      <c r="BP9" s="422"/>
      <c r="BQ9" s="422"/>
      <c r="BR9" s="422"/>
      <c r="BS9" s="422"/>
      <c r="BT9" s="422"/>
      <c r="BU9" s="423"/>
      <c r="BV9" s="421">
        <v>1426640</v>
      </c>
      <c r="BW9" s="422"/>
      <c r="BX9" s="422"/>
      <c r="BY9" s="422"/>
      <c r="BZ9" s="422"/>
      <c r="CA9" s="422"/>
      <c r="CB9" s="422"/>
      <c r="CC9" s="423"/>
      <c r="CD9" s="424" t="s">
        <v>116</v>
      </c>
      <c r="CE9" s="425"/>
      <c r="CF9" s="425"/>
      <c r="CG9" s="425"/>
      <c r="CH9" s="425"/>
      <c r="CI9" s="425"/>
      <c r="CJ9" s="425"/>
      <c r="CK9" s="425"/>
      <c r="CL9" s="425"/>
      <c r="CM9" s="425"/>
      <c r="CN9" s="425"/>
      <c r="CO9" s="425"/>
      <c r="CP9" s="425"/>
      <c r="CQ9" s="425"/>
      <c r="CR9" s="425"/>
      <c r="CS9" s="426"/>
      <c r="CT9" s="418">
        <v>11.7</v>
      </c>
      <c r="CU9" s="419"/>
      <c r="CV9" s="419"/>
      <c r="CW9" s="419"/>
      <c r="CX9" s="419"/>
      <c r="CY9" s="419"/>
      <c r="CZ9" s="419"/>
      <c r="DA9" s="420"/>
      <c r="DB9" s="418">
        <v>11.4</v>
      </c>
      <c r="DC9" s="419"/>
      <c r="DD9" s="419"/>
      <c r="DE9" s="419"/>
      <c r="DF9" s="419"/>
      <c r="DG9" s="419"/>
      <c r="DH9" s="419"/>
      <c r="DI9" s="420"/>
    </row>
    <row r="10" spans="1:119" ht="18.75" customHeight="1" thickBot="1" x14ac:dyDescent="0.2">
      <c r="A10" s="181"/>
      <c r="B10" s="415"/>
      <c r="C10" s="416"/>
      <c r="D10" s="416"/>
      <c r="E10" s="416"/>
      <c r="F10" s="416"/>
      <c r="G10" s="416"/>
      <c r="H10" s="416"/>
      <c r="I10" s="416"/>
      <c r="J10" s="416"/>
      <c r="K10" s="464"/>
      <c r="L10" s="471" t="s">
        <v>117</v>
      </c>
      <c r="M10" s="451"/>
      <c r="N10" s="451"/>
      <c r="O10" s="451"/>
      <c r="P10" s="451"/>
      <c r="Q10" s="452"/>
      <c r="R10" s="472">
        <v>340973</v>
      </c>
      <c r="S10" s="473"/>
      <c r="T10" s="473"/>
      <c r="U10" s="473"/>
      <c r="V10" s="474"/>
      <c r="W10" s="409"/>
      <c r="X10" s="410"/>
      <c r="Y10" s="410"/>
      <c r="Z10" s="410"/>
      <c r="AA10" s="410"/>
      <c r="AB10" s="410"/>
      <c r="AC10" s="410"/>
      <c r="AD10" s="410"/>
      <c r="AE10" s="410"/>
      <c r="AF10" s="410"/>
      <c r="AG10" s="410"/>
      <c r="AH10" s="410"/>
      <c r="AI10" s="410"/>
      <c r="AJ10" s="410"/>
      <c r="AK10" s="410"/>
      <c r="AL10" s="413"/>
      <c r="AM10" s="450" t="s">
        <v>118</v>
      </c>
      <c r="AN10" s="451"/>
      <c r="AO10" s="451"/>
      <c r="AP10" s="451"/>
      <c r="AQ10" s="451"/>
      <c r="AR10" s="451"/>
      <c r="AS10" s="451"/>
      <c r="AT10" s="452"/>
      <c r="AU10" s="453" t="s">
        <v>119</v>
      </c>
      <c r="AV10" s="454"/>
      <c r="AW10" s="454"/>
      <c r="AX10" s="454"/>
      <c r="AY10" s="455" t="s">
        <v>120</v>
      </c>
      <c r="AZ10" s="456"/>
      <c r="BA10" s="456"/>
      <c r="BB10" s="456"/>
      <c r="BC10" s="456"/>
      <c r="BD10" s="456"/>
      <c r="BE10" s="456"/>
      <c r="BF10" s="456"/>
      <c r="BG10" s="456"/>
      <c r="BH10" s="456"/>
      <c r="BI10" s="456"/>
      <c r="BJ10" s="456"/>
      <c r="BK10" s="456"/>
      <c r="BL10" s="456"/>
      <c r="BM10" s="457"/>
      <c r="BN10" s="421">
        <v>1639000</v>
      </c>
      <c r="BO10" s="422"/>
      <c r="BP10" s="422"/>
      <c r="BQ10" s="422"/>
      <c r="BR10" s="422"/>
      <c r="BS10" s="422"/>
      <c r="BT10" s="422"/>
      <c r="BU10" s="423"/>
      <c r="BV10" s="421">
        <v>1612279</v>
      </c>
      <c r="BW10" s="422"/>
      <c r="BX10" s="422"/>
      <c r="BY10" s="422"/>
      <c r="BZ10" s="422"/>
      <c r="CA10" s="422"/>
      <c r="CB10" s="422"/>
      <c r="CC10" s="423"/>
      <c r="CD10" s="184" t="s">
        <v>121</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415"/>
      <c r="C11" s="416"/>
      <c r="D11" s="416"/>
      <c r="E11" s="416"/>
      <c r="F11" s="416"/>
      <c r="G11" s="416"/>
      <c r="H11" s="416"/>
      <c r="I11" s="416"/>
      <c r="J11" s="416"/>
      <c r="K11" s="464"/>
      <c r="L11" s="475" t="s">
        <v>122</v>
      </c>
      <c r="M11" s="476"/>
      <c r="N11" s="476"/>
      <c r="O11" s="476"/>
      <c r="P11" s="476"/>
      <c r="Q11" s="477"/>
      <c r="R11" s="478" t="s">
        <v>123</v>
      </c>
      <c r="S11" s="479"/>
      <c r="T11" s="479"/>
      <c r="U11" s="479"/>
      <c r="V11" s="480"/>
      <c r="W11" s="409"/>
      <c r="X11" s="410"/>
      <c r="Y11" s="410"/>
      <c r="Z11" s="410"/>
      <c r="AA11" s="410"/>
      <c r="AB11" s="410"/>
      <c r="AC11" s="410"/>
      <c r="AD11" s="410"/>
      <c r="AE11" s="410"/>
      <c r="AF11" s="410"/>
      <c r="AG11" s="410"/>
      <c r="AH11" s="410"/>
      <c r="AI11" s="410"/>
      <c r="AJ11" s="410"/>
      <c r="AK11" s="410"/>
      <c r="AL11" s="413"/>
      <c r="AM11" s="450" t="s">
        <v>124</v>
      </c>
      <c r="AN11" s="451"/>
      <c r="AO11" s="451"/>
      <c r="AP11" s="451"/>
      <c r="AQ11" s="451"/>
      <c r="AR11" s="451"/>
      <c r="AS11" s="451"/>
      <c r="AT11" s="452"/>
      <c r="AU11" s="453" t="s">
        <v>92</v>
      </c>
      <c r="AV11" s="454"/>
      <c r="AW11" s="454"/>
      <c r="AX11" s="454"/>
      <c r="AY11" s="455" t="s">
        <v>125</v>
      </c>
      <c r="AZ11" s="456"/>
      <c r="BA11" s="456"/>
      <c r="BB11" s="456"/>
      <c r="BC11" s="456"/>
      <c r="BD11" s="456"/>
      <c r="BE11" s="456"/>
      <c r="BF11" s="456"/>
      <c r="BG11" s="456"/>
      <c r="BH11" s="456"/>
      <c r="BI11" s="456"/>
      <c r="BJ11" s="456"/>
      <c r="BK11" s="456"/>
      <c r="BL11" s="456"/>
      <c r="BM11" s="457"/>
      <c r="BN11" s="421">
        <v>0</v>
      </c>
      <c r="BO11" s="422"/>
      <c r="BP11" s="422"/>
      <c r="BQ11" s="422"/>
      <c r="BR11" s="422"/>
      <c r="BS11" s="422"/>
      <c r="BT11" s="422"/>
      <c r="BU11" s="423"/>
      <c r="BV11" s="421">
        <v>5500</v>
      </c>
      <c r="BW11" s="422"/>
      <c r="BX11" s="422"/>
      <c r="BY11" s="422"/>
      <c r="BZ11" s="422"/>
      <c r="CA11" s="422"/>
      <c r="CB11" s="422"/>
      <c r="CC11" s="423"/>
      <c r="CD11" s="424" t="s">
        <v>126</v>
      </c>
      <c r="CE11" s="425"/>
      <c r="CF11" s="425"/>
      <c r="CG11" s="425"/>
      <c r="CH11" s="425"/>
      <c r="CI11" s="425"/>
      <c r="CJ11" s="425"/>
      <c r="CK11" s="425"/>
      <c r="CL11" s="425"/>
      <c r="CM11" s="425"/>
      <c r="CN11" s="425"/>
      <c r="CO11" s="425"/>
      <c r="CP11" s="425"/>
      <c r="CQ11" s="425"/>
      <c r="CR11" s="425"/>
      <c r="CS11" s="426"/>
      <c r="CT11" s="461" t="s">
        <v>127</v>
      </c>
      <c r="CU11" s="462"/>
      <c r="CV11" s="462"/>
      <c r="CW11" s="462"/>
      <c r="CX11" s="462"/>
      <c r="CY11" s="462"/>
      <c r="CZ11" s="462"/>
      <c r="DA11" s="463"/>
      <c r="DB11" s="461" t="s">
        <v>127</v>
      </c>
      <c r="DC11" s="462"/>
      <c r="DD11" s="462"/>
      <c r="DE11" s="462"/>
      <c r="DF11" s="462"/>
      <c r="DG11" s="462"/>
      <c r="DH11" s="462"/>
      <c r="DI11" s="463"/>
    </row>
    <row r="12" spans="1:119" ht="18.75" customHeight="1" x14ac:dyDescent="0.15">
      <c r="A12" s="181"/>
      <c r="B12" s="481" t="s">
        <v>128</v>
      </c>
      <c r="C12" s="482"/>
      <c r="D12" s="482"/>
      <c r="E12" s="482"/>
      <c r="F12" s="482"/>
      <c r="G12" s="482"/>
      <c r="H12" s="482"/>
      <c r="I12" s="482"/>
      <c r="J12" s="482"/>
      <c r="K12" s="483"/>
      <c r="L12" s="490" t="s">
        <v>129</v>
      </c>
      <c r="M12" s="491"/>
      <c r="N12" s="491"/>
      <c r="O12" s="491"/>
      <c r="P12" s="491"/>
      <c r="Q12" s="492"/>
      <c r="R12" s="493">
        <v>344218</v>
      </c>
      <c r="S12" s="494"/>
      <c r="T12" s="494"/>
      <c r="U12" s="494"/>
      <c r="V12" s="495"/>
      <c r="W12" s="496" t="s">
        <v>1</v>
      </c>
      <c r="X12" s="454"/>
      <c r="Y12" s="454"/>
      <c r="Z12" s="454"/>
      <c r="AA12" s="454"/>
      <c r="AB12" s="497"/>
      <c r="AC12" s="498" t="s">
        <v>130</v>
      </c>
      <c r="AD12" s="499"/>
      <c r="AE12" s="499"/>
      <c r="AF12" s="499"/>
      <c r="AG12" s="500"/>
      <c r="AH12" s="498" t="s">
        <v>131</v>
      </c>
      <c r="AI12" s="499"/>
      <c r="AJ12" s="499"/>
      <c r="AK12" s="499"/>
      <c r="AL12" s="501"/>
      <c r="AM12" s="450" t="s">
        <v>132</v>
      </c>
      <c r="AN12" s="451"/>
      <c r="AO12" s="451"/>
      <c r="AP12" s="451"/>
      <c r="AQ12" s="451"/>
      <c r="AR12" s="451"/>
      <c r="AS12" s="451"/>
      <c r="AT12" s="452"/>
      <c r="AU12" s="453" t="s">
        <v>133</v>
      </c>
      <c r="AV12" s="454"/>
      <c r="AW12" s="454"/>
      <c r="AX12" s="454"/>
      <c r="AY12" s="455" t="s">
        <v>134</v>
      </c>
      <c r="AZ12" s="456"/>
      <c r="BA12" s="456"/>
      <c r="BB12" s="456"/>
      <c r="BC12" s="456"/>
      <c r="BD12" s="456"/>
      <c r="BE12" s="456"/>
      <c r="BF12" s="456"/>
      <c r="BG12" s="456"/>
      <c r="BH12" s="456"/>
      <c r="BI12" s="456"/>
      <c r="BJ12" s="456"/>
      <c r="BK12" s="456"/>
      <c r="BL12" s="456"/>
      <c r="BM12" s="457"/>
      <c r="BN12" s="421">
        <v>0</v>
      </c>
      <c r="BO12" s="422"/>
      <c r="BP12" s="422"/>
      <c r="BQ12" s="422"/>
      <c r="BR12" s="422"/>
      <c r="BS12" s="422"/>
      <c r="BT12" s="422"/>
      <c r="BU12" s="423"/>
      <c r="BV12" s="421">
        <v>0</v>
      </c>
      <c r="BW12" s="422"/>
      <c r="BX12" s="422"/>
      <c r="BY12" s="422"/>
      <c r="BZ12" s="422"/>
      <c r="CA12" s="422"/>
      <c r="CB12" s="422"/>
      <c r="CC12" s="423"/>
      <c r="CD12" s="424" t="s">
        <v>135</v>
      </c>
      <c r="CE12" s="425"/>
      <c r="CF12" s="425"/>
      <c r="CG12" s="425"/>
      <c r="CH12" s="425"/>
      <c r="CI12" s="425"/>
      <c r="CJ12" s="425"/>
      <c r="CK12" s="425"/>
      <c r="CL12" s="425"/>
      <c r="CM12" s="425"/>
      <c r="CN12" s="425"/>
      <c r="CO12" s="425"/>
      <c r="CP12" s="425"/>
      <c r="CQ12" s="425"/>
      <c r="CR12" s="425"/>
      <c r="CS12" s="426"/>
      <c r="CT12" s="461" t="s">
        <v>136</v>
      </c>
      <c r="CU12" s="462"/>
      <c r="CV12" s="462"/>
      <c r="CW12" s="462"/>
      <c r="CX12" s="462"/>
      <c r="CY12" s="462"/>
      <c r="CZ12" s="462"/>
      <c r="DA12" s="463"/>
      <c r="DB12" s="461" t="s">
        <v>137</v>
      </c>
      <c r="DC12" s="462"/>
      <c r="DD12" s="462"/>
      <c r="DE12" s="462"/>
      <c r="DF12" s="462"/>
      <c r="DG12" s="462"/>
      <c r="DH12" s="462"/>
      <c r="DI12" s="463"/>
    </row>
    <row r="13" spans="1:119" ht="18.75" customHeight="1" x14ac:dyDescent="0.15">
      <c r="A13" s="181"/>
      <c r="B13" s="484"/>
      <c r="C13" s="485"/>
      <c r="D13" s="485"/>
      <c r="E13" s="485"/>
      <c r="F13" s="485"/>
      <c r="G13" s="485"/>
      <c r="H13" s="485"/>
      <c r="I13" s="485"/>
      <c r="J13" s="485"/>
      <c r="K13" s="486"/>
      <c r="L13" s="190"/>
      <c r="M13" s="512" t="s">
        <v>138</v>
      </c>
      <c r="N13" s="513"/>
      <c r="O13" s="513"/>
      <c r="P13" s="513"/>
      <c r="Q13" s="514"/>
      <c r="R13" s="505">
        <v>339723</v>
      </c>
      <c r="S13" s="506"/>
      <c r="T13" s="506"/>
      <c r="U13" s="506"/>
      <c r="V13" s="507"/>
      <c r="W13" s="437" t="s">
        <v>139</v>
      </c>
      <c r="X13" s="438"/>
      <c r="Y13" s="438"/>
      <c r="Z13" s="438"/>
      <c r="AA13" s="438"/>
      <c r="AB13" s="428"/>
      <c r="AC13" s="472">
        <v>1724</v>
      </c>
      <c r="AD13" s="473"/>
      <c r="AE13" s="473"/>
      <c r="AF13" s="473"/>
      <c r="AG13" s="515"/>
      <c r="AH13" s="472">
        <v>1812</v>
      </c>
      <c r="AI13" s="473"/>
      <c r="AJ13" s="473"/>
      <c r="AK13" s="473"/>
      <c r="AL13" s="474"/>
      <c r="AM13" s="450" t="s">
        <v>140</v>
      </c>
      <c r="AN13" s="451"/>
      <c r="AO13" s="451"/>
      <c r="AP13" s="451"/>
      <c r="AQ13" s="451"/>
      <c r="AR13" s="451"/>
      <c r="AS13" s="451"/>
      <c r="AT13" s="452"/>
      <c r="AU13" s="453" t="s">
        <v>141</v>
      </c>
      <c r="AV13" s="454"/>
      <c r="AW13" s="454"/>
      <c r="AX13" s="454"/>
      <c r="AY13" s="455" t="s">
        <v>142</v>
      </c>
      <c r="AZ13" s="456"/>
      <c r="BA13" s="456"/>
      <c r="BB13" s="456"/>
      <c r="BC13" s="456"/>
      <c r="BD13" s="456"/>
      <c r="BE13" s="456"/>
      <c r="BF13" s="456"/>
      <c r="BG13" s="456"/>
      <c r="BH13" s="456"/>
      <c r="BI13" s="456"/>
      <c r="BJ13" s="456"/>
      <c r="BK13" s="456"/>
      <c r="BL13" s="456"/>
      <c r="BM13" s="457"/>
      <c r="BN13" s="421">
        <v>2188279</v>
      </c>
      <c r="BO13" s="422"/>
      <c r="BP13" s="422"/>
      <c r="BQ13" s="422"/>
      <c r="BR13" s="422"/>
      <c r="BS13" s="422"/>
      <c r="BT13" s="422"/>
      <c r="BU13" s="423"/>
      <c r="BV13" s="421">
        <v>3044419</v>
      </c>
      <c r="BW13" s="422"/>
      <c r="BX13" s="422"/>
      <c r="BY13" s="422"/>
      <c r="BZ13" s="422"/>
      <c r="CA13" s="422"/>
      <c r="CB13" s="422"/>
      <c r="CC13" s="423"/>
      <c r="CD13" s="424" t="s">
        <v>143</v>
      </c>
      <c r="CE13" s="425"/>
      <c r="CF13" s="425"/>
      <c r="CG13" s="425"/>
      <c r="CH13" s="425"/>
      <c r="CI13" s="425"/>
      <c r="CJ13" s="425"/>
      <c r="CK13" s="425"/>
      <c r="CL13" s="425"/>
      <c r="CM13" s="425"/>
      <c r="CN13" s="425"/>
      <c r="CO13" s="425"/>
      <c r="CP13" s="425"/>
      <c r="CQ13" s="425"/>
      <c r="CR13" s="425"/>
      <c r="CS13" s="426"/>
      <c r="CT13" s="418">
        <v>1.7</v>
      </c>
      <c r="CU13" s="419"/>
      <c r="CV13" s="419"/>
      <c r="CW13" s="419"/>
      <c r="CX13" s="419"/>
      <c r="CY13" s="419"/>
      <c r="CZ13" s="419"/>
      <c r="DA13" s="420"/>
      <c r="DB13" s="418">
        <v>2.1</v>
      </c>
      <c r="DC13" s="419"/>
      <c r="DD13" s="419"/>
      <c r="DE13" s="419"/>
      <c r="DF13" s="419"/>
      <c r="DG13" s="419"/>
      <c r="DH13" s="419"/>
      <c r="DI13" s="420"/>
    </row>
    <row r="14" spans="1:119" ht="18.75" customHeight="1" thickBot="1" x14ac:dyDescent="0.2">
      <c r="A14" s="181"/>
      <c r="B14" s="484"/>
      <c r="C14" s="485"/>
      <c r="D14" s="485"/>
      <c r="E14" s="485"/>
      <c r="F14" s="485"/>
      <c r="G14" s="485"/>
      <c r="H14" s="485"/>
      <c r="I14" s="485"/>
      <c r="J14" s="485"/>
      <c r="K14" s="486"/>
      <c r="L14" s="502" t="s">
        <v>144</v>
      </c>
      <c r="M14" s="503"/>
      <c r="N14" s="503"/>
      <c r="O14" s="503"/>
      <c r="P14" s="503"/>
      <c r="Q14" s="504"/>
      <c r="R14" s="505">
        <v>343815</v>
      </c>
      <c r="S14" s="506"/>
      <c r="T14" s="506"/>
      <c r="U14" s="506"/>
      <c r="V14" s="507"/>
      <c r="W14" s="411"/>
      <c r="X14" s="412"/>
      <c r="Y14" s="412"/>
      <c r="Z14" s="412"/>
      <c r="AA14" s="412"/>
      <c r="AB14" s="401"/>
      <c r="AC14" s="508">
        <v>1.2</v>
      </c>
      <c r="AD14" s="509"/>
      <c r="AE14" s="509"/>
      <c r="AF14" s="509"/>
      <c r="AG14" s="510"/>
      <c r="AH14" s="508">
        <v>1.3</v>
      </c>
      <c r="AI14" s="509"/>
      <c r="AJ14" s="509"/>
      <c r="AK14" s="509"/>
      <c r="AL14" s="511"/>
      <c r="AM14" s="450"/>
      <c r="AN14" s="451"/>
      <c r="AO14" s="451"/>
      <c r="AP14" s="451"/>
      <c r="AQ14" s="451"/>
      <c r="AR14" s="451"/>
      <c r="AS14" s="451"/>
      <c r="AT14" s="452"/>
      <c r="AU14" s="453"/>
      <c r="AV14" s="454"/>
      <c r="AW14" s="454"/>
      <c r="AX14" s="454"/>
      <c r="AY14" s="455"/>
      <c r="AZ14" s="456"/>
      <c r="BA14" s="456"/>
      <c r="BB14" s="456"/>
      <c r="BC14" s="456"/>
      <c r="BD14" s="456"/>
      <c r="BE14" s="456"/>
      <c r="BF14" s="456"/>
      <c r="BG14" s="456"/>
      <c r="BH14" s="456"/>
      <c r="BI14" s="456"/>
      <c r="BJ14" s="456"/>
      <c r="BK14" s="456"/>
      <c r="BL14" s="456"/>
      <c r="BM14" s="457"/>
      <c r="BN14" s="421"/>
      <c r="BO14" s="422"/>
      <c r="BP14" s="422"/>
      <c r="BQ14" s="422"/>
      <c r="BR14" s="422"/>
      <c r="BS14" s="422"/>
      <c r="BT14" s="422"/>
      <c r="BU14" s="423"/>
      <c r="BV14" s="421"/>
      <c r="BW14" s="422"/>
      <c r="BX14" s="422"/>
      <c r="BY14" s="422"/>
      <c r="BZ14" s="422"/>
      <c r="CA14" s="422"/>
      <c r="CB14" s="422"/>
      <c r="CC14" s="423"/>
      <c r="CD14" s="516" t="s">
        <v>145</v>
      </c>
      <c r="CE14" s="517"/>
      <c r="CF14" s="517"/>
      <c r="CG14" s="517"/>
      <c r="CH14" s="517"/>
      <c r="CI14" s="517"/>
      <c r="CJ14" s="517"/>
      <c r="CK14" s="517"/>
      <c r="CL14" s="517"/>
      <c r="CM14" s="517"/>
      <c r="CN14" s="517"/>
      <c r="CO14" s="517"/>
      <c r="CP14" s="517"/>
      <c r="CQ14" s="517"/>
      <c r="CR14" s="517"/>
      <c r="CS14" s="518"/>
      <c r="CT14" s="519" t="s">
        <v>127</v>
      </c>
      <c r="CU14" s="520"/>
      <c r="CV14" s="520"/>
      <c r="CW14" s="520"/>
      <c r="CX14" s="520"/>
      <c r="CY14" s="520"/>
      <c r="CZ14" s="520"/>
      <c r="DA14" s="521"/>
      <c r="DB14" s="519" t="s">
        <v>127</v>
      </c>
      <c r="DC14" s="520"/>
      <c r="DD14" s="520"/>
      <c r="DE14" s="520"/>
      <c r="DF14" s="520"/>
      <c r="DG14" s="520"/>
      <c r="DH14" s="520"/>
      <c r="DI14" s="521"/>
    </row>
    <row r="15" spans="1:119" ht="18.75" customHeight="1" x14ac:dyDescent="0.15">
      <c r="A15" s="181"/>
      <c r="B15" s="484"/>
      <c r="C15" s="485"/>
      <c r="D15" s="485"/>
      <c r="E15" s="485"/>
      <c r="F15" s="485"/>
      <c r="G15" s="485"/>
      <c r="H15" s="485"/>
      <c r="I15" s="485"/>
      <c r="J15" s="485"/>
      <c r="K15" s="486"/>
      <c r="L15" s="190"/>
      <c r="M15" s="512" t="s">
        <v>138</v>
      </c>
      <c r="N15" s="513"/>
      <c r="O15" s="513"/>
      <c r="P15" s="513"/>
      <c r="Q15" s="514"/>
      <c r="R15" s="505">
        <v>339351</v>
      </c>
      <c r="S15" s="506"/>
      <c r="T15" s="506"/>
      <c r="U15" s="506"/>
      <c r="V15" s="507"/>
      <c r="W15" s="437" t="s">
        <v>146</v>
      </c>
      <c r="X15" s="438"/>
      <c r="Y15" s="438"/>
      <c r="Z15" s="438"/>
      <c r="AA15" s="438"/>
      <c r="AB15" s="428"/>
      <c r="AC15" s="472">
        <v>34536</v>
      </c>
      <c r="AD15" s="473"/>
      <c r="AE15" s="473"/>
      <c r="AF15" s="473"/>
      <c r="AG15" s="515"/>
      <c r="AH15" s="472">
        <v>34680</v>
      </c>
      <c r="AI15" s="473"/>
      <c r="AJ15" s="473"/>
      <c r="AK15" s="473"/>
      <c r="AL15" s="474"/>
      <c r="AM15" s="450"/>
      <c r="AN15" s="451"/>
      <c r="AO15" s="451"/>
      <c r="AP15" s="451"/>
      <c r="AQ15" s="451"/>
      <c r="AR15" s="451"/>
      <c r="AS15" s="451"/>
      <c r="AT15" s="452"/>
      <c r="AU15" s="453"/>
      <c r="AV15" s="454"/>
      <c r="AW15" s="454"/>
      <c r="AX15" s="454"/>
      <c r="AY15" s="381" t="s">
        <v>147</v>
      </c>
      <c r="AZ15" s="382"/>
      <c r="BA15" s="382"/>
      <c r="BB15" s="382"/>
      <c r="BC15" s="382"/>
      <c r="BD15" s="382"/>
      <c r="BE15" s="382"/>
      <c r="BF15" s="382"/>
      <c r="BG15" s="382"/>
      <c r="BH15" s="382"/>
      <c r="BI15" s="382"/>
      <c r="BJ15" s="382"/>
      <c r="BK15" s="382"/>
      <c r="BL15" s="382"/>
      <c r="BM15" s="383"/>
      <c r="BN15" s="384">
        <v>44559653</v>
      </c>
      <c r="BO15" s="385"/>
      <c r="BP15" s="385"/>
      <c r="BQ15" s="385"/>
      <c r="BR15" s="385"/>
      <c r="BS15" s="385"/>
      <c r="BT15" s="385"/>
      <c r="BU15" s="386"/>
      <c r="BV15" s="384">
        <v>42749175</v>
      </c>
      <c r="BW15" s="385"/>
      <c r="BX15" s="385"/>
      <c r="BY15" s="385"/>
      <c r="BZ15" s="385"/>
      <c r="CA15" s="385"/>
      <c r="CB15" s="385"/>
      <c r="CC15" s="386"/>
      <c r="CD15" s="522" t="s">
        <v>148</v>
      </c>
      <c r="CE15" s="523"/>
      <c r="CF15" s="523"/>
      <c r="CG15" s="523"/>
      <c r="CH15" s="523"/>
      <c r="CI15" s="523"/>
      <c r="CJ15" s="523"/>
      <c r="CK15" s="523"/>
      <c r="CL15" s="523"/>
      <c r="CM15" s="523"/>
      <c r="CN15" s="523"/>
      <c r="CO15" s="523"/>
      <c r="CP15" s="523"/>
      <c r="CQ15" s="523"/>
      <c r="CR15" s="523"/>
      <c r="CS15" s="524"/>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484"/>
      <c r="C16" s="485"/>
      <c r="D16" s="485"/>
      <c r="E16" s="485"/>
      <c r="F16" s="485"/>
      <c r="G16" s="485"/>
      <c r="H16" s="485"/>
      <c r="I16" s="485"/>
      <c r="J16" s="485"/>
      <c r="K16" s="486"/>
      <c r="L16" s="502" t="s">
        <v>149</v>
      </c>
      <c r="M16" s="533"/>
      <c r="N16" s="533"/>
      <c r="O16" s="533"/>
      <c r="P16" s="533"/>
      <c r="Q16" s="534"/>
      <c r="R16" s="525" t="s">
        <v>150</v>
      </c>
      <c r="S16" s="526"/>
      <c r="T16" s="526"/>
      <c r="U16" s="526"/>
      <c r="V16" s="527"/>
      <c r="W16" s="411"/>
      <c r="X16" s="412"/>
      <c r="Y16" s="412"/>
      <c r="Z16" s="412"/>
      <c r="AA16" s="412"/>
      <c r="AB16" s="401"/>
      <c r="AC16" s="508">
        <v>23.7</v>
      </c>
      <c r="AD16" s="509"/>
      <c r="AE16" s="509"/>
      <c r="AF16" s="509"/>
      <c r="AG16" s="510"/>
      <c r="AH16" s="508">
        <v>24.1</v>
      </c>
      <c r="AI16" s="509"/>
      <c r="AJ16" s="509"/>
      <c r="AK16" s="509"/>
      <c r="AL16" s="511"/>
      <c r="AM16" s="450"/>
      <c r="AN16" s="451"/>
      <c r="AO16" s="451"/>
      <c r="AP16" s="451"/>
      <c r="AQ16" s="451"/>
      <c r="AR16" s="451"/>
      <c r="AS16" s="451"/>
      <c r="AT16" s="452"/>
      <c r="AU16" s="453"/>
      <c r="AV16" s="454"/>
      <c r="AW16" s="454"/>
      <c r="AX16" s="454"/>
      <c r="AY16" s="455" t="s">
        <v>151</v>
      </c>
      <c r="AZ16" s="456"/>
      <c r="BA16" s="456"/>
      <c r="BB16" s="456"/>
      <c r="BC16" s="456"/>
      <c r="BD16" s="456"/>
      <c r="BE16" s="456"/>
      <c r="BF16" s="456"/>
      <c r="BG16" s="456"/>
      <c r="BH16" s="456"/>
      <c r="BI16" s="456"/>
      <c r="BJ16" s="456"/>
      <c r="BK16" s="456"/>
      <c r="BL16" s="456"/>
      <c r="BM16" s="457"/>
      <c r="BN16" s="421">
        <v>54059400</v>
      </c>
      <c r="BO16" s="422"/>
      <c r="BP16" s="422"/>
      <c r="BQ16" s="422"/>
      <c r="BR16" s="422"/>
      <c r="BS16" s="422"/>
      <c r="BT16" s="422"/>
      <c r="BU16" s="423"/>
      <c r="BV16" s="421">
        <v>52022288</v>
      </c>
      <c r="BW16" s="422"/>
      <c r="BX16" s="422"/>
      <c r="BY16" s="422"/>
      <c r="BZ16" s="422"/>
      <c r="CA16" s="422"/>
      <c r="CB16" s="422"/>
      <c r="CC16" s="423"/>
      <c r="CD16" s="194"/>
      <c r="CE16" s="531"/>
      <c r="CF16" s="531"/>
      <c r="CG16" s="531"/>
      <c r="CH16" s="531"/>
      <c r="CI16" s="531"/>
      <c r="CJ16" s="531"/>
      <c r="CK16" s="531"/>
      <c r="CL16" s="531"/>
      <c r="CM16" s="531"/>
      <c r="CN16" s="531"/>
      <c r="CO16" s="531"/>
      <c r="CP16" s="531"/>
      <c r="CQ16" s="531"/>
      <c r="CR16" s="531"/>
      <c r="CS16" s="532"/>
      <c r="CT16" s="418"/>
      <c r="CU16" s="419"/>
      <c r="CV16" s="419"/>
      <c r="CW16" s="419"/>
      <c r="CX16" s="419"/>
      <c r="CY16" s="419"/>
      <c r="CZ16" s="419"/>
      <c r="DA16" s="420"/>
      <c r="DB16" s="418"/>
      <c r="DC16" s="419"/>
      <c r="DD16" s="419"/>
      <c r="DE16" s="419"/>
      <c r="DF16" s="419"/>
      <c r="DG16" s="419"/>
      <c r="DH16" s="419"/>
      <c r="DI16" s="420"/>
    </row>
    <row r="17" spans="1:113" ht="18.75" customHeight="1" thickBot="1" x14ac:dyDescent="0.2">
      <c r="A17" s="181"/>
      <c r="B17" s="487"/>
      <c r="C17" s="488"/>
      <c r="D17" s="488"/>
      <c r="E17" s="488"/>
      <c r="F17" s="488"/>
      <c r="G17" s="488"/>
      <c r="H17" s="488"/>
      <c r="I17" s="488"/>
      <c r="J17" s="488"/>
      <c r="K17" s="489"/>
      <c r="L17" s="195"/>
      <c r="M17" s="528" t="s">
        <v>152</v>
      </c>
      <c r="N17" s="529"/>
      <c r="O17" s="529"/>
      <c r="P17" s="529"/>
      <c r="Q17" s="530"/>
      <c r="R17" s="525" t="s">
        <v>150</v>
      </c>
      <c r="S17" s="526"/>
      <c r="T17" s="526"/>
      <c r="U17" s="526"/>
      <c r="V17" s="527"/>
      <c r="W17" s="437" t="s">
        <v>153</v>
      </c>
      <c r="X17" s="438"/>
      <c r="Y17" s="438"/>
      <c r="Z17" s="438"/>
      <c r="AA17" s="438"/>
      <c r="AB17" s="428"/>
      <c r="AC17" s="472">
        <v>109312</v>
      </c>
      <c r="AD17" s="473"/>
      <c r="AE17" s="473"/>
      <c r="AF17" s="473"/>
      <c r="AG17" s="515"/>
      <c r="AH17" s="472">
        <v>107204</v>
      </c>
      <c r="AI17" s="473"/>
      <c r="AJ17" s="473"/>
      <c r="AK17" s="473"/>
      <c r="AL17" s="474"/>
      <c r="AM17" s="450"/>
      <c r="AN17" s="451"/>
      <c r="AO17" s="451"/>
      <c r="AP17" s="451"/>
      <c r="AQ17" s="451"/>
      <c r="AR17" s="451"/>
      <c r="AS17" s="451"/>
      <c r="AT17" s="452"/>
      <c r="AU17" s="453"/>
      <c r="AV17" s="454"/>
      <c r="AW17" s="454"/>
      <c r="AX17" s="454"/>
      <c r="AY17" s="455" t="s">
        <v>154</v>
      </c>
      <c r="AZ17" s="456"/>
      <c r="BA17" s="456"/>
      <c r="BB17" s="456"/>
      <c r="BC17" s="456"/>
      <c r="BD17" s="456"/>
      <c r="BE17" s="456"/>
      <c r="BF17" s="456"/>
      <c r="BG17" s="456"/>
      <c r="BH17" s="456"/>
      <c r="BI17" s="456"/>
      <c r="BJ17" s="456"/>
      <c r="BK17" s="456"/>
      <c r="BL17" s="456"/>
      <c r="BM17" s="457"/>
      <c r="BN17" s="421">
        <v>57136411</v>
      </c>
      <c r="BO17" s="422"/>
      <c r="BP17" s="422"/>
      <c r="BQ17" s="422"/>
      <c r="BR17" s="422"/>
      <c r="BS17" s="422"/>
      <c r="BT17" s="422"/>
      <c r="BU17" s="423"/>
      <c r="BV17" s="421">
        <v>55143758</v>
      </c>
      <c r="BW17" s="422"/>
      <c r="BX17" s="422"/>
      <c r="BY17" s="422"/>
      <c r="BZ17" s="422"/>
      <c r="CA17" s="422"/>
      <c r="CB17" s="422"/>
      <c r="CC17" s="423"/>
      <c r="CD17" s="194"/>
      <c r="CE17" s="531"/>
      <c r="CF17" s="531"/>
      <c r="CG17" s="531"/>
      <c r="CH17" s="531"/>
      <c r="CI17" s="531"/>
      <c r="CJ17" s="531"/>
      <c r="CK17" s="531"/>
      <c r="CL17" s="531"/>
      <c r="CM17" s="531"/>
      <c r="CN17" s="531"/>
      <c r="CO17" s="531"/>
      <c r="CP17" s="531"/>
      <c r="CQ17" s="531"/>
      <c r="CR17" s="531"/>
      <c r="CS17" s="532"/>
      <c r="CT17" s="418"/>
      <c r="CU17" s="419"/>
      <c r="CV17" s="419"/>
      <c r="CW17" s="419"/>
      <c r="CX17" s="419"/>
      <c r="CY17" s="419"/>
      <c r="CZ17" s="419"/>
      <c r="DA17" s="420"/>
      <c r="DB17" s="418"/>
      <c r="DC17" s="419"/>
      <c r="DD17" s="419"/>
      <c r="DE17" s="419"/>
      <c r="DF17" s="419"/>
      <c r="DG17" s="419"/>
      <c r="DH17" s="419"/>
      <c r="DI17" s="420"/>
    </row>
    <row r="18" spans="1:113" ht="18.75" customHeight="1" thickBot="1" x14ac:dyDescent="0.2">
      <c r="A18" s="181"/>
      <c r="B18" s="535" t="s">
        <v>155</v>
      </c>
      <c r="C18" s="464"/>
      <c r="D18" s="464"/>
      <c r="E18" s="536"/>
      <c r="F18" s="536"/>
      <c r="G18" s="536"/>
      <c r="H18" s="536"/>
      <c r="I18" s="536"/>
      <c r="J18" s="536"/>
      <c r="K18" s="536"/>
      <c r="L18" s="537">
        <v>464.51</v>
      </c>
      <c r="M18" s="537"/>
      <c r="N18" s="537"/>
      <c r="O18" s="537"/>
      <c r="P18" s="537"/>
      <c r="Q18" s="537"/>
      <c r="R18" s="538"/>
      <c r="S18" s="538"/>
      <c r="T18" s="538"/>
      <c r="U18" s="538"/>
      <c r="V18" s="539"/>
      <c r="W18" s="439"/>
      <c r="X18" s="440"/>
      <c r="Y18" s="440"/>
      <c r="Z18" s="440"/>
      <c r="AA18" s="440"/>
      <c r="AB18" s="431"/>
      <c r="AC18" s="540">
        <v>75.099999999999994</v>
      </c>
      <c r="AD18" s="541"/>
      <c r="AE18" s="541"/>
      <c r="AF18" s="541"/>
      <c r="AG18" s="542"/>
      <c r="AH18" s="540">
        <v>74.599999999999994</v>
      </c>
      <c r="AI18" s="541"/>
      <c r="AJ18" s="541"/>
      <c r="AK18" s="541"/>
      <c r="AL18" s="543"/>
      <c r="AM18" s="450"/>
      <c r="AN18" s="451"/>
      <c r="AO18" s="451"/>
      <c r="AP18" s="451"/>
      <c r="AQ18" s="451"/>
      <c r="AR18" s="451"/>
      <c r="AS18" s="451"/>
      <c r="AT18" s="452"/>
      <c r="AU18" s="453"/>
      <c r="AV18" s="454"/>
      <c r="AW18" s="454"/>
      <c r="AX18" s="454"/>
      <c r="AY18" s="455" t="s">
        <v>156</v>
      </c>
      <c r="AZ18" s="456"/>
      <c r="BA18" s="456"/>
      <c r="BB18" s="456"/>
      <c r="BC18" s="456"/>
      <c r="BD18" s="456"/>
      <c r="BE18" s="456"/>
      <c r="BF18" s="456"/>
      <c r="BG18" s="456"/>
      <c r="BH18" s="456"/>
      <c r="BI18" s="456"/>
      <c r="BJ18" s="456"/>
      <c r="BK18" s="456"/>
      <c r="BL18" s="456"/>
      <c r="BM18" s="457"/>
      <c r="BN18" s="421">
        <v>65389165</v>
      </c>
      <c r="BO18" s="422"/>
      <c r="BP18" s="422"/>
      <c r="BQ18" s="422"/>
      <c r="BR18" s="422"/>
      <c r="BS18" s="422"/>
      <c r="BT18" s="422"/>
      <c r="BU18" s="423"/>
      <c r="BV18" s="421">
        <v>63394685</v>
      </c>
      <c r="BW18" s="422"/>
      <c r="BX18" s="422"/>
      <c r="BY18" s="422"/>
      <c r="BZ18" s="422"/>
      <c r="CA18" s="422"/>
      <c r="CB18" s="422"/>
      <c r="CC18" s="423"/>
      <c r="CD18" s="194"/>
      <c r="CE18" s="531"/>
      <c r="CF18" s="531"/>
      <c r="CG18" s="531"/>
      <c r="CH18" s="531"/>
      <c r="CI18" s="531"/>
      <c r="CJ18" s="531"/>
      <c r="CK18" s="531"/>
      <c r="CL18" s="531"/>
      <c r="CM18" s="531"/>
      <c r="CN18" s="531"/>
      <c r="CO18" s="531"/>
      <c r="CP18" s="531"/>
      <c r="CQ18" s="531"/>
      <c r="CR18" s="531"/>
      <c r="CS18" s="532"/>
      <c r="CT18" s="418"/>
      <c r="CU18" s="419"/>
      <c r="CV18" s="419"/>
      <c r="CW18" s="419"/>
      <c r="CX18" s="419"/>
      <c r="CY18" s="419"/>
      <c r="CZ18" s="419"/>
      <c r="DA18" s="420"/>
      <c r="DB18" s="418"/>
      <c r="DC18" s="419"/>
      <c r="DD18" s="419"/>
      <c r="DE18" s="419"/>
      <c r="DF18" s="419"/>
      <c r="DG18" s="419"/>
      <c r="DH18" s="419"/>
      <c r="DI18" s="420"/>
    </row>
    <row r="19" spans="1:113" ht="18.75" customHeight="1" thickBot="1" x14ac:dyDescent="0.2">
      <c r="A19" s="181"/>
      <c r="B19" s="535" t="s">
        <v>157</v>
      </c>
      <c r="C19" s="464"/>
      <c r="D19" s="464"/>
      <c r="E19" s="536"/>
      <c r="F19" s="536"/>
      <c r="G19" s="536"/>
      <c r="H19" s="536"/>
      <c r="I19" s="536"/>
      <c r="J19" s="536"/>
      <c r="K19" s="536"/>
      <c r="L19" s="544">
        <v>743</v>
      </c>
      <c r="M19" s="544"/>
      <c r="N19" s="544"/>
      <c r="O19" s="544"/>
      <c r="P19" s="544"/>
      <c r="Q19" s="544"/>
      <c r="R19" s="545"/>
      <c r="S19" s="545"/>
      <c r="T19" s="545"/>
      <c r="U19" s="545"/>
      <c r="V19" s="546"/>
      <c r="W19" s="378"/>
      <c r="X19" s="379"/>
      <c r="Y19" s="379"/>
      <c r="Z19" s="379"/>
      <c r="AA19" s="379"/>
      <c r="AB19" s="379"/>
      <c r="AC19" s="553"/>
      <c r="AD19" s="553"/>
      <c r="AE19" s="553"/>
      <c r="AF19" s="553"/>
      <c r="AG19" s="553"/>
      <c r="AH19" s="553"/>
      <c r="AI19" s="553"/>
      <c r="AJ19" s="553"/>
      <c r="AK19" s="553"/>
      <c r="AL19" s="554"/>
      <c r="AM19" s="450"/>
      <c r="AN19" s="451"/>
      <c r="AO19" s="451"/>
      <c r="AP19" s="451"/>
      <c r="AQ19" s="451"/>
      <c r="AR19" s="451"/>
      <c r="AS19" s="451"/>
      <c r="AT19" s="452"/>
      <c r="AU19" s="453"/>
      <c r="AV19" s="454"/>
      <c r="AW19" s="454"/>
      <c r="AX19" s="454"/>
      <c r="AY19" s="455" t="s">
        <v>158</v>
      </c>
      <c r="AZ19" s="456"/>
      <c r="BA19" s="456"/>
      <c r="BB19" s="456"/>
      <c r="BC19" s="456"/>
      <c r="BD19" s="456"/>
      <c r="BE19" s="456"/>
      <c r="BF19" s="456"/>
      <c r="BG19" s="456"/>
      <c r="BH19" s="456"/>
      <c r="BI19" s="456"/>
      <c r="BJ19" s="456"/>
      <c r="BK19" s="456"/>
      <c r="BL19" s="456"/>
      <c r="BM19" s="457"/>
      <c r="BN19" s="421">
        <v>83119293</v>
      </c>
      <c r="BO19" s="422"/>
      <c r="BP19" s="422"/>
      <c r="BQ19" s="422"/>
      <c r="BR19" s="422"/>
      <c r="BS19" s="422"/>
      <c r="BT19" s="422"/>
      <c r="BU19" s="423"/>
      <c r="BV19" s="421">
        <v>87605686</v>
      </c>
      <c r="BW19" s="422"/>
      <c r="BX19" s="422"/>
      <c r="BY19" s="422"/>
      <c r="BZ19" s="422"/>
      <c r="CA19" s="422"/>
      <c r="CB19" s="422"/>
      <c r="CC19" s="423"/>
      <c r="CD19" s="194"/>
      <c r="CE19" s="531"/>
      <c r="CF19" s="531"/>
      <c r="CG19" s="531"/>
      <c r="CH19" s="531"/>
      <c r="CI19" s="531"/>
      <c r="CJ19" s="531"/>
      <c r="CK19" s="531"/>
      <c r="CL19" s="531"/>
      <c r="CM19" s="531"/>
      <c r="CN19" s="531"/>
      <c r="CO19" s="531"/>
      <c r="CP19" s="531"/>
      <c r="CQ19" s="531"/>
      <c r="CR19" s="531"/>
      <c r="CS19" s="532"/>
      <c r="CT19" s="418"/>
      <c r="CU19" s="419"/>
      <c r="CV19" s="419"/>
      <c r="CW19" s="419"/>
      <c r="CX19" s="419"/>
      <c r="CY19" s="419"/>
      <c r="CZ19" s="419"/>
      <c r="DA19" s="420"/>
      <c r="DB19" s="418"/>
      <c r="DC19" s="419"/>
      <c r="DD19" s="419"/>
      <c r="DE19" s="419"/>
      <c r="DF19" s="419"/>
      <c r="DG19" s="419"/>
      <c r="DH19" s="419"/>
      <c r="DI19" s="420"/>
    </row>
    <row r="20" spans="1:113" ht="18.75" customHeight="1" thickBot="1" x14ac:dyDescent="0.2">
      <c r="A20" s="181"/>
      <c r="B20" s="535" t="s">
        <v>159</v>
      </c>
      <c r="C20" s="464"/>
      <c r="D20" s="464"/>
      <c r="E20" s="536"/>
      <c r="F20" s="536"/>
      <c r="G20" s="536"/>
      <c r="H20" s="536"/>
      <c r="I20" s="536"/>
      <c r="J20" s="536"/>
      <c r="K20" s="536"/>
      <c r="L20" s="544">
        <v>146088</v>
      </c>
      <c r="M20" s="544"/>
      <c r="N20" s="544"/>
      <c r="O20" s="544"/>
      <c r="P20" s="544"/>
      <c r="Q20" s="544"/>
      <c r="R20" s="545"/>
      <c r="S20" s="545"/>
      <c r="T20" s="545"/>
      <c r="U20" s="545"/>
      <c r="V20" s="546"/>
      <c r="W20" s="439"/>
      <c r="X20" s="440"/>
      <c r="Y20" s="440"/>
      <c r="Z20" s="440"/>
      <c r="AA20" s="440"/>
      <c r="AB20" s="440"/>
      <c r="AC20" s="547"/>
      <c r="AD20" s="547"/>
      <c r="AE20" s="547"/>
      <c r="AF20" s="547"/>
      <c r="AG20" s="547"/>
      <c r="AH20" s="547"/>
      <c r="AI20" s="547"/>
      <c r="AJ20" s="547"/>
      <c r="AK20" s="547"/>
      <c r="AL20" s="548"/>
      <c r="AM20" s="549"/>
      <c r="AN20" s="476"/>
      <c r="AO20" s="476"/>
      <c r="AP20" s="476"/>
      <c r="AQ20" s="476"/>
      <c r="AR20" s="476"/>
      <c r="AS20" s="476"/>
      <c r="AT20" s="477"/>
      <c r="AU20" s="550"/>
      <c r="AV20" s="551"/>
      <c r="AW20" s="551"/>
      <c r="AX20" s="552"/>
      <c r="AY20" s="455"/>
      <c r="AZ20" s="456"/>
      <c r="BA20" s="456"/>
      <c r="BB20" s="456"/>
      <c r="BC20" s="456"/>
      <c r="BD20" s="456"/>
      <c r="BE20" s="456"/>
      <c r="BF20" s="456"/>
      <c r="BG20" s="456"/>
      <c r="BH20" s="456"/>
      <c r="BI20" s="456"/>
      <c r="BJ20" s="456"/>
      <c r="BK20" s="456"/>
      <c r="BL20" s="456"/>
      <c r="BM20" s="457"/>
      <c r="BN20" s="421"/>
      <c r="BO20" s="422"/>
      <c r="BP20" s="422"/>
      <c r="BQ20" s="422"/>
      <c r="BR20" s="422"/>
      <c r="BS20" s="422"/>
      <c r="BT20" s="422"/>
      <c r="BU20" s="423"/>
      <c r="BV20" s="421"/>
      <c r="BW20" s="422"/>
      <c r="BX20" s="422"/>
      <c r="BY20" s="422"/>
      <c r="BZ20" s="422"/>
      <c r="CA20" s="422"/>
      <c r="CB20" s="422"/>
      <c r="CC20" s="423"/>
      <c r="CD20" s="194"/>
      <c r="CE20" s="531"/>
      <c r="CF20" s="531"/>
      <c r="CG20" s="531"/>
      <c r="CH20" s="531"/>
      <c r="CI20" s="531"/>
      <c r="CJ20" s="531"/>
      <c r="CK20" s="531"/>
      <c r="CL20" s="531"/>
      <c r="CM20" s="531"/>
      <c r="CN20" s="531"/>
      <c r="CO20" s="531"/>
      <c r="CP20" s="531"/>
      <c r="CQ20" s="531"/>
      <c r="CR20" s="531"/>
      <c r="CS20" s="532"/>
      <c r="CT20" s="418"/>
      <c r="CU20" s="419"/>
      <c r="CV20" s="419"/>
      <c r="CW20" s="419"/>
      <c r="CX20" s="419"/>
      <c r="CY20" s="419"/>
      <c r="CZ20" s="419"/>
      <c r="DA20" s="420"/>
      <c r="DB20" s="418"/>
      <c r="DC20" s="419"/>
      <c r="DD20" s="419"/>
      <c r="DE20" s="419"/>
      <c r="DF20" s="419"/>
      <c r="DG20" s="419"/>
      <c r="DH20" s="419"/>
      <c r="DI20" s="420"/>
    </row>
    <row r="21" spans="1:113" ht="18.75" customHeight="1" x14ac:dyDescent="0.15">
      <c r="A21" s="181"/>
      <c r="B21" s="555" t="s">
        <v>160</v>
      </c>
      <c r="C21" s="556"/>
      <c r="D21" s="556"/>
      <c r="E21" s="556"/>
      <c r="F21" s="556"/>
      <c r="G21" s="556"/>
      <c r="H21" s="556"/>
      <c r="I21" s="556"/>
      <c r="J21" s="556"/>
      <c r="K21" s="556"/>
      <c r="L21" s="556"/>
      <c r="M21" s="556"/>
      <c r="N21" s="556"/>
      <c r="O21" s="556"/>
      <c r="P21" s="556"/>
      <c r="Q21" s="556"/>
      <c r="R21" s="556"/>
      <c r="S21" s="556"/>
      <c r="T21" s="556"/>
      <c r="U21" s="556"/>
      <c r="V21" s="556"/>
      <c r="W21" s="556"/>
      <c r="X21" s="556"/>
      <c r="Y21" s="556"/>
      <c r="Z21" s="556"/>
      <c r="AA21" s="556"/>
      <c r="AB21" s="556"/>
      <c r="AC21" s="556"/>
      <c r="AD21" s="556"/>
      <c r="AE21" s="556"/>
      <c r="AF21" s="556"/>
      <c r="AG21" s="556"/>
      <c r="AH21" s="556"/>
      <c r="AI21" s="556"/>
      <c r="AJ21" s="556"/>
      <c r="AK21" s="556"/>
      <c r="AL21" s="556"/>
      <c r="AM21" s="556"/>
      <c r="AN21" s="556"/>
      <c r="AO21" s="556"/>
      <c r="AP21" s="556"/>
      <c r="AQ21" s="556"/>
      <c r="AR21" s="556"/>
      <c r="AS21" s="556"/>
      <c r="AT21" s="556"/>
      <c r="AU21" s="556"/>
      <c r="AV21" s="556"/>
      <c r="AW21" s="556"/>
      <c r="AX21" s="557"/>
      <c r="AY21" s="455"/>
      <c r="AZ21" s="456"/>
      <c r="BA21" s="456"/>
      <c r="BB21" s="456"/>
      <c r="BC21" s="456"/>
      <c r="BD21" s="456"/>
      <c r="BE21" s="456"/>
      <c r="BF21" s="456"/>
      <c r="BG21" s="456"/>
      <c r="BH21" s="456"/>
      <c r="BI21" s="456"/>
      <c r="BJ21" s="456"/>
      <c r="BK21" s="456"/>
      <c r="BL21" s="456"/>
      <c r="BM21" s="457"/>
      <c r="BN21" s="421"/>
      <c r="BO21" s="422"/>
      <c r="BP21" s="422"/>
      <c r="BQ21" s="422"/>
      <c r="BR21" s="422"/>
      <c r="BS21" s="422"/>
      <c r="BT21" s="422"/>
      <c r="BU21" s="423"/>
      <c r="BV21" s="421"/>
      <c r="BW21" s="422"/>
      <c r="BX21" s="422"/>
      <c r="BY21" s="422"/>
      <c r="BZ21" s="422"/>
      <c r="CA21" s="422"/>
      <c r="CB21" s="422"/>
      <c r="CC21" s="423"/>
      <c r="CD21" s="194"/>
      <c r="CE21" s="531"/>
      <c r="CF21" s="531"/>
      <c r="CG21" s="531"/>
      <c r="CH21" s="531"/>
      <c r="CI21" s="531"/>
      <c r="CJ21" s="531"/>
      <c r="CK21" s="531"/>
      <c r="CL21" s="531"/>
      <c r="CM21" s="531"/>
      <c r="CN21" s="531"/>
      <c r="CO21" s="531"/>
      <c r="CP21" s="531"/>
      <c r="CQ21" s="531"/>
      <c r="CR21" s="531"/>
      <c r="CS21" s="532"/>
      <c r="CT21" s="418"/>
      <c r="CU21" s="419"/>
      <c r="CV21" s="419"/>
      <c r="CW21" s="419"/>
      <c r="CX21" s="419"/>
      <c r="CY21" s="419"/>
      <c r="CZ21" s="419"/>
      <c r="DA21" s="420"/>
      <c r="DB21" s="418"/>
      <c r="DC21" s="419"/>
      <c r="DD21" s="419"/>
      <c r="DE21" s="419"/>
      <c r="DF21" s="419"/>
      <c r="DG21" s="419"/>
      <c r="DH21" s="419"/>
      <c r="DI21" s="420"/>
    </row>
    <row r="22" spans="1:113" ht="18.75" customHeight="1" thickBot="1" x14ac:dyDescent="0.2">
      <c r="A22" s="181"/>
      <c r="B22" s="558" t="s">
        <v>161</v>
      </c>
      <c r="C22" s="559"/>
      <c r="D22" s="560"/>
      <c r="E22" s="433" t="s">
        <v>1</v>
      </c>
      <c r="F22" s="438"/>
      <c r="G22" s="438"/>
      <c r="H22" s="438"/>
      <c r="I22" s="438"/>
      <c r="J22" s="438"/>
      <c r="K22" s="428"/>
      <c r="L22" s="433" t="s">
        <v>162</v>
      </c>
      <c r="M22" s="438"/>
      <c r="N22" s="438"/>
      <c r="O22" s="438"/>
      <c r="P22" s="428"/>
      <c r="Q22" s="567" t="s">
        <v>163</v>
      </c>
      <c r="R22" s="568"/>
      <c r="S22" s="568"/>
      <c r="T22" s="568"/>
      <c r="U22" s="568"/>
      <c r="V22" s="569"/>
      <c r="W22" s="573" t="s">
        <v>164</v>
      </c>
      <c r="X22" s="559"/>
      <c r="Y22" s="560"/>
      <c r="Z22" s="433" t="s">
        <v>1</v>
      </c>
      <c r="AA22" s="438"/>
      <c r="AB22" s="438"/>
      <c r="AC22" s="438"/>
      <c r="AD22" s="438"/>
      <c r="AE22" s="438"/>
      <c r="AF22" s="438"/>
      <c r="AG22" s="428"/>
      <c r="AH22" s="586" t="s">
        <v>165</v>
      </c>
      <c r="AI22" s="438"/>
      <c r="AJ22" s="438"/>
      <c r="AK22" s="438"/>
      <c r="AL22" s="428"/>
      <c r="AM22" s="586" t="s">
        <v>166</v>
      </c>
      <c r="AN22" s="587"/>
      <c r="AO22" s="587"/>
      <c r="AP22" s="587"/>
      <c r="AQ22" s="587"/>
      <c r="AR22" s="588"/>
      <c r="AS22" s="567" t="s">
        <v>163</v>
      </c>
      <c r="AT22" s="568"/>
      <c r="AU22" s="568"/>
      <c r="AV22" s="568"/>
      <c r="AW22" s="568"/>
      <c r="AX22" s="592"/>
      <c r="AY22" s="594"/>
      <c r="AZ22" s="595"/>
      <c r="BA22" s="595"/>
      <c r="BB22" s="595"/>
      <c r="BC22" s="595"/>
      <c r="BD22" s="595"/>
      <c r="BE22" s="595"/>
      <c r="BF22" s="595"/>
      <c r="BG22" s="595"/>
      <c r="BH22" s="595"/>
      <c r="BI22" s="595"/>
      <c r="BJ22" s="595"/>
      <c r="BK22" s="595"/>
      <c r="BL22" s="595"/>
      <c r="BM22" s="596"/>
      <c r="BN22" s="597"/>
      <c r="BO22" s="598"/>
      <c r="BP22" s="598"/>
      <c r="BQ22" s="598"/>
      <c r="BR22" s="598"/>
      <c r="BS22" s="598"/>
      <c r="BT22" s="598"/>
      <c r="BU22" s="599"/>
      <c r="BV22" s="597"/>
      <c r="BW22" s="598"/>
      <c r="BX22" s="598"/>
      <c r="BY22" s="598"/>
      <c r="BZ22" s="598"/>
      <c r="CA22" s="598"/>
      <c r="CB22" s="598"/>
      <c r="CC22" s="599"/>
      <c r="CD22" s="194"/>
      <c r="CE22" s="531"/>
      <c r="CF22" s="531"/>
      <c r="CG22" s="531"/>
      <c r="CH22" s="531"/>
      <c r="CI22" s="531"/>
      <c r="CJ22" s="531"/>
      <c r="CK22" s="531"/>
      <c r="CL22" s="531"/>
      <c r="CM22" s="531"/>
      <c r="CN22" s="531"/>
      <c r="CO22" s="531"/>
      <c r="CP22" s="531"/>
      <c r="CQ22" s="531"/>
      <c r="CR22" s="531"/>
      <c r="CS22" s="532"/>
      <c r="CT22" s="418"/>
      <c r="CU22" s="419"/>
      <c r="CV22" s="419"/>
      <c r="CW22" s="419"/>
      <c r="CX22" s="419"/>
      <c r="CY22" s="419"/>
      <c r="CZ22" s="419"/>
      <c r="DA22" s="420"/>
      <c r="DB22" s="418"/>
      <c r="DC22" s="419"/>
      <c r="DD22" s="419"/>
      <c r="DE22" s="419"/>
      <c r="DF22" s="419"/>
      <c r="DG22" s="419"/>
      <c r="DH22" s="419"/>
      <c r="DI22" s="420"/>
    </row>
    <row r="23" spans="1:113" ht="18.75" customHeight="1" x14ac:dyDescent="0.15">
      <c r="A23" s="181"/>
      <c r="B23" s="561"/>
      <c r="C23" s="562"/>
      <c r="D23" s="563"/>
      <c r="E23" s="407"/>
      <c r="F23" s="412"/>
      <c r="G23" s="412"/>
      <c r="H23" s="412"/>
      <c r="I23" s="412"/>
      <c r="J23" s="412"/>
      <c r="K23" s="401"/>
      <c r="L23" s="407"/>
      <c r="M23" s="412"/>
      <c r="N23" s="412"/>
      <c r="O23" s="412"/>
      <c r="P23" s="401"/>
      <c r="Q23" s="570"/>
      <c r="R23" s="571"/>
      <c r="S23" s="571"/>
      <c r="T23" s="571"/>
      <c r="U23" s="571"/>
      <c r="V23" s="572"/>
      <c r="W23" s="574"/>
      <c r="X23" s="562"/>
      <c r="Y23" s="563"/>
      <c r="Z23" s="407"/>
      <c r="AA23" s="412"/>
      <c r="AB23" s="412"/>
      <c r="AC23" s="412"/>
      <c r="AD23" s="412"/>
      <c r="AE23" s="412"/>
      <c r="AF23" s="412"/>
      <c r="AG23" s="401"/>
      <c r="AH23" s="407"/>
      <c r="AI23" s="412"/>
      <c r="AJ23" s="412"/>
      <c r="AK23" s="412"/>
      <c r="AL23" s="401"/>
      <c r="AM23" s="589"/>
      <c r="AN23" s="590"/>
      <c r="AO23" s="590"/>
      <c r="AP23" s="590"/>
      <c r="AQ23" s="590"/>
      <c r="AR23" s="591"/>
      <c r="AS23" s="570"/>
      <c r="AT23" s="571"/>
      <c r="AU23" s="571"/>
      <c r="AV23" s="571"/>
      <c r="AW23" s="571"/>
      <c r="AX23" s="593"/>
      <c r="AY23" s="381" t="s">
        <v>167</v>
      </c>
      <c r="AZ23" s="382"/>
      <c r="BA23" s="382"/>
      <c r="BB23" s="382"/>
      <c r="BC23" s="382"/>
      <c r="BD23" s="382"/>
      <c r="BE23" s="382"/>
      <c r="BF23" s="382"/>
      <c r="BG23" s="382"/>
      <c r="BH23" s="382"/>
      <c r="BI23" s="382"/>
      <c r="BJ23" s="382"/>
      <c r="BK23" s="382"/>
      <c r="BL23" s="382"/>
      <c r="BM23" s="383"/>
      <c r="BN23" s="421">
        <v>122827471</v>
      </c>
      <c r="BO23" s="422"/>
      <c r="BP23" s="422"/>
      <c r="BQ23" s="422"/>
      <c r="BR23" s="422"/>
      <c r="BS23" s="422"/>
      <c r="BT23" s="422"/>
      <c r="BU23" s="423"/>
      <c r="BV23" s="421">
        <v>118295707</v>
      </c>
      <c r="BW23" s="422"/>
      <c r="BX23" s="422"/>
      <c r="BY23" s="422"/>
      <c r="BZ23" s="422"/>
      <c r="CA23" s="422"/>
      <c r="CB23" s="422"/>
      <c r="CC23" s="423"/>
      <c r="CD23" s="194"/>
      <c r="CE23" s="531"/>
      <c r="CF23" s="531"/>
      <c r="CG23" s="531"/>
      <c r="CH23" s="531"/>
      <c r="CI23" s="531"/>
      <c r="CJ23" s="531"/>
      <c r="CK23" s="531"/>
      <c r="CL23" s="531"/>
      <c r="CM23" s="531"/>
      <c r="CN23" s="531"/>
      <c r="CO23" s="531"/>
      <c r="CP23" s="531"/>
      <c r="CQ23" s="531"/>
      <c r="CR23" s="531"/>
      <c r="CS23" s="532"/>
      <c r="CT23" s="418"/>
      <c r="CU23" s="419"/>
      <c r="CV23" s="419"/>
      <c r="CW23" s="419"/>
      <c r="CX23" s="419"/>
      <c r="CY23" s="419"/>
      <c r="CZ23" s="419"/>
      <c r="DA23" s="420"/>
      <c r="DB23" s="418"/>
      <c r="DC23" s="419"/>
      <c r="DD23" s="419"/>
      <c r="DE23" s="419"/>
      <c r="DF23" s="419"/>
      <c r="DG23" s="419"/>
      <c r="DH23" s="419"/>
      <c r="DI23" s="420"/>
    </row>
    <row r="24" spans="1:113" ht="18.75" customHeight="1" thickBot="1" x14ac:dyDescent="0.2">
      <c r="A24" s="181"/>
      <c r="B24" s="561"/>
      <c r="C24" s="562"/>
      <c r="D24" s="563"/>
      <c r="E24" s="471" t="s">
        <v>168</v>
      </c>
      <c r="F24" s="451"/>
      <c r="G24" s="451"/>
      <c r="H24" s="451"/>
      <c r="I24" s="451"/>
      <c r="J24" s="451"/>
      <c r="K24" s="452"/>
      <c r="L24" s="472">
        <v>1</v>
      </c>
      <c r="M24" s="473"/>
      <c r="N24" s="473"/>
      <c r="O24" s="473"/>
      <c r="P24" s="515"/>
      <c r="Q24" s="472">
        <v>9288</v>
      </c>
      <c r="R24" s="473"/>
      <c r="S24" s="473"/>
      <c r="T24" s="473"/>
      <c r="U24" s="473"/>
      <c r="V24" s="515"/>
      <c r="W24" s="574"/>
      <c r="X24" s="562"/>
      <c r="Y24" s="563"/>
      <c r="Z24" s="471" t="s">
        <v>169</v>
      </c>
      <c r="AA24" s="451"/>
      <c r="AB24" s="451"/>
      <c r="AC24" s="451"/>
      <c r="AD24" s="451"/>
      <c r="AE24" s="451"/>
      <c r="AF24" s="451"/>
      <c r="AG24" s="452"/>
      <c r="AH24" s="472">
        <v>1838</v>
      </c>
      <c r="AI24" s="473"/>
      <c r="AJ24" s="473"/>
      <c r="AK24" s="473"/>
      <c r="AL24" s="515"/>
      <c r="AM24" s="472">
        <v>5784186</v>
      </c>
      <c r="AN24" s="473"/>
      <c r="AO24" s="473"/>
      <c r="AP24" s="473"/>
      <c r="AQ24" s="473"/>
      <c r="AR24" s="515"/>
      <c r="AS24" s="472">
        <v>3147</v>
      </c>
      <c r="AT24" s="473"/>
      <c r="AU24" s="473"/>
      <c r="AV24" s="473"/>
      <c r="AW24" s="473"/>
      <c r="AX24" s="474"/>
      <c r="AY24" s="594" t="s">
        <v>170</v>
      </c>
      <c r="AZ24" s="595"/>
      <c r="BA24" s="595"/>
      <c r="BB24" s="595"/>
      <c r="BC24" s="595"/>
      <c r="BD24" s="595"/>
      <c r="BE24" s="595"/>
      <c r="BF24" s="595"/>
      <c r="BG24" s="595"/>
      <c r="BH24" s="595"/>
      <c r="BI24" s="595"/>
      <c r="BJ24" s="595"/>
      <c r="BK24" s="595"/>
      <c r="BL24" s="595"/>
      <c r="BM24" s="596"/>
      <c r="BN24" s="421">
        <v>21522418</v>
      </c>
      <c r="BO24" s="422"/>
      <c r="BP24" s="422"/>
      <c r="BQ24" s="422"/>
      <c r="BR24" s="422"/>
      <c r="BS24" s="422"/>
      <c r="BT24" s="422"/>
      <c r="BU24" s="423"/>
      <c r="BV24" s="421">
        <v>24555128</v>
      </c>
      <c r="BW24" s="422"/>
      <c r="BX24" s="422"/>
      <c r="BY24" s="422"/>
      <c r="BZ24" s="422"/>
      <c r="CA24" s="422"/>
      <c r="CB24" s="422"/>
      <c r="CC24" s="423"/>
      <c r="CD24" s="194"/>
      <c r="CE24" s="531"/>
      <c r="CF24" s="531"/>
      <c r="CG24" s="531"/>
      <c r="CH24" s="531"/>
      <c r="CI24" s="531"/>
      <c r="CJ24" s="531"/>
      <c r="CK24" s="531"/>
      <c r="CL24" s="531"/>
      <c r="CM24" s="531"/>
      <c r="CN24" s="531"/>
      <c r="CO24" s="531"/>
      <c r="CP24" s="531"/>
      <c r="CQ24" s="531"/>
      <c r="CR24" s="531"/>
      <c r="CS24" s="532"/>
      <c r="CT24" s="418"/>
      <c r="CU24" s="419"/>
      <c r="CV24" s="419"/>
      <c r="CW24" s="419"/>
      <c r="CX24" s="419"/>
      <c r="CY24" s="419"/>
      <c r="CZ24" s="419"/>
      <c r="DA24" s="420"/>
      <c r="DB24" s="418"/>
      <c r="DC24" s="419"/>
      <c r="DD24" s="419"/>
      <c r="DE24" s="419"/>
      <c r="DF24" s="419"/>
      <c r="DG24" s="419"/>
      <c r="DH24" s="419"/>
      <c r="DI24" s="420"/>
    </row>
    <row r="25" spans="1:113" ht="18.75" customHeight="1" x14ac:dyDescent="0.15">
      <c r="A25" s="181"/>
      <c r="B25" s="561"/>
      <c r="C25" s="562"/>
      <c r="D25" s="563"/>
      <c r="E25" s="471" t="s">
        <v>171</v>
      </c>
      <c r="F25" s="451"/>
      <c r="G25" s="451"/>
      <c r="H25" s="451"/>
      <c r="I25" s="451"/>
      <c r="J25" s="451"/>
      <c r="K25" s="452"/>
      <c r="L25" s="472">
        <v>2</v>
      </c>
      <c r="M25" s="473"/>
      <c r="N25" s="473"/>
      <c r="O25" s="473"/>
      <c r="P25" s="515"/>
      <c r="Q25" s="472">
        <v>8073</v>
      </c>
      <c r="R25" s="473"/>
      <c r="S25" s="473"/>
      <c r="T25" s="473"/>
      <c r="U25" s="473"/>
      <c r="V25" s="515"/>
      <c r="W25" s="574"/>
      <c r="X25" s="562"/>
      <c r="Y25" s="563"/>
      <c r="Z25" s="471" t="s">
        <v>172</v>
      </c>
      <c r="AA25" s="451"/>
      <c r="AB25" s="451"/>
      <c r="AC25" s="451"/>
      <c r="AD25" s="451"/>
      <c r="AE25" s="451"/>
      <c r="AF25" s="451"/>
      <c r="AG25" s="452"/>
      <c r="AH25" s="472">
        <v>318</v>
      </c>
      <c r="AI25" s="473"/>
      <c r="AJ25" s="473"/>
      <c r="AK25" s="473"/>
      <c r="AL25" s="515"/>
      <c r="AM25" s="472">
        <v>978486</v>
      </c>
      <c r="AN25" s="473"/>
      <c r="AO25" s="473"/>
      <c r="AP25" s="473"/>
      <c r="AQ25" s="473"/>
      <c r="AR25" s="515"/>
      <c r="AS25" s="472">
        <v>3077</v>
      </c>
      <c r="AT25" s="473"/>
      <c r="AU25" s="473"/>
      <c r="AV25" s="473"/>
      <c r="AW25" s="473"/>
      <c r="AX25" s="474"/>
      <c r="AY25" s="381" t="s">
        <v>173</v>
      </c>
      <c r="AZ25" s="382"/>
      <c r="BA25" s="382"/>
      <c r="BB25" s="382"/>
      <c r="BC25" s="382"/>
      <c r="BD25" s="382"/>
      <c r="BE25" s="382"/>
      <c r="BF25" s="382"/>
      <c r="BG25" s="382"/>
      <c r="BH25" s="382"/>
      <c r="BI25" s="382"/>
      <c r="BJ25" s="382"/>
      <c r="BK25" s="382"/>
      <c r="BL25" s="382"/>
      <c r="BM25" s="383"/>
      <c r="BN25" s="384">
        <v>43878705</v>
      </c>
      <c r="BO25" s="385"/>
      <c r="BP25" s="385"/>
      <c r="BQ25" s="385"/>
      <c r="BR25" s="385"/>
      <c r="BS25" s="385"/>
      <c r="BT25" s="385"/>
      <c r="BU25" s="386"/>
      <c r="BV25" s="384">
        <v>56200553</v>
      </c>
      <c r="BW25" s="385"/>
      <c r="BX25" s="385"/>
      <c r="BY25" s="385"/>
      <c r="BZ25" s="385"/>
      <c r="CA25" s="385"/>
      <c r="CB25" s="385"/>
      <c r="CC25" s="386"/>
      <c r="CD25" s="194"/>
      <c r="CE25" s="531"/>
      <c r="CF25" s="531"/>
      <c r="CG25" s="531"/>
      <c r="CH25" s="531"/>
      <c r="CI25" s="531"/>
      <c r="CJ25" s="531"/>
      <c r="CK25" s="531"/>
      <c r="CL25" s="531"/>
      <c r="CM25" s="531"/>
      <c r="CN25" s="531"/>
      <c r="CO25" s="531"/>
      <c r="CP25" s="531"/>
      <c r="CQ25" s="531"/>
      <c r="CR25" s="531"/>
      <c r="CS25" s="532"/>
      <c r="CT25" s="418"/>
      <c r="CU25" s="419"/>
      <c r="CV25" s="419"/>
      <c r="CW25" s="419"/>
      <c r="CX25" s="419"/>
      <c r="CY25" s="419"/>
      <c r="CZ25" s="419"/>
      <c r="DA25" s="420"/>
      <c r="DB25" s="418"/>
      <c r="DC25" s="419"/>
      <c r="DD25" s="419"/>
      <c r="DE25" s="419"/>
      <c r="DF25" s="419"/>
      <c r="DG25" s="419"/>
      <c r="DH25" s="419"/>
      <c r="DI25" s="420"/>
    </row>
    <row r="26" spans="1:113" ht="18.75" customHeight="1" x14ac:dyDescent="0.15">
      <c r="A26" s="181"/>
      <c r="B26" s="561"/>
      <c r="C26" s="562"/>
      <c r="D26" s="563"/>
      <c r="E26" s="471" t="s">
        <v>174</v>
      </c>
      <c r="F26" s="451"/>
      <c r="G26" s="451"/>
      <c r="H26" s="451"/>
      <c r="I26" s="451"/>
      <c r="J26" s="451"/>
      <c r="K26" s="452"/>
      <c r="L26" s="472">
        <v>1</v>
      </c>
      <c r="M26" s="473"/>
      <c r="N26" s="473"/>
      <c r="O26" s="473"/>
      <c r="P26" s="515"/>
      <c r="Q26" s="472">
        <v>7146</v>
      </c>
      <c r="R26" s="473"/>
      <c r="S26" s="473"/>
      <c r="T26" s="473"/>
      <c r="U26" s="473"/>
      <c r="V26" s="515"/>
      <c r="W26" s="574"/>
      <c r="X26" s="562"/>
      <c r="Y26" s="563"/>
      <c r="Z26" s="471" t="s">
        <v>175</v>
      </c>
      <c r="AA26" s="584"/>
      <c r="AB26" s="584"/>
      <c r="AC26" s="584"/>
      <c r="AD26" s="584"/>
      <c r="AE26" s="584"/>
      <c r="AF26" s="584"/>
      <c r="AG26" s="585"/>
      <c r="AH26" s="472">
        <v>51</v>
      </c>
      <c r="AI26" s="473"/>
      <c r="AJ26" s="473"/>
      <c r="AK26" s="473"/>
      <c r="AL26" s="515"/>
      <c r="AM26" s="472">
        <v>173247</v>
      </c>
      <c r="AN26" s="473"/>
      <c r="AO26" s="473"/>
      <c r="AP26" s="473"/>
      <c r="AQ26" s="473"/>
      <c r="AR26" s="515"/>
      <c r="AS26" s="472">
        <v>3397</v>
      </c>
      <c r="AT26" s="473"/>
      <c r="AU26" s="473"/>
      <c r="AV26" s="473"/>
      <c r="AW26" s="473"/>
      <c r="AX26" s="474"/>
      <c r="AY26" s="424" t="s">
        <v>176</v>
      </c>
      <c r="AZ26" s="425"/>
      <c r="BA26" s="425"/>
      <c r="BB26" s="425"/>
      <c r="BC26" s="425"/>
      <c r="BD26" s="425"/>
      <c r="BE26" s="425"/>
      <c r="BF26" s="425"/>
      <c r="BG26" s="425"/>
      <c r="BH26" s="425"/>
      <c r="BI26" s="425"/>
      <c r="BJ26" s="425"/>
      <c r="BK26" s="425"/>
      <c r="BL26" s="425"/>
      <c r="BM26" s="426"/>
      <c r="BN26" s="421" t="s">
        <v>127</v>
      </c>
      <c r="BO26" s="422"/>
      <c r="BP26" s="422"/>
      <c r="BQ26" s="422"/>
      <c r="BR26" s="422"/>
      <c r="BS26" s="422"/>
      <c r="BT26" s="422"/>
      <c r="BU26" s="423"/>
      <c r="BV26" s="421" t="s">
        <v>177</v>
      </c>
      <c r="BW26" s="422"/>
      <c r="BX26" s="422"/>
      <c r="BY26" s="422"/>
      <c r="BZ26" s="422"/>
      <c r="CA26" s="422"/>
      <c r="CB26" s="422"/>
      <c r="CC26" s="423"/>
      <c r="CD26" s="194"/>
      <c r="CE26" s="531"/>
      <c r="CF26" s="531"/>
      <c r="CG26" s="531"/>
      <c r="CH26" s="531"/>
      <c r="CI26" s="531"/>
      <c r="CJ26" s="531"/>
      <c r="CK26" s="531"/>
      <c r="CL26" s="531"/>
      <c r="CM26" s="531"/>
      <c r="CN26" s="531"/>
      <c r="CO26" s="531"/>
      <c r="CP26" s="531"/>
      <c r="CQ26" s="531"/>
      <c r="CR26" s="531"/>
      <c r="CS26" s="532"/>
      <c r="CT26" s="418"/>
      <c r="CU26" s="419"/>
      <c r="CV26" s="419"/>
      <c r="CW26" s="419"/>
      <c r="CX26" s="419"/>
      <c r="CY26" s="419"/>
      <c r="CZ26" s="419"/>
      <c r="DA26" s="420"/>
      <c r="DB26" s="418"/>
      <c r="DC26" s="419"/>
      <c r="DD26" s="419"/>
      <c r="DE26" s="419"/>
      <c r="DF26" s="419"/>
      <c r="DG26" s="419"/>
      <c r="DH26" s="419"/>
      <c r="DI26" s="420"/>
    </row>
    <row r="27" spans="1:113" ht="18.75" customHeight="1" thickBot="1" x14ac:dyDescent="0.2">
      <c r="A27" s="181"/>
      <c r="B27" s="561"/>
      <c r="C27" s="562"/>
      <c r="D27" s="563"/>
      <c r="E27" s="471" t="s">
        <v>178</v>
      </c>
      <c r="F27" s="451"/>
      <c r="G27" s="451"/>
      <c r="H27" s="451"/>
      <c r="I27" s="451"/>
      <c r="J27" s="451"/>
      <c r="K27" s="452"/>
      <c r="L27" s="472">
        <v>1</v>
      </c>
      <c r="M27" s="473"/>
      <c r="N27" s="473"/>
      <c r="O27" s="473"/>
      <c r="P27" s="515"/>
      <c r="Q27" s="472">
        <v>6570</v>
      </c>
      <c r="R27" s="473"/>
      <c r="S27" s="473"/>
      <c r="T27" s="473"/>
      <c r="U27" s="473"/>
      <c r="V27" s="515"/>
      <c r="W27" s="574"/>
      <c r="X27" s="562"/>
      <c r="Y27" s="563"/>
      <c r="Z27" s="471" t="s">
        <v>179</v>
      </c>
      <c r="AA27" s="451"/>
      <c r="AB27" s="451"/>
      <c r="AC27" s="451"/>
      <c r="AD27" s="451"/>
      <c r="AE27" s="451"/>
      <c r="AF27" s="451"/>
      <c r="AG27" s="452"/>
      <c r="AH27" s="472">
        <v>304</v>
      </c>
      <c r="AI27" s="473"/>
      <c r="AJ27" s="473"/>
      <c r="AK27" s="473"/>
      <c r="AL27" s="515"/>
      <c r="AM27" s="472">
        <v>917184</v>
      </c>
      <c r="AN27" s="473"/>
      <c r="AO27" s="473"/>
      <c r="AP27" s="473"/>
      <c r="AQ27" s="473"/>
      <c r="AR27" s="515"/>
      <c r="AS27" s="472">
        <v>3017</v>
      </c>
      <c r="AT27" s="473"/>
      <c r="AU27" s="473"/>
      <c r="AV27" s="473"/>
      <c r="AW27" s="473"/>
      <c r="AX27" s="474"/>
      <c r="AY27" s="516" t="s">
        <v>180</v>
      </c>
      <c r="AZ27" s="517"/>
      <c r="BA27" s="517"/>
      <c r="BB27" s="517"/>
      <c r="BC27" s="517"/>
      <c r="BD27" s="517"/>
      <c r="BE27" s="517"/>
      <c r="BF27" s="517"/>
      <c r="BG27" s="517"/>
      <c r="BH27" s="517"/>
      <c r="BI27" s="517"/>
      <c r="BJ27" s="517"/>
      <c r="BK27" s="517"/>
      <c r="BL27" s="517"/>
      <c r="BM27" s="518"/>
      <c r="BN27" s="597">
        <v>1857290</v>
      </c>
      <c r="BO27" s="598"/>
      <c r="BP27" s="598"/>
      <c r="BQ27" s="598"/>
      <c r="BR27" s="598"/>
      <c r="BS27" s="598"/>
      <c r="BT27" s="598"/>
      <c r="BU27" s="599"/>
      <c r="BV27" s="597">
        <v>1307283</v>
      </c>
      <c r="BW27" s="598"/>
      <c r="BX27" s="598"/>
      <c r="BY27" s="598"/>
      <c r="BZ27" s="598"/>
      <c r="CA27" s="598"/>
      <c r="CB27" s="598"/>
      <c r="CC27" s="599"/>
      <c r="CD27" s="196"/>
      <c r="CE27" s="531"/>
      <c r="CF27" s="531"/>
      <c r="CG27" s="531"/>
      <c r="CH27" s="531"/>
      <c r="CI27" s="531"/>
      <c r="CJ27" s="531"/>
      <c r="CK27" s="531"/>
      <c r="CL27" s="531"/>
      <c r="CM27" s="531"/>
      <c r="CN27" s="531"/>
      <c r="CO27" s="531"/>
      <c r="CP27" s="531"/>
      <c r="CQ27" s="531"/>
      <c r="CR27" s="531"/>
      <c r="CS27" s="532"/>
      <c r="CT27" s="418"/>
      <c r="CU27" s="419"/>
      <c r="CV27" s="419"/>
      <c r="CW27" s="419"/>
      <c r="CX27" s="419"/>
      <c r="CY27" s="419"/>
      <c r="CZ27" s="419"/>
      <c r="DA27" s="420"/>
      <c r="DB27" s="418"/>
      <c r="DC27" s="419"/>
      <c r="DD27" s="419"/>
      <c r="DE27" s="419"/>
      <c r="DF27" s="419"/>
      <c r="DG27" s="419"/>
      <c r="DH27" s="419"/>
      <c r="DI27" s="420"/>
    </row>
    <row r="28" spans="1:113" ht="18.75" customHeight="1" x14ac:dyDescent="0.15">
      <c r="A28" s="181"/>
      <c r="B28" s="561"/>
      <c r="C28" s="562"/>
      <c r="D28" s="563"/>
      <c r="E28" s="471" t="s">
        <v>181</v>
      </c>
      <c r="F28" s="451"/>
      <c r="G28" s="451"/>
      <c r="H28" s="451"/>
      <c r="I28" s="451"/>
      <c r="J28" s="451"/>
      <c r="K28" s="452"/>
      <c r="L28" s="472">
        <v>1</v>
      </c>
      <c r="M28" s="473"/>
      <c r="N28" s="473"/>
      <c r="O28" s="473"/>
      <c r="P28" s="515"/>
      <c r="Q28" s="472">
        <v>6110</v>
      </c>
      <c r="R28" s="473"/>
      <c r="S28" s="473"/>
      <c r="T28" s="473"/>
      <c r="U28" s="473"/>
      <c r="V28" s="515"/>
      <c r="W28" s="574"/>
      <c r="X28" s="562"/>
      <c r="Y28" s="563"/>
      <c r="Z28" s="471" t="s">
        <v>182</v>
      </c>
      <c r="AA28" s="451"/>
      <c r="AB28" s="451"/>
      <c r="AC28" s="451"/>
      <c r="AD28" s="451"/>
      <c r="AE28" s="451"/>
      <c r="AF28" s="451"/>
      <c r="AG28" s="452"/>
      <c r="AH28" s="472" t="s">
        <v>127</v>
      </c>
      <c r="AI28" s="473"/>
      <c r="AJ28" s="473"/>
      <c r="AK28" s="473"/>
      <c r="AL28" s="515"/>
      <c r="AM28" s="472" t="s">
        <v>127</v>
      </c>
      <c r="AN28" s="473"/>
      <c r="AO28" s="473"/>
      <c r="AP28" s="473"/>
      <c r="AQ28" s="473"/>
      <c r="AR28" s="515"/>
      <c r="AS28" s="472" t="s">
        <v>136</v>
      </c>
      <c r="AT28" s="473"/>
      <c r="AU28" s="473"/>
      <c r="AV28" s="473"/>
      <c r="AW28" s="473"/>
      <c r="AX28" s="474"/>
      <c r="AY28" s="600" t="s">
        <v>183</v>
      </c>
      <c r="AZ28" s="601"/>
      <c r="BA28" s="601"/>
      <c r="BB28" s="602"/>
      <c r="BC28" s="381" t="s">
        <v>47</v>
      </c>
      <c r="BD28" s="382"/>
      <c r="BE28" s="382"/>
      <c r="BF28" s="382"/>
      <c r="BG28" s="382"/>
      <c r="BH28" s="382"/>
      <c r="BI28" s="382"/>
      <c r="BJ28" s="382"/>
      <c r="BK28" s="382"/>
      <c r="BL28" s="382"/>
      <c r="BM28" s="383"/>
      <c r="BN28" s="384">
        <v>6621629</v>
      </c>
      <c r="BO28" s="385"/>
      <c r="BP28" s="385"/>
      <c r="BQ28" s="385"/>
      <c r="BR28" s="385"/>
      <c r="BS28" s="385"/>
      <c r="BT28" s="385"/>
      <c r="BU28" s="386"/>
      <c r="BV28" s="384">
        <v>4982629</v>
      </c>
      <c r="BW28" s="385"/>
      <c r="BX28" s="385"/>
      <c r="BY28" s="385"/>
      <c r="BZ28" s="385"/>
      <c r="CA28" s="385"/>
      <c r="CB28" s="385"/>
      <c r="CC28" s="386"/>
      <c r="CD28" s="194"/>
      <c r="CE28" s="531"/>
      <c r="CF28" s="531"/>
      <c r="CG28" s="531"/>
      <c r="CH28" s="531"/>
      <c r="CI28" s="531"/>
      <c r="CJ28" s="531"/>
      <c r="CK28" s="531"/>
      <c r="CL28" s="531"/>
      <c r="CM28" s="531"/>
      <c r="CN28" s="531"/>
      <c r="CO28" s="531"/>
      <c r="CP28" s="531"/>
      <c r="CQ28" s="531"/>
      <c r="CR28" s="531"/>
      <c r="CS28" s="532"/>
      <c r="CT28" s="418"/>
      <c r="CU28" s="419"/>
      <c r="CV28" s="419"/>
      <c r="CW28" s="419"/>
      <c r="CX28" s="419"/>
      <c r="CY28" s="419"/>
      <c r="CZ28" s="419"/>
      <c r="DA28" s="420"/>
      <c r="DB28" s="418"/>
      <c r="DC28" s="419"/>
      <c r="DD28" s="419"/>
      <c r="DE28" s="419"/>
      <c r="DF28" s="419"/>
      <c r="DG28" s="419"/>
      <c r="DH28" s="419"/>
      <c r="DI28" s="420"/>
    </row>
    <row r="29" spans="1:113" ht="18.75" customHeight="1" x14ac:dyDescent="0.15">
      <c r="A29" s="181"/>
      <c r="B29" s="561"/>
      <c r="C29" s="562"/>
      <c r="D29" s="563"/>
      <c r="E29" s="471" t="s">
        <v>184</v>
      </c>
      <c r="F29" s="451"/>
      <c r="G29" s="451"/>
      <c r="H29" s="451"/>
      <c r="I29" s="451"/>
      <c r="J29" s="451"/>
      <c r="K29" s="452"/>
      <c r="L29" s="472">
        <v>36</v>
      </c>
      <c r="M29" s="473"/>
      <c r="N29" s="473"/>
      <c r="O29" s="473"/>
      <c r="P29" s="515"/>
      <c r="Q29" s="472">
        <v>5630</v>
      </c>
      <c r="R29" s="473"/>
      <c r="S29" s="473"/>
      <c r="T29" s="473"/>
      <c r="U29" s="473"/>
      <c r="V29" s="515"/>
      <c r="W29" s="575"/>
      <c r="X29" s="576"/>
      <c r="Y29" s="577"/>
      <c r="Z29" s="471" t="s">
        <v>185</v>
      </c>
      <c r="AA29" s="451"/>
      <c r="AB29" s="451"/>
      <c r="AC29" s="451"/>
      <c r="AD29" s="451"/>
      <c r="AE29" s="451"/>
      <c r="AF29" s="451"/>
      <c r="AG29" s="452"/>
      <c r="AH29" s="472">
        <v>2142</v>
      </c>
      <c r="AI29" s="473"/>
      <c r="AJ29" s="473"/>
      <c r="AK29" s="473"/>
      <c r="AL29" s="515"/>
      <c r="AM29" s="472">
        <v>6701370</v>
      </c>
      <c r="AN29" s="473"/>
      <c r="AO29" s="473"/>
      <c r="AP29" s="473"/>
      <c r="AQ29" s="473"/>
      <c r="AR29" s="515"/>
      <c r="AS29" s="472">
        <v>3129</v>
      </c>
      <c r="AT29" s="473"/>
      <c r="AU29" s="473"/>
      <c r="AV29" s="473"/>
      <c r="AW29" s="473"/>
      <c r="AX29" s="474"/>
      <c r="AY29" s="603"/>
      <c r="AZ29" s="604"/>
      <c r="BA29" s="604"/>
      <c r="BB29" s="605"/>
      <c r="BC29" s="455" t="s">
        <v>186</v>
      </c>
      <c r="BD29" s="456"/>
      <c r="BE29" s="456"/>
      <c r="BF29" s="456"/>
      <c r="BG29" s="456"/>
      <c r="BH29" s="456"/>
      <c r="BI29" s="456"/>
      <c r="BJ29" s="456"/>
      <c r="BK29" s="456"/>
      <c r="BL29" s="456"/>
      <c r="BM29" s="457"/>
      <c r="BN29" s="421">
        <v>971606</v>
      </c>
      <c r="BO29" s="422"/>
      <c r="BP29" s="422"/>
      <c r="BQ29" s="422"/>
      <c r="BR29" s="422"/>
      <c r="BS29" s="422"/>
      <c r="BT29" s="422"/>
      <c r="BU29" s="423"/>
      <c r="BV29" s="421">
        <v>661570</v>
      </c>
      <c r="BW29" s="422"/>
      <c r="BX29" s="422"/>
      <c r="BY29" s="422"/>
      <c r="BZ29" s="422"/>
      <c r="CA29" s="422"/>
      <c r="CB29" s="422"/>
      <c r="CC29" s="423"/>
      <c r="CD29" s="196"/>
      <c r="CE29" s="531"/>
      <c r="CF29" s="531"/>
      <c r="CG29" s="531"/>
      <c r="CH29" s="531"/>
      <c r="CI29" s="531"/>
      <c r="CJ29" s="531"/>
      <c r="CK29" s="531"/>
      <c r="CL29" s="531"/>
      <c r="CM29" s="531"/>
      <c r="CN29" s="531"/>
      <c r="CO29" s="531"/>
      <c r="CP29" s="531"/>
      <c r="CQ29" s="531"/>
      <c r="CR29" s="531"/>
      <c r="CS29" s="532"/>
      <c r="CT29" s="418"/>
      <c r="CU29" s="419"/>
      <c r="CV29" s="419"/>
      <c r="CW29" s="419"/>
      <c r="CX29" s="419"/>
      <c r="CY29" s="419"/>
      <c r="CZ29" s="419"/>
      <c r="DA29" s="420"/>
      <c r="DB29" s="418"/>
      <c r="DC29" s="419"/>
      <c r="DD29" s="419"/>
      <c r="DE29" s="419"/>
      <c r="DF29" s="419"/>
      <c r="DG29" s="419"/>
      <c r="DH29" s="419"/>
      <c r="DI29" s="420"/>
    </row>
    <row r="30" spans="1:113" ht="18.75" customHeight="1" thickBot="1" x14ac:dyDescent="0.2">
      <c r="A30" s="181"/>
      <c r="B30" s="564"/>
      <c r="C30" s="565"/>
      <c r="D30" s="566"/>
      <c r="E30" s="475"/>
      <c r="F30" s="476"/>
      <c r="G30" s="476"/>
      <c r="H30" s="476"/>
      <c r="I30" s="476"/>
      <c r="J30" s="476"/>
      <c r="K30" s="477"/>
      <c r="L30" s="578"/>
      <c r="M30" s="579"/>
      <c r="N30" s="579"/>
      <c r="O30" s="579"/>
      <c r="P30" s="580"/>
      <c r="Q30" s="578"/>
      <c r="R30" s="579"/>
      <c r="S30" s="579"/>
      <c r="T30" s="579"/>
      <c r="U30" s="579"/>
      <c r="V30" s="580"/>
      <c r="W30" s="581" t="s">
        <v>187</v>
      </c>
      <c r="X30" s="582"/>
      <c r="Y30" s="582"/>
      <c r="Z30" s="582"/>
      <c r="AA30" s="582"/>
      <c r="AB30" s="582"/>
      <c r="AC30" s="582"/>
      <c r="AD30" s="582"/>
      <c r="AE30" s="582"/>
      <c r="AF30" s="582"/>
      <c r="AG30" s="583"/>
      <c r="AH30" s="540">
        <v>99.9</v>
      </c>
      <c r="AI30" s="541"/>
      <c r="AJ30" s="541"/>
      <c r="AK30" s="541"/>
      <c r="AL30" s="541"/>
      <c r="AM30" s="541"/>
      <c r="AN30" s="541"/>
      <c r="AO30" s="541"/>
      <c r="AP30" s="541"/>
      <c r="AQ30" s="541"/>
      <c r="AR30" s="541"/>
      <c r="AS30" s="541"/>
      <c r="AT30" s="541"/>
      <c r="AU30" s="541"/>
      <c r="AV30" s="541"/>
      <c r="AW30" s="541"/>
      <c r="AX30" s="543"/>
      <c r="AY30" s="606"/>
      <c r="AZ30" s="607"/>
      <c r="BA30" s="607"/>
      <c r="BB30" s="608"/>
      <c r="BC30" s="594" t="s">
        <v>49</v>
      </c>
      <c r="BD30" s="595"/>
      <c r="BE30" s="595"/>
      <c r="BF30" s="595"/>
      <c r="BG30" s="595"/>
      <c r="BH30" s="595"/>
      <c r="BI30" s="595"/>
      <c r="BJ30" s="595"/>
      <c r="BK30" s="595"/>
      <c r="BL30" s="595"/>
      <c r="BM30" s="596"/>
      <c r="BN30" s="597">
        <v>16007639</v>
      </c>
      <c r="BO30" s="598"/>
      <c r="BP30" s="598"/>
      <c r="BQ30" s="598"/>
      <c r="BR30" s="598"/>
      <c r="BS30" s="598"/>
      <c r="BT30" s="598"/>
      <c r="BU30" s="599"/>
      <c r="BV30" s="597">
        <v>15106551</v>
      </c>
      <c r="BW30" s="598"/>
      <c r="BX30" s="598"/>
      <c r="BY30" s="598"/>
      <c r="BZ30" s="598"/>
      <c r="CA30" s="598"/>
      <c r="CB30" s="598"/>
      <c r="CC30" s="599"/>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181" t="s">
        <v>188</v>
      </c>
      <c r="D32" s="181"/>
      <c r="E32" s="181"/>
      <c r="U32" s="180" t="s">
        <v>189</v>
      </c>
      <c r="AM32" s="180" t="s">
        <v>190</v>
      </c>
      <c r="BE32" s="180" t="s">
        <v>191</v>
      </c>
      <c r="BW32" s="180" t="s">
        <v>192</v>
      </c>
      <c r="CO32" s="180" t="s">
        <v>193</v>
      </c>
      <c r="DI32" s="204"/>
    </row>
    <row r="33" spans="1:113" ht="13.5" customHeight="1" x14ac:dyDescent="0.15">
      <c r="A33" s="181"/>
      <c r="B33" s="205"/>
      <c r="C33" s="445" t="s">
        <v>194</v>
      </c>
      <c r="D33" s="445"/>
      <c r="E33" s="410" t="s">
        <v>195</v>
      </c>
      <c r="F33" s="410"/>
      <c r="G33" s="410"/>
      <c r="H33" s="410"/>
      <c r="I33" s="410"/>
      <c r="J33" s="410"/>
      <c r="K33" s="410"/>
      <c r="L33" s="410"/>
      <c r="M33" s="410"/>
      <c r="N33" s="410"/>
      <c r="O33" s="410"/>
      <c r="P33" s="410"/>
      <c r="Q33" s="410"/>
      <c r="R33" s="410"/>
      <c r="S33" s="410"/>
      <c r="T33" s="206"/>
      <c r="U33" s="445" t="s">
        <v>196</v>
      </c>
      <c r="V33" s="445"/>
      <c r="W33" s="410" t="s">
        <v>195</v>
      </c>
      <c r="X33" s="410"/>
      <c r="Y33" s="410"/>
      <c r="Z33" s="410"/>
      <c r="AA33" s="410"/>
      <c r="AB33" s="410"/>
      <c r="AC33" s="410"/>
      <c r="AD33" s="410"/>
      <c r="AE33" s="410"/>
      <c r="AF33" s="410"/>
      <c r="AG33" s="410"/>
      <c r="AH33" s="410"/>
      <c r="AI33" s="410"/>
      <c r="AJ33" s="410"/>
      <c r="AK33" s="410"/>
      <c r="AL33" s="206"/>
      <c r="AM33" s="445" t="s">
        <v>196</v>
      </c>
      <c r="AN33" s="445"/>
      <c r="AO33" s="410" t="s">
        <v>197</v>
      </c>
      <c r="AP33" s="410"/>
      <c r="AQ33" s="410"/>
      <c r="AR33" s="410"/>
      <c r="AS33" s="410"/>
      <c r="AT33" s="410"/>
      <c r="AU33" s="410"/>
      <c r="AV33" s="410"/>
      <c r="AW33" s="410"/>
      <c r="AX33" s="410"/>
      <c r="AY33" s="410"/>
      <c r="AZ33" s="410"/>
      <c r="BA33" s="410"/>
      <c r="BB33" s="410"/>
      <c r="BC33" s="410"/>
      <c r="BD33" s="207"/>
      <c r="BE33" s="410" t="s">
        <v>198</v>
      </c>
      <c r="BF33" s="410"/>
      <c r="BG33" s="410" t="s">
        <v>199</v>
      </c>
      <c r="BH33" s="410"/>
      <c r="BI33" s="410"/>
      <c r="BJ33" s="410"/>
      <c r="BK33" s="410"/>
      <c r="BL33" s="410"/>
      <c r="BM33" s="410"/>
      <c r="BN33" s="410"/>
      <c r="BO33" s="410"/>
      <c r="BP33" s="410"/>
      <c r="BQ33" s="410"/>
      <c r="BR33" s="410"/>
      <c r="BS33" s="410"/>
      <c r="BT33" s="410"/>
      <c r="BU33" s="410"/>
      <c r="BV33" s="207"/>
      <c r="BW33" s="445" t="s">
        <v>198</v>
      </c>
      <c r="BX33" s="445"/>
      <c r="BY33" s="410" t="s">
        <v>200</v>
      </c>
      <c r="BZ33" s="410"/>
      <c r="CA33" s="410"/>
      <c r="CB33" s="410"/>
      <c r="CC33" s="410"/>
      <c r="CD33" s="410"/>
      <c r="CE33" s="410"/>
      <c r="CF33" s="410"/>
      <c r="CG33" s="410"/>
      <c r="CH33" s="410"/>
      <c r="CI33" s="410"/>
      <c r="CJ33" s="410"/>
      <c r="CK33" s="410"/>
      <c r="CL33" s="410"/>
      <c r="CM33" s="410"/>
      <c r="CN33" s="206"/>
      <c r="CO33" s="445" t="s">
        <v>196</v>
      </c>
      <c r="CP33" s="445"/>
      <c r="CQ33" s="410" t="s">
        <v>201</v>
      </c>
      <c r="CR33" s="410"/>
      <c r="CS33" s="410"/>
      <c r="CT33" s="410"/>
      <c r="CU33" s="410"/>
      <c r="CV33" s="410"/>
      <c r="CW33" s="410"/>
      <c r="CX33" s="410"/>
      <c r="CY33" s="410"/>
      <c r="CZ33" s="410"/>
      <c r="DA33" s="410"/>
      <c r="DB33" s="410"/>
      <c r="DC33" s="410"/>
      <c r="DD33" s="410"/>
      <c r="DE33" s="410"/>
      <c r="DF33" s="206"/>
      <c r="DG33" s="609" t="s">
        <v>202</v>
      </c>
      <c r="DH33" s="609"/>
      <c r="DI33" s="208"/>
    </row>
    <row r="34" spans="1:113" ht="32.25" customHeight="1" x14ac:dyDescent="0.15">
      <c r="A34" s="181"/>
      <c r="B34" s="205"/>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81"/>
      <c r="U34" s="610">
        <f>IF(W34="","",MAX(C34:D43)+1)</f>
        <v>5</v>
      </c>
      <c r="V34" s="610"/>
      <c r="W34" s="611" t="str">
        <f>IF('各会計、関係団体の財政状況及び健全化判断比率'!B28="","",'各会計、関係団体の財政状況及び健全化判断比率'!B28)</f>
        <v>国民健康保険事業特別会計</v>
      </c>
      <c r="X34" s="611"/>
      <c r="Y34" s="611"/>
      <c r="Z34" s="611"/>
      <c r="AA34" s="611"/>
      <c r="AB34" s="611"/>
      <c r="AC34" s="611"/>
      <c r="AD34" s="611"/>
      <c r="AE34" s="611"/>
      <c r="AF34" s="611"/>
      <c r="AG34" s="611"/>
      <c r="AH34" s="611"/>
      <c r="AI34" s="611"/>
      <c r="AJ34" s="611"/>
      <c r="AK34" s="611"/>
      <c r="AL34" s="181"/>
      <c r="AM34" s="610">
        <f>IF(AO34="","",MAX(C34:D43,U34:V43)+1)</f>
        <v>10</v>
      </c>
      <c r="AN34" s="610"/>
      <c r="AO34" s="611" t="str">
        <f>IF('各会計、関係団体の財政状況及び健全化判断比率'!B33="","",'各会計、関係団体の財政状況及び健全化判断比率'!B33)</f>
        <v>水道事業会計</v>
      </c>
      <c r="AP34" s="611"/>
      <c r="AQ34" s="611"/>
      <c r="AR34" s="611"/>
      <c r="AS34" s="611"/>
      <c r="AT34" s="611"/>
      <c r="AU34" s="611"/>
      <c r="AV34" s="611"/>
      <c r="AW34" s="611"/>
      <c r="AX34" s="611"/>
      <c r="AY34" s="611"/>
      <c r="AZ34" s="611"/>
      <c r="BA34" s="611"/>
      <c r="BB34" s="611"/>
      <c r="BC34" s="611"/>
      <c r="BD34" s="181"/>
      <c r="BE34" s="610">
        <f>IF(BG34="","",MAX(C34:D43,U34:V43,AM34:AN43)+1)</f>
        <v>13</v>
      </c>
      <c r="BF34" s="610"/>
      <c r="BG34" s="611" t="str">
        <f>IF('各会計、関係団体の財政状況及び健全化判断比率'!B36="","",'各会計、関係団体の財政状況及び健全化判断比率'!B36)</f>
        <v>卸売市場事業特別会計</v>
      </c>
      <c r="BH34" s="611"/>
      <c r="BI34" s="611"/>
      <c r="BJ34" s="611"/>
      <c r="BK34" s="611"/>
      <c r="BL34" s="611"/>
      <c r="BM34" s="611"/>
      <c r="BN34" s="611"/>
      <c r="BO34" s="611"/>
      <c r="BP34" s="611"/>
      <c r="BQ34" s="611"/>
      <c r="BR34" s="611"/>
      <c r="BS34" s="611"/>
      <c r="BT34" s="611"/>
      <c r="BU34" s="611"/>
      <c r="BV34" s="181"/>
      <c r="BW34" s="610">
        <f>IF(BY34="","",MAX(C34:D43,U34:V43,AM34:AN43,BE34:BF43)+1)</f>
        <v>14</v>
      </c>
      <c r="BX34" s="610"/>
      <c r="BY34" s="611" t="str">
        <f>IF('各会計、関係団体の財政状況及び健全化判断比率'!B68="","",'各会計、関係団体の財政状況及び健全化判断比率'!B68)</f>
        <v>滋賀県市町村職員退職手当組合</v>
      </c>
      <c r="BZ34" s="611"/>
      <c r="CA34" s="611"/>
      <c r="CB34" s="611"/>
      <c r="CC34" s="611"/>
      <c r="CD34" s="611"/>
      <c r="CE34" s="611"/>
      <c r="CF34" s="611"/>
      <c r="CG34" s="611"/>
      <c r="CH34" s="611"/>
      <c r="CI34" s="611"/>
      <c r="CJ34" s="611"/>
      <c r="CK34" s="611"/>
      <c r="CL34" s="611"/>
      <c r="CM34" s="611"/>
      <c r="CN34" s="181"/>
      <c r="CO34" s="610">
        <f>IF(CQ34="","",MAX(C34:D43,U34:V43,AM34:AN43,BE34:BF43,BW34:BX43)+1)</f>
        <v>18</v>
      </c>
      <c r="CP34" s="610"/>
      <c r="CQ34" s="611" t="str">
        <f>IF('各会計、関係団体の財政状況及び健全化判断比率'!BS7="","",'各会計、関係団体の財政状況及び健全化判断比率'!BS7)</f>
        <v>大津市公園緑地協会</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
      </c>
      <c r="DH34" s="612"/>
      <c r="DI34" s="208"/>
    </row>
    <row r="35" spans="1:113" ht="32.25" customHeight="1" x14ac:dyDescent="0.15">
      <c r="A35" s="181"/>
      <c r="B35" s="205"/>
      <c r="C35" s="610">
        <f>IF(E35="","",C34+1)</f>
        <v>2</v>
      </c>
      <c r="D35" s="610"/>
      <c r="E35" s="611" t="str">
        <f>IF('各会計、関係団体の財政状況及び健全化判断比率'!B8="","",'各会計、関係団体の財政状況及び健全化判断比率'!B8)</f>
        <v>母子父子寡婦福祉資金貸付事業特別会計</v>
      </c>
      <c r="F35" s="611"/>
      <c r="G35" s="611"/>
      <c r="H35" s="611"/>
      <c r="I35" s="611"/>
      <c r="J35" s="611"/>
      <c r="K35" s="611"/>
      <c r="L35" s="611"/>
      <c r="M35" s="611"/>
      <c r="N35" s="611"/>
      <c r="O35" s="611"/>
      <c r="P35" s="611"/>
      <c r="Q35" s="611"/>
      <c r="R35" s="611"/>
      <c r="S35" s="611"/>
      <c r="T35" s="181"/>
      <c r="U35" s="610">
        <f>IF(W35="","",U34+1)</f>
        <v>6</v>
      </c>
      <c r="V35" s="610"/>
      <c r="W35" s="611" t="str">
        <f>IF('各会計、関係団体の財政状況及び健全化判断比率'!B29="","",'各会計、関係団体の財政状況及び健全化判断比率'!B29)</f>
        <v>国民健康保険事業特別会計（直診）</v>
      </c>
      <c r="X35" s="611"/>
      <c r="Y35" s="611"/>
      <c r="Z35" s="611"/>
      <c r="AA35" s="611"/>
      <c r="AB35" s="611"/>
      <c r="AC35" s="611"/>
      <c r="AD35" s="611"/>
      <c r="AE35" s="611"/>
      <c r="AF35" s="611"/>
      <c r="AG35" s="611"/>
      <c r="AH35" s="611"/>
      <c r="AI35" s="611"/>
      <c r="AJ35" s="611"/>
      <c r="AK35" s="611"/>
      <c r="AL35" s="181"/>
      <c r="AM35" s="610">
        <f t="shared" ref="AM35:AM43" si="0">IF(AO35="","",AM34+1)</f>
        <v>11</v>
      </c>
      <c r="AN35" s="610"/>
      <c r="AO35" s="611" t="str">
        <f>IF('各会計、関係団体の財政状況及び健全化判断比率'!B34="","",'各会計、関係団体の財政状況及び健全化判断比率'!B34)</f>
        <v>ガス事業会計</v>
      </c>
      <c r="AP35" s="611"/>
      <c r="AQ35" s="611"/>
      <c r="AR35" s="611"/>
      <c r="AS35" s="611"/>
      <c r="AT35" s="611"/>
      <c r="AU35" s="611"/>
      <c r="AV35" s="611"/>
      <c r="AW35" s="611"/>
      <c r="AX35" s="611"/>
      <c r="AY35" s="611"/>
      <c r="AZ35" s="611"/>
      <c r="BA35" s="611"/>
      <c r="BB35" s="611"/>
      <c r="BC35" s="611"/>
      <c r="BD35" s="181"/>
      <c r="BE35" s="610" t="str">
        <f t="shared" ref="BE35:BE43" si="1">IF(BG35="","",BE34+1)</f>
        <v/>
      </c>
      <c r="BF35" s="610"/>
      <c r="BG35" s="611"/>
      <c r="BH35" s="611"/>
      <c r="BI35" s="611"/>
      <c r="BJ35" s="611"/>
      <c r="BK35" s="611"/>
      <c r="BL35" s="611"/>
      <c r="BM35" s="611"/>
      <c r="BN35" s="611"/>
      <c r="BO35" s="611"/>
      <c r="BP35" s="611"/>
      <c r="BQ35" s="611"/>
      <c r="BR35" s="611"/>
      <c r="BS35" s="611"/>
      <c r="BT35" s="611"/>
      <c r="BU35" s="611"/>
      <c r="BV35" s="181"/>
      <c r="BW35" s="610">
        <f t="shared" ref="BW35:BW43" si="2">IF(BY35="","",BW34+1)</f>
        <v>15</v>
      </c>
      <c r="BX35" s="610"/>
      <c r="BY35" s="611" t="str">
        <f>IF('各会計、関係団体の財政状況及び健全化判断比率'!B69="","",'各会計、関係団体の財政状況及び健全化判断比率'!B69)</f>
        <v>滋賀県市町村職員研修センター</v>
      </c>
      <c r="BZ35" s="611"/>
      <c r="CA35" s="611"/>
      <c r="CB35" s="611"/>
      <c r="CC35" s="611"/>
      <c r="CD35" s="611"/>
      <c r="CE35" s="611"/>
      <c r="CF35" s="611"/>
      <c r="CG35" s="611"/>
      <c r="CH35" s="611"/>
      <c r="CI35" s="611"/>
      <c r="CJ35" s="611"/>
      <c r="CK35" s="611"/>
      <c r="CL35" s="611"/>
      <c r="CM35" s="611"/>
      <c r="CN35" s="181"/>
      <c r="CO35" s="610">
        <f t="shared" ref="CO35:CO43" si="3">IF(CQ35="","",CO34+1)</f>
        <v>19</v>
      </c>
      <c r="CP35" s="610"/>
      <c r="CQ35" s="611" t="str">
        <f>IF('各会計、関係団体の財政状況及び健全化判断比率'!BS8="","",'各会計、関係団体の財政状況及び健全化判断比率'!BS8)</f>
        <v>大津市勤労者互助会</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
      </c>
      <c r="DH35" s="612"/>
      <c r="DI35" s="208"/>
    </row>
    <row r="36" spans="1:113" ht="32.25" customHeight="1" x14ac:dyDescent="0.15">
      <c r="A36" s="181"/>
      <c r="B36" s="205"/>
      <c r="C36" s="610">
        <f>IF(E36="","",C35+1)</f>
        <v>3</v>
      </c>
      <c r="D36" s="610"/>
      <c r="E36" s="611" t="str">
        <f>IF('各会計、関係団体の財政状況及び健全化判断比率'!B9="","",'各会計、関係団体の財政状況及び健全化判断比率'!B9)</f>
        <v>学校給食事業特別会計</v>
      </c>
      <c r="F36" s="611"/>
      <c r="G36" s="611"/>
      <c r="H36" s="611"/>
      <c r="I36" s="611"/>
      <c r="J36" s="611"/>
      <c r="K36" s="611"/>
      <c r="L36" s="611"/>
      <c r="M36" s="611"/>
      <c r="N36" s="611"/>
      <c r="O36" s="611"/>
      <c r="P36" s="611"/>
      <c r="Q36" s="611"/>
      <c r="R36" s="611"/>
      <c r="S36" s="611"/>
      <c r="T36" s="181"/>
      <c r="U36" s="610">
        <f t="shared" ref="U36:U43" si="4">IF(W36="","",U35+1)</f>
        <v>7</v>
      </c>
      <c r="V36" s="610"/>
      <c r="W36" s="611" t="str">
        <f>IF('各会計、関係団体の財政状況及び健全化判断比率'!B30="","",'各会計、関係団体の財政状況及び健全化判断比率'!B30)</f>
        <v>介護保険事業特別会計</v>
      </c>
      <c r="X36" s="611"/>
      <c r="Y36" s="611"/>
      <c r="Z36" s="611"/>
      <c r="AA36" s="611"/>
      <c r="AB36" s="611"/>
      <c r="AC36" s="611"/>
      <c r="AD36" s="611"/>
      <c r="AE36" s="611"/>
      <c r="AF36" s="611"/>
      <c r="AG36" s="611"/>
      <c r="AH36" s="611"/>
      <c r="AI36" s="611"/>
      <c r="AJ36" s="611"/>
      <c r="AK36" s="611"/>
      <c r="AL36" s="181"/>
      <c r="AM36" s="610">
        <f t="shared" si="0"/>
        <v>12</v>
      </c>
      <c r="AN36" s="610"/>
      <c r="AO36" s="611" t="str">
        <f>IF('各会計、関係団体の財政状況及び健全化判断比率'!B35="","",'各会計、関係団体の財政状況及び健全化判断比率'!B35)</f>
        <v>下水道事業会計</v>
      </c>
      <c r="AP36" s="611"/>
      <c r="AQ36" s="611"/>
      <c r="AR36" s="611"/>
      <c r="AS36" s="611"/>
      <c r="AT36" s="611"/>
      <c r="AU36" s="611"/>
      <c r="AV36" s="611"/>
      <c r="AW36" s="611"/>
      <c r="AX36" s="611"/>
      <c r="AY36" s="611"/>
      <c r="AZ36" s="611"/>
      <c r="BA36" s="611"/>
      <c r="BB36" s="611"/>
      <c r="BC36" s="611"/>
      <c r="BD36" s="181"/>
      <c r="BE36" s="610" t="str">
        <f t="shared" si="1"/>
        <v/>
      </c>
      <c r="BF36" s="610"/>
      <c r="BG36" s="611"/>
      <c r="BH36" s="611"/>
      <c r="BI36" s="611"/>
      <c r="BJ36" s="611"/>
      <c r="BK36" s="611"/>
      <c r="BL36" s="611"/>
      <c r="BM36" s="611"/>
      <c r="BN36" s="611"/>
      <c r="BO36" s="611"/>
      <c r="BP36" s="611"/>
      <c r="BQ36" s="611"/>
      <c r="BR36" s="611"/>
      <c r="BS36" s="611"/>
      <c r="BT36" s="611"/>
      <c r="BU36" s="611"/>
      <c r="BV36" s="181"/>
      <c r="BW36" s="610">
        <f t="shared" si="2"/>
        <v>16</v>
      </c>
      <c r="BX36" s="610"/>
      <c r="BY36" s="611" t="str">
        <f>IF('各会計、関係団体の財政状況及び健全化判断比率'!B70="","",'各会計、関係団体の財政状況及び健全化判断比率'!B70)</f>
        <v>滋賀県後期高齢者医療広域連合（一般会計）</v>
      </c>
      <c r="BZ36" s="611"/>
      <c r="CA36" s="611"/>
      <c r="CB36" s="611"/>
      <c r="CC36" s="611"/>
      <c r="CD36" s="611"/>
      <c r="CE36" s="611"/>
      <c r="CF36" s="611"/>
      <c r="CG36" s="611"/>
      <c r="CH36" s="611"/>
      <c r="CI36" s="611"/>
      <c r="CJ36" s="611"/>
      <c r="CK36" s="611"/>
      <c r="CL36" s="611"/>
      <c r="CM36" s="611"/>
      <c r="CN36" s="181"/>
      <c r="CO36" s="610">
        <f t="shared" si="3"/>
        <v>20</v>
      </c>
      <c r="CP36" s="610"/>
      <c r="CQ36" s="611" t="str">
        <f>IF('各会計、関係団体の財政状況及び健全化判断比率'!BS9="","",'各会計、関係団体の財政状況及び健全化判断比率'!BS9)</f>
        <v>浜大津都市開発</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
      </c>
      <c r="DH36" s="612"/>
      <c r="DI36" s="208"/>
    </row>
    <row r="37" spans="1:113" ht="32.25" customHeight="1" x14ac:dyDescent="0.15">
      <c r="A37" s="181"/>
      <c r="B37" s="205"/>
      <c r="C37" s="610">
        <f>IF(E37="","",C36+1)</f>
        <v>4</v>
      </c>
      <c r="D37" s="610"/>
      <c r="E37" s="611" t="str">
        <f>IF('各会計、関係団体の財政状況及び健全化判断比率'!B10="","",'各会計、関係団体の財政状況及び健全化判断比率'!B10)</f>
        <v>病院事業債管理特別会計</v>
      </c>
      <c r="F37" s="611"/>
      <c r="G37" s="611"/>
      <c r="H37" s="611"/>
      <c r="I37" s="611"/>
      <c r="J37" s="611"/>
      <c r="K37" s="611"/>
      <c r="L37" s="611"/>
      <c r="M37" s="611"/>
      <c r="N37" s="611"/>
      <c r="O37" s="611"/>
      <c r="P37" s="611"/>
      <c r="Q37" s="611"/>
      <c r="R37" s="611"/>
      <c r="S37" s="611"/>
      <c r="T37" s="181"/>
      <c r="U37" s="610">
        <f t="shared" si="4"/>
        <v>8</v>
      </c>
      <c r="V37" s="610"/>
      <c r="W37" s="611" t="str">
        <f>IF('各会計、関係団体の財政状況及び健全化判断比率'!B31="","",'各会計、関係団体の財政状況及び健全化判断比率'!B31)</f>
        <v>後期高齢者医療事業特別会計</v>
      </c>
      <c r="X37" s="611"/>
      <c r="Y37" s="611"/>
      <c r="Z37" s="611"/>
      <c r="AA37" s="611"/>
      <c r="AB37" s="611"/>
      <c r="AC37" s="611"/>
      <c r="AD37" s="611"/>
      <c r="AE37" s="611"/>
      <c r="AF37" s="611"/>
      <c r="AG37" s="611"/>
      <c r="AH37" s="611"/>
      <c r="AI37" s="611"/>
      <c r="AJ37" s="611"/>
      <c r="AK37" s="611"/>
      <c r="AL37" s="181"/>
      <c r="AM37" s="610" t="str">
        <f t="shared" si="0"/>
        <v/>
      </c>
      <c r="AN37" s="610"/>
      <c r="AO37" s="611"/>
      <c r="AP37" s="611"/>
      <c r="AQ37" s="611"/>
      <c r="AR37" s="611"/>
      <c r="AS37" s="611"/>
      <c r="AT37" s="611"/>
      <c r="AU37" s="611"/>
      <c r="AV37" s="611"/>
      <c r="AW37" s="611"/>
      <c r="AX37" s="611"/>
      <c r="AY37" s="611"/>
      <c r="AZ37" s="611"/>
      <c r="BA37" s="611"/>
      <c r="BB37" s="611"/>
      <c r="BC37" s="611"/>
      <c r="BD37" s="181"/>
      <c r="BE37" s="610" t="str">
        <f t="shared" si="1"/>
        <v/>
      </c>
      <c r="BF37" s="610"/>
      <c r="BG37" s="611"/>
      <c r="BH37" s="611"/>
      <c r="BI37" s="611"/>
      <c r="BJ37" s="611"/>
      <c r="BK37" s="611"/>
      <c r="BL37" s="611"/>
      <c r="BM37" s="611"/>
      <c r="BN37" s="611"/>
      <c r="BO37" s="611"/>
      <c r="BP37" s="611"/>
      <c r="BQ37" s="611"/>
      <c r="BR37" s="611"/>
      <c r="BS37" s="611"/>
      <c r="BT37" s="611"/>
      <c r="BU37" s="611"/>
      <c r="BV37" s="181"/>
      <c r="BW37" s="610">
        <f t="shared" si="2"/>
        <v>17</v>
      </c>
      <c r="BX37" s="610"/>
      <c r="BY37" s="611" t="str">
        <f>IF('各会計、関係団体の財政状況及び健全化判断比率'!B71="","",'各会計、関係団体の財政状況及び健全化判断比率'!B71)</f>
        <v>滋賀県後期高齢者医療広域連合（後期高齢者医療特別会計）</v>
      </c>
      <c r="BZ37" s="611"/>
      <c r="CA37" s="611"/>
      <c r="CB37" s="611"/>
      <c r="CC37" s="611"/>
      <c r="CD37" s="611"/>
      <c r="CE37" s="611"/>
      <c r="CF37" s="611"/>
      <c r="CG37" s="611"/>
      <c r="CH37" s="611"/>
      <c r="CI37" s="611"/>
      <c r="CJ37" s="611"/>
      <c r="CK37" s="611"/>
      <c r="CL37" s="611"/>
      <c r="CM37" s="611"/>
      <c r="CN37" s="181"/>
      <c r="CO37" s="610">
        <f t="shared" si="3"/>
        <v>21</v>
      </c>
      <c r="CP37" s="610"/>
      <c r="CQ37" s="611" t="str">
        <f>IF('各会計、関係団体の財政状況及び健全化判断比率'!BS10="","",'各会計、関係団体の財政状況及び健全化判断比率'!BS10)</f>
        <v>市立大津市民病院</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v>
      </c>
      <c r="DH37" s="612"/>
      <c r="DI37" s="208"/>
    </row>
    <row r="38" spans="1:113" ht="32.25" customHeight="1" x14ac:dyDescent="0.15">
      <c r="A38" s="181"/>
      <c r="B38" s="205"/>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81"/>
      <c r="U38" s="610">
        <f t="shared" si="4"/>
        <v>9</v>
      </c>
      <c r="V38" s="610"/>
      <c r="W38" s="611" t="str">
        <f>IF('各会計、関係団体の財政状況及び健全化判断比率'!B32="","",'各会計、関係団体の財政状況及び健全化判断比率'!B32)</f>
        <v>駐車場事業特別会計</v>
      </c>
      <c r="X38" s="611"/>
      <c r="Y38" s="611"/>
      <c r="Z38" s="611"/>
      <c r="AA38" s="611"/>
      <c r="AB38" s="611"/>
      <c r="AC38" s="611"/>
      <c r="AD38" s="611"/>
      <c r="AE38" s="611"/>
      <c r="AF38" s="611"/>
      <c r="AG38" s="611"/>
      <c r="AH38" s="611"/>
      <c r="AI38" s="611"/>
      <c r="AJ38" s="611"/>
      <c r="AK38" s="611"/>
      <c r="AL38" s="181"/>
      <c r="AM38" s="610" t="str">
        <f t="shared" si="0"/>
        <v/>
      </c>
      <c r="AN38" s="610"/>
      <c r="AO38" s="611"/>
      <c r="AP38" s="611"/>
      <c r="AQ38" s="611"/>
      <c r="AR38" s="611"/>
      <c r="AS38" s="611"/>
      <c r="AT38" s="611"/>
      <c r="AU38" s="611"/>
      <c r="AV38" s="611"/>
      <c r="AW38" s="611"/>
      <c r="AX38" s="611"/>
      <c r="AY38" s="611"/>
      <c r="AZ38" s="611"/>
      <c r="BA38" s="611"/>
      <c r="BB38" s="611"/>
      <c r="BC38" s="611"/>
      <c r="BD38" s="181"/>
      <c r="BE38" s="610" t="str">
        <f t="shared" si="1"/>
        <v/>
      </c>
      <c r="BF38" s="610"/>
      <c r="BG38" s="611"/>
      <c r="BH38" s="611"/>
      <c r="BI38" s="611"/>
      <c r="BJ38" s="611"/>
      <c r="BK38" s="611"/>
      <c r="BL38" s="611"/>
      <c r="BM38" s="611"/>
      <c r="BN38" s="611"/>
      <c r="BO38" s="611"/>
      <c r="BP38" s="611"/>
      <c r="BQ38" s="611"/>
      <c r="BR38" s="611"/>
      <c r="BS38" s="611"/>
      <c r="BT38" s="611"/>
      <c r="BU38" s="611"/>
      <c r="BV38" s="181"/>
      <c r="BW38" s="610" t="str">
        <f t="shared" si="2"/>
        <v/>
      </c>
      <c r="BX38" s="610"/>
      <c r="BY38" s="611" t="str">
        <f>IF('各会計、関係団体の財政状況及び健全化判断比率'!B72="","",'各会計、関係団体の財政状況及び健全化判断比率'!B72)</f>
        <v/>
      </c>
      <c r="BZ38" s="611"/>
      <c r="CA38" s="611"/>
      <c r="CB38" s="611"/>
      <c r="CC38" s="611"/>
      <c r="CD38" s="611"/>
      <c r="CE38" s="611"/>
      <c r="CF38" s="611"/>
      <c r="CG38" s="611"/>
      <c r="CH38" s="611"/>
      <c r="CI38" s="611"/>
      <c r="CJ38" s="611"/>
      <c r="CK38" s="611"/>
      <c r="CL38" s="611"/>
      <c r="CM38" s="611"/>
      <c r="CN38" s="181"/>
      <c r="CO38" s="610" t="str">
        <f t="shared" si="3"/>
        <v/>
      </c>
      <c r="CP38" s="610"/>
      <c r="CQ38" s="611" t="str">
        <f>IF('各会計、関係団体の財政状況及び健全化判断比率'!BS11="","",'各会計、関係団体の財政状況及び健全化判断比率'!BS11)</f>
        <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208"/>
    </row>
    <row r="39" spans="1:113" ht="32.25" customHeight="1" x14ac:dyDescent="0.15">
      <c r="A39" s="181"/>
      <c r="B39" s="205"/>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81"/>
      <c r="U39" s="610" t="str">
        <f t="shared" si="4"/>
        <v/>
      </c>
      <c r="V39" s="610"/>
      <c r="W39" s="611"/>
      <c r="X39" s="611"/>
      <c r="Y39" s="611"/>
      <c r="Z39" s="611"/>
      <c r="AA39" s="611"/>
      <c r="AB39" s="611"/>
      <c r="AC39" s="611"/>
      <c r="AD39" s="611"/>
      <c r="AE39" s="611"/>
      <c r="AF39" s="611"/>
      <c r="AG39" s="611"/>
      <c r="AH39" s="611"/>
      <c r="AI39" s="611"/>
      <c r="AJ39" s="611"/>
      <c r="AK39" s="611"/>
      <c r="AL39" s="181"/>
      <c r="AM39" s="610" t="str">
        <f t="shared" si="0"/>
        <v/>
      </c>
      <c r="AN39" s="610"/>
      <c r="AO39" s="611"/>
      <c r="AP39" s="611"/>
      <c r="AQ39" s="611"/>
      <c r="AR39" s="611"/>
      <c r="AS39" s="611"/>
      <c r="AT39" s="611"/>
      <c r="AU39" s="611"/>
      <c r="AV39" s="611"/>
      <c r="AW39" s="611"/>
      <c r="AX39" s="611"/>
      <c r="AY39" s="611"/>
      <c r="AZ39" s="611"/>
      <c r="BA39" s="611"/>
      <c r="BB39" s="611"/>
      <c r="BC39" s="611"/>
      <c r="BD39" s="181"/>
      <c r="BE39" s="610" t="str">
        <f t="shared" si="1"/>
        <v/>
      </c>
      <c r="BF39" s="610"/>
      <c r="BG39" s="611"/>
      <c r="BH39" s="611"/>
      <c r="BI39" s="611"/>
      <c r="BJ39" s="611"/>
      <c r="BK39" s="611"/>
      <c r="BL39" s="611"/>
      <c r="BM39" s="611"/>
      <c r="BN39" s="611"/>
      <c r="BO39" s="611"/>
      <c r="BP39" s="611"/>
      <c r="BQ39" s="611"/>
      <c r="BR39" s="611"/>
      <c r="BS39" s="611"/>
      <c r="BT39" s="611"/>
      <c r="BU39" s="611"/>
      <c r="BV39" s="181"/>
      <c r="BW39" s="610" t="str">
        <f t="shared" si="2"/>
        <v/>
      </c>
      <c r="BX39" s="610"/>
      <c r="BY39" s="611" t="str">
        <f>IF('各会計、関係団体の財政状況及び健全化判断比率'!B73="","",'各会計、関係団体の財政状況及び健全化判断比率'!B73)</f>
        <v/>
      </c>
      <c r="BZ39" s="611"/>
      <c r="CA39" s="611"/>
      <c r="CB39" s="611"/>
      <c r="CC39" s="611"/>
      <c r="CD39" s="611"/>
      <c r="CE39" s="611"/>
      <c r="CF39" s="611"/>
      <c r="CG39" s="611"/>
      <c r="CH39" s="611"/>
      <c r="CI39" s="611"/>
      <c r="CJ39" s="611"/>
      <c r="CK39" s="611"/>
      <c r="CL39" s="611"/>
      <c r="CM39" s="611"/>
      <c r="CN39" s="181"/>
      <c r="CO39" s="610" t="str">
        <f t="shared" si="3"/>
        <v/>
      </c>
      <c r="CP39" s="610"/>
      <c r="CQ39" s="611" t="str">
        <f>IF('各会計、関係団体の財政状況及び健全化判断比率'!BS12="","",'各会計、関係団体の財政状況及び健全化判断比率'!BS12)</f>
        <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
      </c>
      <c r="DH39" s="612"/>
      <c r="DI39" s="208"/>
    </row>
    <row r="40" spans="1:113" ht="32.25" customHeight="1" x14ac:dyDescent="0.15">
      <c r="A40" s="181"/>
      <c r="B40" s="205"/>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81"/>
      <c r="U40" s="610" t="str">
        <f t="shared" si="4"/>
        <v/>
      </c>
      <c r="V40" s="610"/>
      <c r="W40" s="611"/>
      <c r="X40" s="611"/>
      <c r="Y40" s="611"/>
      <c r="Z40" s="611"/>
      <c r="AA40" s="611"/>
      <c r="AB40" s="611"/>
      <c r="AC40" s="611"/>
      <c r="AD40" s="611"/>
      <c r="AE40" s="611"/>
      <c r="AF40" s="611"/>
      <c r="AG40" s="611"/>
      <c r="AH40" s="611"/>
      <c r="AI40" s="611"/>
      <c r="AJ40" s="611"/>
      <c r="AK40" s="611"/>
      <c r="AL40" s="181"/>
      <c r="AM40" s="610" t="str">
        <f t="shared" si="0"/>
        <v/>
      </c>
      <c r="AN40" s="610"/>
      <c r="AO40" s="611"/>
      <c r="AP40" s="611"/>
      <c r="AQ40" s="611"/>
      <c r="AR40" s="611"/>
      <c r="AS40" s="611"/>
      <c r="AT40" s="611"/>
      <c r="AU40" s="611"/>
      <c r="AV40" s="611"/>
      <c r="AW40" s="611"/>
      <c r="AX40" s="611"/>
      <c r="AY40" s="611"/>
      <c r="AZ40" s="611"/>
      <c r="BA40" s="611"/>
      <c r="BB40" s="611"/>
      <c r="BC40" s="611"/>
      <c r="BD40" s="181"/>
      <c r="BE40" s="610" t="str">
        <f t="shared" si="1"/>
        <v/>
      </c>
      <c r="BF40" s="610"/>
      <c r="BG40" s="611"/>
      <c r="BH40" s="611"/>
      <c r="BI40" s="611"/>
      <c r="BJ40" s="611"/>
      <c r="BK40" s="611"/>
      <c r="BL40" s="611"/>
      <c r="BM40" s="611"/>
      <c r="BN40" s="611"/>
      <c r="BO40" s="611"/>
      <c r="BP40" s="611"/>
      <c r="BQ40" s="611"/>
      <c r="BR40" s="611"/>
      <c r="BS40" s="611"/>
      <c r="BT40" s="611"/>
      <c r="BU40" s="611"/>
      <c r="BV40" s="181"/>
      <c r="BW40" s="610" t="str">
        <f t="shared" si="2"/>
        <v/>
      </c>
      <c r="BX40" s="610"/>
      <c r="BY40" s="611" t="str">
        <f>IF('各会計、関係団体の財政状況及び健全化判断比率'!B74="","",'各会計、関係団体の財政状況及び健全化判断比率'!B74)</f>
        <v/>
      </c>
      <c r="BZ40" s="611"/>
      <c r="CA40" s="611"/>
      <c r="CB40" s="611"/>
      <c r="CC40" s="611"/>
      <c r="CD40" s="611"/>
      <c r="CE40" s="611"/>
      <c r="CF40" s="611"/>
      <c r="CG40" s="611"/>
      <c r="CH40" s="611"/>
      <c r="CI40" s="611"/>
      <c r="CJ40" s="611"/>
      <c r="CK40" s="611"/>
      <c r="CL40" s="611"/>
      <c r="CM40" s="611"/>
      <c r="CN40" s="181"/>
      <c r="CO40" s="610" t="str">
        <f t="shared" si="3"/>
        <v/>
      </c>
      <c r="CP40" s="610"/>
      <c r="CQ40" s="611" t="str">
        <f>IF('各会計、関係団体の財政状況及び健全化判断比率'!BS13="","",'各会計、関係団体の財政状況及び健全化判断比率'!BS13)</f>
        <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208"/>
    </row>
    <row r="41" spans="1:113" ht="32.25" customHeight="1" x14ac:dyDescent="0.15">
      <c r="A41" s="181"/>
      <c r="B41" s="205"/>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81"/>
      <c r="U41" s="610" t="str">
        <f t="shared" si="4"/>
        <v/>
      </c>
      <c r="V41" s="610"/>
      <c r="W41" s="611"/>
      <c r="X41" s="611"/>
      <c r="Y41" s="611"/>
      <c r="Z41" s="611"/>
      <c r="AA41" s="611"/>
      <c r="AB41" s="611"/>
      <c r="AC41" s="611"/>
      <c r="AD41" s="611"/>
      <c r="AE41" s="611"/>
      <c r="AF41" s="611"/>
      <c r="AG41" s="611"/>
      <c r="AH41" s="611"/>
      <c r="AI41" s="611"/>
      <c r="AJ41" s="611"/>
      <c r="AK41" s="611"/>
      <c r="AL41" s="181"/>
      <c r="AM41" s="610" t="str">
        <f t="shared" si="0"/>
        <v/>
      </c>
      <c r="AN41" s="610"/>
      <c r="AO41" s="611"/>
      <c r="AP41" s="611"/>
      <c r="AQ41" s="611"/>
      <c r="AR41" s="611"/>
      <c r="AS41" s="611"/>
      <c r="AT41" s="611"/>
      <c r="AU41" s="611"/>
      <c r="AV41" s="611"/>
      <c r="AW41" s="611"/>
      <c r="AX41" s="611"/>
      <c r="AY41" s="611"/>
      <c r="AZ41" s="611"/>
      <c r="BA41" s="611"/>
      <c r="BB41" s="611"/>
      <c r="BC41" s="611"/>
      <c r="BD41" s="181"/>
      <c r="BE41" s="610" t="str">
        <f t="shared" si="1"/>
        <v/>
      </c>
      <c r="BF41" s="610"/>
      <c r="BG41" s="611"/>
      <c r="BH41" s="611"/>
      <c r="BI41" s="611"/>
      <c r="BJ41" s="611"/>
      <c r="BK41" s="611"/>
      <c r="BL41" s="611"/>
      <c r="BM41" s="611"/>
      <c r="BN41" s="611"/>
      <c r="BO41" s="611"/>
      <c r="BP41" s="611"/>
      <c r="BQ41" s="611"/>
      <c r="BR41" s="611"/>
      <c r="BS41" s="611"/>
      <c r="BT41" s="611"/>
      <c r="BU41" s="611"/>
      <c r="BV41" s="181"/>
      <c r="BW41" s="610" t="str">
        <f t="shared" si="2"/>
        <v/>
      </c>
      <c r="BX41" s="610"/>
      <c r="BY41" s="611" t="str">
        <f>IF('各会計、関係団体の財政状況及び健全化判断比率'!B75="","",'各会計、関係団体の財政状況及び健全化判断比率'!B75)</f>
        <v/>
      </c>
      <c r="BZ41" s="611"/>
      <c r="CA41" s="611"/>
      <c r="CB41" s="611"/>
      <c r="CC41" s="611"/>
      <c r="CD41" s="611"/>
      <c r="CE41" s="611"/>
      <c r="CF41" s="611"/>
      <c r="CG41" s="611"/>
      <c r="CH41" s="611"/>
      <c r="CI41" s="611"/>
      <c r="CJ41" s="611"/>
      <c r="CK41" s="611"/>
      <c r="CL41" s="611"/>
      <c r="CM41" s="611"/>
      <c r="CN41" s="181"/>
      <c r="CO41" s="610" t="str">
        <f t="shared" si="3"/>
        <v/>
      </c>
      <c r="CP41" s="610"/>
      <c r="CQ41" s="611" t="str">
        <f>IF('各会計、関係団体の財政状況及び健全化判断比率'!BS14="","",'各会計、関係団体の財政状況及び健全化判断比率'!BS14)</f>
        <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208"/>
    </row>
    <row r="42" spans="1:113" ht="32.25" customHeight="1" x14ac:dyDescent="0.15">
      <c r="B42" s="205"/>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81"/>
      <c r="U42" s="610" t="str">
        <f t="shared" si="4"/>
        <v/>
      </c>
      <c r="V42" s="610"/>
      <c r="W42" s="611"/>
      <c r="X42" s="611"/>
      <c r="Y42" s="611"/>
      <c r="Z42" s="611"/>
      <c r="AA42" s="611"/>
      <c r="AB42" s="611"/>
      <c r="AC42" s="611"/>
      <c r="AD42" s="611"/>
      <c r="AE42" s="611"/>
      <c r="AF42" s="611"/>
      <c r="AG42" s="611"/>
      <c r="AH42" s="611"/>
      <c r="AI42" s="611"/>
      <c r="AJ42" s="611"/>
      <c r="AK42" s="611"/>
      <c r="AL42" s="181"/>
      <c r="AM42" s="610" t="str">
        <f t="shared" si="0"/>
        <v/>
      </c>
      <c r="AN42" s="610"/>
      <c r="AO42" s="611"/>
      <c r="AP42" s="611"/>
      <c r="AQ42" s="611"/>
      <c r="AR42" s="611"/>
      <c r="AS42" s="611"/>
      <c r="AT42" s="611"/>
      <c r="AU42" s="611"/>
      <c r="AV42" s="611"/>
      <c r="AW42" s="611"/>
      <c r="AX42" s="611"/>
      <c r="AY42" s="611"/>
      <c r="AZ42" s="611"/>
      <c r="BA42" s="611"/>
      <c r="BB42" s="611"/>
      <c r="BC42" s="611"/>
      <c r="BD42" s="181"/>
      <c r="BE42" s="610" t="str">
        <f t="shared" si="1"/>
        <v/>
      </c>
      <c r="BF42" s="610"/>
      <c r="BG42" s="611"/>
      <c r="BH42" s="611"/>
      <c r="BI42" s="611"/>
      <c r="BJ42" s="611"/>
      <c r="BK42" s="611"/>
      <c r="BL42" s="611"/>
      <c r="BM42" s="611"/>
      <c r="BN42" s="611"/>
      <c r="BO42" s="611"/>
      <c r="BP42" s="611"/>
      <c r="BQ42" s="611"/>
      <c r="BR42" s="611"/>
      <c r="BS42" s="611"/>
      <c r="BT42" s="611"/>
      <c r="BU42" s="611"/>
      <c r="BV42" s="181"/>
      <c r="BW42" s="610" t="str">
        <f t="shared" si="2"/>
        <v/>
      </c>
      <c r="BX42" s="610"/>
      <c r="BY42" s="611" t="str">
        <f>IF('各会計、関係団体の財政状況及び健全化判断比率'!B76="","",'各会計、関係団体の財政状況及び健全化判断比率'!B76)</f>
        <v/>
      </c>
      <c r="BZ42" s="611"/>
      <c r="CA42" s="611"/>
      <c r="CB42" s="611"/>
      <c r="CC42" s="611"/>
      <c r="CD42" s="611"/>
      <c r="CE42" s="611"/>
      <c r="CF42" s="611"/>
      <c r="CG42" s="611"/>
      <c r="CH42" s="611"/>
      <c r="CI42" s="611"/>
      <c r="CJ42" s="611"/>
      <c r="CK42" s="611"/>
      <c r="CL42" s="611"/>
      <c r="CM42" s="611"/>
      <c r="CN42" s="181"/>
      <c r="CO42" s="610" t="str">
        <f t="shared" si="3"/>
        <v/>
      </c>
      <c r="CP42" s="610"/>
      <c r="CQ42" s="611" t="str">
        <f>IF('各会計、関係団体の財政状況及び健全化判断比率'!BS15="","",'各会計、関係団体の財政状況及び健全化判断比率'!BS15)</f>
        <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208"/>
    </row>
    <row r="43" spans="1:113" ht="32.25" customHeight="1" x14ac:dyDescent="0.15">
      <c r="B43" s="205"/>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81"/>
      <c r="U43" s="610" t="str">
        <f t="shared" si="4"/>
        <v/>
      </c>
      <c r="V43" s="610"/>
      <c r="W43" s="611"/>
      <c r="X43" s="611"/>
      <c r="Y43" s="611"/>
      <c r="Z43" s="611"/>
      <c r="AA43" s="611"/>
      <c r="AB43" s="611"/>
      <c r="AC43" s="611"/>
      <c r="AD43" s="611"/>
      <c r="AE43" s="611"/>
      <c r="AF43" s="611"/>
      <c r="AG43" s="611"/>
      <c r="AH43" s="611"/>
      <c r="AI43" s="611"/>
      <c r="AJ43" s="611"/>
      <c r="AK43" s="611"/>
      <c r="AL43" s="181"/>
      <c r="AM43" s="610" t="str">
        <f t="shared" si="0"/>
        <v/>
      </c>
      <c r="AN43" s="610"/>
      <c r="AO43" s="611"/>
      <c r="AP43" s="611"/>
      <c r="AQ43" s="611"/>
      <c r="AR43" s="611"/>
      <c r="AS43" s="611"/>
      <c r="AT43" s="611"/>
      <c r="AU43" s="611"/>
      <c r="AV43" s="611"/>
      <c r="AW43" s="611"/>
      <c r="AX43" s="611"/>
      <c r="AY43" s="611"/>
      <c r="AZ43" s="611"/>
      <c r="BA43" s="611"/>
      <c r="BB43" s="611"/>
      <c r="BC43" s="611"/>
      <c r="BD43" s="181"/>
      <c r="BE43" s="610" t="str">
        <f t="shared" si="1"/>
        <v/>
      </c>
      <c r="BF43" s="610"/>
      <c r="BG43" s="611"/>
      <c r="BH43" s="611"/>
      <c r="BI43" s="611"/>
      <c r="BJ43" s="611"/>
      <c r="BK43" s="611"/>
      <c r="BL43" s="611"/>
      <c r="BM43" s="611"/>
      <c r="BN43" s="611"/>
      <c r="BO43" s="611"/>
      <c r="BP43" s="611"/>
      <c r="BQ43" s="611"/>
      <c r="BR43" s="611"/>
      <c r="BS43" s="611"/>
      <c r="BT43" s="611"/>
      <c r="BU43" s="611"/>
      <c r="BV43" s="181"/>
      <c r="BW43" s="610" t="str">
        <f t="shared" si="2"/>
        <v/>
      </c>
      <c r="BX43" s="610"/>
      <c r="BY43" s="611" t="str">
        <f>IF('各会計、関係団体の財政状況及び健全化判断比率'!B77="","",'各会計、関係団体の財政状況及び健全化判断比率'!B77)</f>
        <v/>
      </c>
      <c r="BZ43" s="611"/>
      <c r="CA43" s="611"/>
      <c r="CB43" s="611"/>
      <c r="CC43" s="611"/>
      <c r="CD43" s="611"/>
      <c r="CE43" s="611"/>
      <c r="CF43" s="611"/>
      <c r="CG43" s="611"/>
      <c r="CH43" s="611"/>
      <c r="CI43" s="611"/>
      <c r="CJ43" s="611"/>
      <c r="CK43" s="611"/>
      <c r="CL43" s="611"/>
      <c r="CM43" s="611"/>
      <c r="CN43" s="181"/>
      <c r="CO43" s="610" t="str">
        <f t="shared" si="3"/>
        <v/>
      </c>
      <c r="CP43" s="610"/>
      <c r="CQ43" s="611" t="str">
        <f>IF('各会計、関係団体の財政状況及び健全化判断比率'!BS16="","",'各会計、関係団体の財政状況及び健全化判断比率'!BS16)</f>
        <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203</v>
      </c>
      <c r="E46" s="180" t="s">
        <v>204</v>
      </c>
    </row>
    <row r="47" spans="1:113" x14ac:dyDescent="0.15">
      <c r="E47" s="180" t="s">
        <v>205</v>
      </c>
    </row>
    <row r="48" spans="1:113" x14ac:dyDescent="0.15">
      <c r="E48" s="180" t="s">
        <v>206</v>
      </c>
    </row>
    <row r="49" spans="5:5" x14ac:dyDescent="0.15">
      <c r="E49" s="212" t="s">
        <v>207</v>
      </c>
    </row>
    <row r="50" spans="5:5" x14ac:dyDescent="0.15">
      <c r="E50" s="180" t="s">
        <v>208</v>
      </c>
    </row>
    <row r="51" spans="5:5" x14ac:dyDescent="0.15">
      <c r="E51" s="180" t="s">
        <v>209</v>
      </c>
    </row>
    <row r="52" spans="5:5" x14ac:dyDescent="0.15">
      <c r="E52" s="180" t="s">
        <v>210</v>
      </c>
    </row>
    <row r="53" spans="5:5" x14ac:dyDescent="0.15"/>
    <row r="54" spans="5:5" x14ac:dyDescent="0.15"/>
    <row r="55" spans="5:5" x14ac:dyDescent="0.15"/>
    <row r="56" spans="5:5" x14ac:dyDescent="0.15"/>
  </sheetData>
  <sheetProtection algorithmName="SHA-512" hashValue="eLQscEtffqKyazlbrcs2ha9JuLih0C6IDPmNv0Psypvj32YBL0FEyf0i/8pn669h5zvwluTwW36dLM20BykpOg==" saltValue="+m8x79fbZpIZOe1i6Qg38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69" zoomScaleNormal="69"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564</v>
      </c>
      <c r="G33" s="29" t="s">
        <v>565</v>
      </c>
      <c r="H33" s="29" t="s">
        <v>566</v>
      </c>
      <c r="I33" s="29" t="s">
        <v>567</v>
      </c>
      <c r="J33" s="30" t="s">
        <v>568</v>
      </c>
      <c r="K33" s="22"/>
      <c r="L33" s="22"/>
      <c r="M33" s="22"/>
      <c r="N33" s="22"/>
      <c r="O33" s="22"/>
      <c r="P33" s="22"/>
    </row>
    <row r="34" spans="1:16" ht="39" customHeight="1" x14ac:dyDescent="0.15">
      <c r="A34" s="22"/>
      <c r="B34" s="31"/>
      <c r="C34" s="1153" t="s">
        <v>570</v>
      </c>
      <c r="D34" s="1153"/>
      <c r="E34" s="1154"/>
      <c r="F34" s="32">
        <v>20.68</v>
      </c>
      <c r="G34" s="33">
        <v>20.83</v>
      </c>
      <c r="H34" s="33">
        <v>34.07</v>
      </c>
      <c r="I34" s="33">
        <v>22.49</v>
      </c>
      <c r="J34" s="34">
        <v>12.28</v>
      </c>
      <c r="K34" s="22"/>
      <c r="L34" s="22"/>
      <c r="M34" s="22"/>
      <c r="N34" s="22"/>
      <c r="O34" s="22"/>
      <c r="P34" s="22"/>
    </row>
    <row r="35" spans="1:16" ht="39" customHeight="1" x14ac:dyDescent="0.15">
      <c r="A35" s="22"/>
      <c r="B35" s="35"/>
      <c r="C35" s="1149" t="s">
        <v>571</v>
      </c>
      <c r="D35" s="1149"/>
      <c r="E35" s="1150"/>
      <c r="F35" s="36">
        <v>6.22</v>
      </c>
      <c r="G35" s="37">
        <v>6.08</v>
      </c>
      <c r="H35" s="37">
        <v>6.34</v>
      </c>
      <c r="I35" s="37">
        <v>6.16</v>
      </c>
      <c r="J35" s="38">
        <v>5.58</v>
      </c>
      <c r="K35" s="22"/>
      <c r="L35" s="22"/>
      <c r="M35" s="22"/>
      <c r="N35" s="22"/>
      <c r="O35" s="22"/>
      <c r="P35" s="22"/>
    </row>
    <row r="36" spans="1:16" ht="39" customHeight="1" x14ac:dyDescent="0.15">
      <c r="A36" s="22"/>
      <c r="B36" s="35"/>
      <c r="C36" s="1149" t="s">
        <v>572</v>
      </c>
      <c r="D36" s="1149"/>
      <c r="E36" s="1150"/>
      <c r="F36" s="36">
        <v>1.26</v>
      </c>
      <c r="G36" s="37">
        <v>5.08</v>
      </c>
      <c r="H36" s="37">
        <v>1.86</v>
      </c>
      <c r="I36" s="37">
        <v>3.91</v>
      </c>
      <c r="J36" s="38">
        <v>4.58</v>
      </c>
      <c r="K36" s="22"/>
      <c r="L36" s="22"/>
      <c r="M36" s="22"/>
      <c r="N36" s="22"/>
      <c r="O36" s="22"/>
      <c r="P36" s="22"/>
    </row>
    <row r="37" spans="1:16" ht="39" customHeight="1" x14ac:dyDescent="0.15">
      <c r="A37" s="22"/>
      <c r="B37" s="35"/>
      <c r="C37" s="1149" t="s">
        <v>573</v>
      </c>
      <c r="D37" s="1149"/>
      <c r="E37" s="1150"/>
      <c r="F37" s="36">
        <v>8.33</v>
      </c>
      <c r="G37" s="37">
        <v>6.09</v>
      </c>
      <c r="H37" s="37">
        <v>5.14</v>
      </c>
      <c r="I37" s="37">
        <v>3.81</v>
      </c>
      <c r="J37" s="38">
        <v>3.87</v>
      </c>
      <c r="K37" s="22"/>
      <c r="L37" s="22"/>
      <c r="M37" s="22"/>
      <c r="N37" s="22"/>
      <c r="O37" s="22"/>
      <c r="P37" s="22"/>
    </row>
    <row r="38" spans="1:16" ht="39" customHeight="1" x14ac:dyDescent="0.15">
      <c r="A38" s="22"/>
      <c r="B38" s="35"/>
      <c r="C38" s="1149" t="s">
        <v>574</v>
      </c>
      <c r="D38" s="1149"/>
      <c r="E38" s="1150"/>
      <c r="F38" s="36">
        <v>0.56999999999999995</v>
      </c>
      <c r="G38" s="37">
        <v>1.42</v>
      </c>
      <c r="H38" s="37">
        <v>1.35</v>
      </c>
      <c r="I38" s="37">
        <v>0.99</v>
      </c>
      <c r="J38" s="38">
        <v>1.21</v>
      </c>
      <c r="K38" s="22"/>
      <c r="L38" s="22"/>
      <c r="M38" s="22"/>
      <c r="N38" s="22"/>
      <c r="O38" s="22"/>
      <c r="P38" s="22"/>
    </row>
    <row r="39" spans="1:16" ht="39" customHeight="1" x14ac:dyDescent="0.15">
      <c r="A39" s="22"/>
      <c r="B39" s="35"/>
      <c r="C39" s="1149" t="s">
        <v>575</v>
      </c>
      <c r="D39" s="1149"/>
      <c r="E39" s="1150"/>
      <c r="F39" s="36">
        <v>0.37</v>
      </c>
      <c r="G39" s="37">
        <v>1.65</v>
      </c>
      <c r="H39" s="37">
        <v>0.05</v>
      </c>
      <c r="I39" s="37">
        <v>0.13</v>
      </c>
      <c r="J39" s="38">
        <v>0.5</v>
      </c>
      <c r="K39" s="22"/>
      <c r="L39" s="22"/>
      <c r="M39" s="22"/>
      <c r="N39" s="22"/>
      <c r="O39" s="22"/>
      <c r="P39" s="22"/>
    </row>
    <row r="40" spans="1:16" ht="39" customHeight="1" x14ac:dyDescent="0.15">
      <c r="A40" s="22"/>
      <c r="B40" s="35"/>
      <c r="C40" s="1149" t="s">
        <v>576</v>
      </c>
      <c r="D40" s="1149"/>
      <c r="E40" s="1150"/>
      <c r="F40" s="36">
        <v>0.1</v>
      </c>
      <c r="G40" s="37">
        <v>0.13</v>
      </c>
      <c r="H40" s="37">
        <v>0.12</v>
      </c>
      <c r="I40" s="37">
        <v>0.02</v>
      </c>
      <c r="J40" s="38">
        <v>0.03</v>
      </c>
      <c r="K40" s="22"/>
      <c r="L40" s="22"/>
      <c r="M40" s="22"/>
      <c r="N40" s="22"/>
      <c r="O40" s="22"/>
      <c r="P40" s="22"/>
    </row>
    <row r="41" spans="1:16" ht="39" customHeight="1" x14ac:dyDescent="0.15">
      <c r="A41" s="22"/>
      <c r="B41" s="35"/>
      <c r="C41" s="1149" t="s">
        <v>577</v>
      </c>
      <c r="D41" s="1149"/>
      <c r="E41" s="1150"/>
      <c r="F41" s="36">
        <v>0</v>
      </c>
      <c r="G41" s="37">
        <v>0</v>
      </c>
      <c r="H41" s="37">
        <v>0</v>
      </c>
      <c r="I41" s="37">
        <v>0.02</v>
      </c>
      <c r="J41" s="38">
        <v>0.01</v>
      </c>
      <c r="K41" s="22"/>
      <c r="L41" s="22"/>
      <c r="M41" s="22"/>
      <c r="N41" s="22"/>
      <c r="O41" s="22"/>
      <c r="P41" s="22"/>
    </row>
    <row r="42" spans="1:16" ht="39" customHeight="1" x14ac:dyDescent="0.15">
      <c r="A42" s="22"/>
      <c r="B42" s="39"/>
      <c r="C42" s="1149" t="s">
        <v>578</v>
      </c>
      <c r="D42" s="1149"/>
      <c r="E42" s="1150"/>
      <c r="F42" s="36" t="s">
        <v>523</v>
      </c>
      <c r="G42" s="37" t="s">
        <v>523</v>
      </c>
      <c r="H42" s="37" t="s">
        <v>523</v>
      </c>
      <c r="I42" s="37" t="s">
        <v>523</v>
      </c>
      <c r="J42" s="38" t="s">
        <v>523</v>
      </c>
      <c r="K42" s="22"/>
      <c r="L42" s="22"/>
      <c r="M42" s="22"/>
      <c r="N42" s="22"/>
      <c r="O42" s="22"/>
      <c r="P42" s="22"/>
    </row>
    <row r="43" spans="1:16" ht="39" customHeight="1" thickBot="1" x14ac:dyDescent="0.2">
      <c r="A43" s="22"/>
      <c r="B43" s="40"/>
      <c r="C43" s="1151" t="s">
        <v>579</v>
      </c>
      <c r="D43" s="1151"/>
      <c r="E43" s="1152"/>
      <c r="F43" s="41">
        <v>2.42</v>
      </c>
      <c r="G43" s="42">
        <v>0.03</v>
      </c>
      <c r="H43" s="42">
        <v>0.02</v>
      </c>
      <c r="I43" s="42">
        <v>0.06</v>
      </c>
      <c r="J43" s="43">
        <v>0.01</v>
      </c>
      <c r="K43" s="22"/>
      <c r="L43" s="22"/>
      <c r="M43" s="22"/>
      <c r="N43" s="22"/>
      <c r="O43" s="22"/>
      <c r="P43" s="22"/>
    </row>
    <row r="44" spans="1:16" ht="39" customHeight="1" x14ac:dyDescent="0.15">
      <c r="A44" s="22"/>
      <c r="B44" s="44" t="s">
        <v>7</v>
      </c>
      <c r="C44" s="45"/>
      <c r="D44" s="45"/>
      <c r="E44" s="45"/>
      <c r="F44" s="22"/>
      <c r="G44" s="22"/>
      <c r="H44" s="22"/>
      <c r="I44" s="22"/>
      <c r="J44" s="22"/>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hjF30BFL5Q8z0RNJ6W9Y+DT1gug90K9RS9lrKQaJMOSXug16bCsLt+35g3f1UCSYCa70fB8Wj57bmPT+T+bY+g==" saltValue="inrk7XnTOoIXpFo9c6VF3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53" zoomScaleNormal="53" zoomScaleSheetLayoutView="55" workbookViewId="0">
      <selection activeCell="O58" sqref="O58"/>
    </sheetView>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8</v>
      </c>
      <c r="P43" s="46"/>
      <c r="Q43" s="46"/>
      <c r="R43" s="46"/>
      <c r="S43" s="46"/>
      <c r="T43" s="46"/>
      <c r="U43" s="46"/>
    </row>
    <row r="44" spans="1:21" ht="30.75" customHeight="1" thickBot="1" x14ac:dyDescent="0.2">
      <c r="A44" s="46"/>
      <c r="B44" s="49" t="s">
        <v>9</v>
      </c>
      <c r="C44" s="50"/>
      <c r="D44" s="50"/>
      <c r="E44" s="51"/>
      <c r="F44" s="51"/>
      <c r="G44" s="51"/>
      <c r="H44" s="51"/>
      <c r="I44" s="51"/>
      <c r="J44" s="52" t="s">
        <v>2</v>
      </c>
      <c r="K44" s="53" t="s">
        <v>564</v>
      </c>
      <c r="L44" s="54" t="s">
        <v>565</v>
      </c>
      <c r="M44" s="54" t="s">
        <v>566</v>
      </c>
      <c r="N44" s="54" t="s">
        <v>567</v>
      </c>
      <c r="O44" s="55" t="s">
        <v>568</v>
      </c>
      <c r="P44" s="46"/>
      <c r="Q44" s="46"/>
      <c r="R44" s="46"/>
      <c r="S44" s="46"/>
      <c r="T44" s="46"/>
      <c r="U44" s="46"/>
    </row>
    <row r="45" spans="1:21" ht="30.75" customHeight="1" x14ac:dyDescent="0.15">
      <c r="A45" s="46"/>
      <c r="B45" s="1155" t="s">
        <v>10</v>
      </c>
      <c r="C45" s="1156"/>
      <c r="D45" s="56"/>
      <c r="E45" s="1161" t="s">
        <v>11</v>
      </c>
      <c r="F45" s="1161"/>
      <c r="G45" s="1161"/>
      <c r="H45" s="1161"/>
      <c r="I45" s="1161"/>
      <c r="J45" s="1162"/>
      <c r="K45" s="57">
        <v>10948</v>
      </c>
      <c r="L45" s="58">
        <v>12893</v>
      </c>
      <c r="M45" s="58">
        <v>12479</v>
      </c>
      <c r="N45" s="58">
        <v>11489</v>
      </c>
      <c r="O45" s="59">
        <v>11153</v>
      </c>
      <c r="P45" s="46"/>
      <c r="Q45" s="46"/>
      <c r="R45" s="46"/>
      <c r="S45" s="46"/>
      <c r="T45" s="46"/>
      <c r="U45" s="46"/>
    </row>
    <row r="46" spans="1:21" ht="30.75" customHeight="1" x14ac:dyDescent="0.15">
      <c r="A46" s="46"/>
      <c r="B46" s="1157"/>
      <c r="C46" s="1158"/>
      <c r="D46" s="60"/>
      <c r="E46" s="1163" t="s">
        <v>12</v>
      </c>
      <c r="F46" s="1163"/>
      <c r="G46" s="1163"/>
      <c r="H46" s="1163"/>
      <c r="I46" s="1163"/>
      <c r="J46" s="1164"/>
      <c r="K46" s="61" t="s">
        <v>523</v>
      </c>
      <c r="L46" s="62" t="s">
        <v>523</v>
      </c>
      <c r="M46" s="62" t="s">
        <v>523</v>
      </c>
      <c r="N46" s="62" t="s">
        <v>523</v>
      </c>
      <c r="O46" s="63" t="s">
        <v>523</v>
      </c>
      <c r="P46" s="46"/>
      <c r="Q46" s="46"/>
      <c r="R46" s="46"/>
      <c r="S46" s="46"/>
      <c r="T46" s="46"/>
      <c r="U46" s="46"/>
    </row>
    <row r="47" spans="1:21" ht="30.75" customHeight="1" x14ac:dyDescent="0.15">
      <c r="A47" s="46"/>
      <c r="B47" s="1157"/>
      <c r="C47" s="1158"/>
      <c r="D47" s="60"/>
      <c r="E47" s="1163" t="s">
        <v>13</v>
      </c>
      <c r="F47" s="1163"/>
      <c r="G47" s="1163"/>
      <c r="H47" s="1163"/>
      <c r="I47" s="1163"/>
      <c r="J47" s="1164"/>
      <c r="K47" s="61" t="s">
        <v>523</v>
      </c>
      <c r="L47" s="62" t="s">
        <v>523</v>
      </c>
      <c r="M47" s="62" t="s">
        <v>523</v>
      </c>
      <c r="N47" s="62" t="s">
        <v>523</v>
      </c>
      <c r="O47" s="63" t="s">
        <v>523</v>
      </c>
      <c r="P47" s="46"/>
      <c r="Q47" s="46"/>
      <c r="R47" s="46"/>
      <c r="S47" s="46"/>
      <c r="T47" s="46"/>
      <c r="U47" s="46"/>
    </row>
    <row r="48" spans="1:21" ht="30.75" customHeight="1" x14ac:dyDescent="0.15">
      <c r="A48" s="46"/>
      <c r="B48" s="1157"/>
      <c r="C48" s="1158"/>
      <c r="D48" s="60"/>
      <c r="E48" s="1163" t="s">
        <v>14</v>
      </c>
      <c r="F48" s="1163"/>
      <c r="G48" s="1163"/>
      <c r="H48" s="1163"/>
      <c r="I48" s="1163"/>
      <c r="J48" s="1164"/>
      <c r="K48" s="61">
        <v>2969</v>
      </c>
      <c r="L48" s="62">
        <v>1059</v>
      </c>
      <c r="M48" s="62">
        <v>1509</v>
      </c>
      <c r="N48" s="62">
        <v>583</v>
      </c>
      <c r="O48" s="63">
        <v>584</v>
      </c>
      <c r="P48" s="46"/>
      <c r="Q48" s="46"/>
      <c r="R48" s="46"/>
      <c r="S48" s="46"/>
      <c r="T48" s="46"/>
      <c r="U48" s="46"/>
    </row>
    <row r="49" spans="1:21" ht="30.75" customHeight="1" x14ac:dyDescent="0.15">
      <c r="A49" s="46"/>
      <c r="B49" s="1157"/>
      <c r="C49" s="1158"/>
      <c r="D49" s="60"/>
      <c r="E49" s="1163" t="s">
        <v>15</v>
      </c>
      <c r="F49" s="1163"/>
      <c r="G49" s="1163"/>
      <c r="H49" s="1163"/>
      <c r="I49" s="1163"/>
      <c r="J49" s="1164"/>
      <c r="K49" s="61" t="s">
        <v>523</v>
      </c>
      <c r="L49" s="62" t="s">
        <v>523</v>
      </c>
      <c r="M49" s="62" t="s">
        <v>523</v>
      </c>
      <c r="N49" s="62" t="s">
        <v>523</v>
      </c>
      <c r="O49" s="63" t="s">
        <v>523</v>
      </c>
      <c r="P49" s="46"/>
      <c r="Q49" s="46"/>
      <c r="R49" s="46"/>
      <c r="S49" s="46"/>
      <c r="T49" s="46"/>
      <c r="U49" s="46"/>
    </row>
    <row r="50" spans="1:21" ht="30.75" customHeight="1" x14ac:dyDescent="0.15">
      <c r="A50" s="46"/>
      <c r="B50" s="1157"/>
      <c r="C50" s="1158"/>
      <c r="D50" s="60"/>
      <c r="E50" s="1163" t="s">
        <v>16</v>
      </c>
      <c r="F50" s="1163"/>
      <c r="G50" s="1163"/>
      <c r="H50" s="1163"/>
      <c r="I50" s="1163"/>
      <c r="J50" s="1164"/>
      <c r="K50" s="61">
        <v>116</v>
      </c>
      <c r="L50" s="62">
        <v>116</v>
      </c>
      <c r="M50" s="62">
        <v>108</v>
      </c>
      <c r="N50" s="62">
        <v>4082</v>
      </c>
      <c r="O50" s="63">
        <v>111</v>
      </c>
      <c r="P50" s="46"/>
      <c r="Q50" s="46"/>
      <c r="R50" s="46"/>
      <c r="S50" s="46"/>
      <c r="T50" s="46"/>
      <c r="U50" s="46"/>
    </row>
    <row r="51" spans="1:21" ht="30.75" customHeight="1" x14ac:dyDescent="0.15">
      <c r="A51" s="46"/>
      <c r="B51" s="1159"/>
      <c r="C51" s="1160"/>
      <c r="D51" s="64"/>
      <c r="E51" s="1163" t="s">
        <v>17</v>
      </c>
      <c r="F51" s="1163"/>
      <c r="G51" s="1163"/>
      <c r="H51" s="1163"/>
      <c r="I51" s="1163"/>
      <c r="J51" s="1164"/>
      <c r="K51" s="61">
        <v>1</v>
      </c>
      <c r="L51" s="62">
        <v>1</v>
      </c>
      <c r="M51" s="62">
        <v>0</v>
      </c>
      <c r="N51" s="62">
        <v>0</v>
      </c>
      <c r="O51" s="63">
        <v>1</v>
      </c>
      <c r="P51" s="46"/>
      <c r="Q51" s="46"/>
      <c r="R51" s="46"/>
      <c r="S51" s="46"/>
      <c r="T51" s="46"/>
      <c r="U51" s="46"/>
    </row>
    <row r="52" spans="1:21" ht="30.75" customHeight="1" x14ac:dyDescent="0.15">
      <c r="A52" s="46"/>
      <c r="B52" s="1165" t="s">
        <v>18</v>
      </c>
      <c r="C52" s="1166"/>
      <c r="D52" s="64"/>
      <c r="E52" s="1163" t="s">
        <v>19</v>
      </c>
      <c r="F52" s="1163"/>
      <c r="G52" s="1163"/>
      <c r="H52" s="1163"/>
      <c r="I52" s="1163"/>
      <c r="J52" s="1164"/>
      <c r="K52" s="61">
        <v>12423</v>
      </c>
      <c r="L52" s="62">
        <v>13666</v>
      </c>
      <c r="M52" s="62">
        <v>13862</v>
      </c>
      <c r="N52" s="62">
        <v>12927</v>
      </c>
      <c r="O52" s="63">
        <v>12092</v>
      </c>
      <c r="P52" s="46"/>
      <c r="Q52" s="46"/>
      <c r="R52" s="46"/>
      <c r="S52" s="46"/>
      <c r="T52" s="46"/>
      <c r="U52" s="46"/>
    </row>
    <row r="53" spans="1:21" ht="30.75" customHeight="1" thickBot="1" x14ac:dyDescent="0.2">
      <c r="A53" s="46"/>
      <c r="B53" s="1167" t="s">
        <v>20</v>
      </c>
      <c r="C53" s="1168"/>
      <c r="D53" s="65"/>
      <c r="E53" s="1169" t="s">
        <v>21</v>
      </c>
      <c r="F53" s="1169"/>
      <c r="G53" s="1169"/>
      <c r="H53" s="1169"/>
      <c r="I53" s="1169"/>
      <c r="J53" s="1170"/>
      <c r="K53" s="66">
        <v>1611</v>
      </c>
      <c r="L53" s="67">
        <v>403</v>
      </c>
      <c r="M53" s="67">
        <v>234</v>
      </c>
      <c r="N53" s="67">
        <v>3227</v>
      </c>
      <c r="O53" s="68">
        <v>-243</v>
      </c>
      <c r="P53" s="46"/>
      <c r="Q53" s="46"/>
      <c r="R53" s="46"/>
      <c r="S53" s="46"/>
      <c r="T53" s="46"/>
      <c r="U53" s="46"/>
    </row>
    <row r="54" spans="1:21" ht="24" customHeight="1" x14ac:dyDescent="0.15">
      <c r="A54" s="46"/>
      <c r="B54" s="69" t="s">
        <v>22</v>
      </c>
      <c r="C54" s="46"/>
      <c r="D54" s="46"/>
      <c r="E54" s="46"/>
      <c r="F54" s="46"/>
      <c r="G54" s="46"/>
      <c r="H54" s="46"/>
      <c r="I54" s="46"/>
      <c r="J54" s="46"/>
      <c r="K54" s="46"/>
      <c r="L54" s="46"/>
      <c r="M54" s="46"/>
      <c r="N54" s="46"/>
      <c r="O54" s="46"/>
      <c r="P54" s="46"/>
      <c r="Q54" s="46"/>
      <c r="R54" s="46"/>
      <c r="S54" s="46"/>
      <c r="T54" s="46"/>
      <c r="U54" s="46"/>
    </row>
    <row r="55" spans="1:21" ht="24" customHeight="1" thickBot="1" x14ac:dyDescent="0.2">
      <c r="A55" s="46"/>
      <c r="B55" s="70" t="s">
        <v>23</v>
      </c>
      <c r="C55" s="71"/>
      <c r="D55" s="71"/>
      <c r="E55" s="71"/>
      <c r="F55" s="71"/>
      <c r="G55" s="71"/>
      <c r="H55" s="71"/>
      <c r="I55" s="71"/>
      <c r="J55" s="71"/>
      <c r="K55" s="72"/>
      <c r="L55" s="72"/>
      <c r="M55" s="72"/>
      <c r="N55" s="72"/>
      <c r="O55" s="73" t="s">
        <v>580</v>
      </c>
      <c r="P55" s="46"/>
      <c r="Q55" s="46"/>
      <c r="R55" s="46"/>
      <c r="S55" s="46"/>
      <c r="T55" s="46"/>
      <c r="U55" s="46"/>
    </row>
    <row r="56" spans="1:21" ht="31.5" customHeight="1" thickBot="1" x14ac:dyDescent="0.2">
      <c r="A56" s="46"/>
      <c r="B56" s="74"/>
      <c r="C56" s="75"/>
      <c r="D56" s="75"/>
      <c r="E56" s="76"/>
      <c r="F56" s="76"/>
      <c r="G56" s="76"/>
      <c r="H56" s="76"/>
      <c r="I56" s="76"/>
      <c r="J56" s="77" t="s">
        <v>2</v>
      </c>
      <c r="K56" s="78" t="s">
        <v>581</v>
      </c>
      <c r="L56" s="79" t="s">
        <v>582</v>
      </c>
      <c r="M56" s="79" t="s">
        <v>583</v>
      </c>
      <c r="N56" s="79" t="s">
        <v>584</v>
      </c>
      <c r="O56" s="80" t="s">
        <v>585</v>
      </c>
      <c r="P56" s="46"/>
      <c r="Q56" s="46"/>
      <c r="R56" s="46"/>
      <c r="S56" s="46"/>
      <c r="T56" s="46"/>
      <c r="U56" s="46"/>
    </row>
    <row r="57" spans="1:21" ht="31.5" customHeight="1" x14ac:dyDescent="0.15">
      <c r="B57" s="1171" t="s">
        <v>24</v>
      </c>
      <c r="C57" s="1172"/>
      <c r="D57" s="1175" t="s">
        <v>25</v>
      </c>
      <c r="E57" s="1176"/>
      <c r="F57" s="1176"/>
      <c r="G57" s="1176"/>
      <c r="H57" s="1176"/>
      <c r="I57" s="1176"/>
      <c r="J57" s="1177"/>
      <c r="K57" s="81" t="s">
        <v>596</v>
      </c>
      <c r="L57" s="82" t="s">
        <v>598</v>
      </c>
      <c r="M57" s="82" t="s">
        <v>598</v>
      </c>
      <c r="N57" s="82" t="s">
        <v>598</v>
      </c>
      <c r="O57" s="83" t="s">
        <v>598</v>
      </c>
    </row>
    <row r="58" spans="1:21" ht="31.5" customHeight="1" thickBot="1" x14ac:dyDescent="0.2">
      <c r="B58" s="1173"/>
      <c r="C58" s="1174"/>
      <c r="D58" s="1178" t="s">
        <v>26</v>
      </c>
      <c r="E58" s="1179"/>
      <c r="F58" s="1179"/>
      <c r="G58" s="1179"/>
      <c r="H58" s="1179"/>
      <c r="I58" s="1179"/>
      <c r="J58" s="1180"/>
      <c r="K58" s="84" t="s">
        <v>598</v>
      </c>
      <c r="L58" s="85" t="s">
        <v>598</v>
      </c>
      <c r="M58" s="85" t="s">
        <v>598</v>
      </c>
      <c r="N58" s="85" t="s">
        <v>598</v>
      </c>
      <c r="O58" s="86" t="s">
        <v>599</v>
      </c>
    </row>
    <row r="59" spans="1:21" ht="24" customHeight="1" x14ac:dyDescent="0.15">
      <c r="B59" s="87"/>
      <c r="C59" s="87"/>
      <c r="D59" s="88" t="s">
        <v>27</v>
      </c>
      <c r="E59" s="89"/>
      <c r="F59" s="89"/>
      <c r="G59" s="89"/>
      <c r="H59" s="89"/>
      <c r="I59" s="89"/>
      <c r="J59" s="89"/>
      <c r="K59" s="89"/>
      <c r="L59" s="89"/>
      <c r="M59" s="89"/>
      <c r="N59" s="89"/>
      <c r="O59" s="89"/>
    </row>
    <row r="60" spans="1:21" ht="24" customHeight="1" x14ac:dyDescent="0.15">
      <c r="B60" s="90"/>
      <c r="C60" s="90"/>
      <c r="D60" s="88" t="s">
        <v>28</v>
      </c>
      <c r="E60" s="89"/>
      <c r="F60" s="89"/>
      <c r="G60" s="89"/>
      <c r="H60" s="89"/>
      <c r="I60" s="89"/>
      <c r="J60" s="89"/>
      <c r="K60" s="89"/>
      <c r="L60" s="89"/>
      <c r="M60" s="89"/>
      <c r="N60" s="89"/>
      <c r="O60" s="89"/>
    </row>
    <row r="61" spans="1:21" ht="24" customHeight="1" x14ac:dyDescent="0.15">
      <c r="A61" s="46"/>
      <c r="B61" s="69"/>
      <c r="C61" s="46"/>
      <c r="D61" s="46"/>
      <c r="E61" s="46"/>
      <c r="F61" s="46"/>
      <c r="G61" s="46"/>
      <c r="H61" s="46"/>
      <c r="I61" s="46"/>
      <c r="J61" s="46"/>
      <c r="K61" s="46"/>
      <c r="L61" s="46"/>
      <c r="M61" s="46"/>
      <c r="N61" s="46"/>
      <c r="O61" s="46"/>
      <c r="P61" s="46"/>
      <c r="Q61" s="46"/>
      <c r="R61" s="46"/>
      <c r="S61" s="46"/>
      <c r="T61" s="46"/>
      <c r="U61" s="46"/>
    </row>
    <row r="62" spans="1:21" ht="24" customHeight="1" x14ac:dyDescent="0.15">
      <c r="A62" s="46"/>
      <c r="B62" s="69"/>
      <c r="C62" s="46"/>
      <c r="D62" s="46"/>
      <c r="E62" s="46"/>
      <c r="F62" s="46"/>
      <c r="G62" s="46"/>
      <c r="H62" s="46"/>
      <c r="I62" s="46"/>
      <c r="J62" s="46"/>
      <c r="K62" s="46"/>
      <c r="L62" s="46"/>
      <c r="M62" s="46"/>
      <c r="N62" s="46"/>
      <c r="O62" s="46"/>
      <c r="P62" s="46"/>
      <c r="Q62" s="46"/>
      <c r="R62" s="46"/>
      <c r="S62" s="46"/>
      <c r="T62" s="46"/>
      <c r="U62" s="46"/>
    </row>
  </sheetData>
  <sheetProtection algorithmName="SHA-512" hashValue="tppnai6JdKL8sK6HHIvjFrwMUutXra2+/qxZ8NqwZNnqqE6mTn5lUn6JlJkPvl8tlAMk9HEPm9sH8I87eOMJBg==" saltValue="AUJ7xFJCUOZ/S2KtM36zd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8" scale="79"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8"/>
  <sheetViews>
    <sheetView showGridLines="0" topLeftCell="I1" zoomScale="77" zoomScaleNormal="77" zoomScaleSheetLayoutView="100" workbookViewId="0"/>
  </sheetViews>
  <sheetFormatPr defaultColWidth="0" defaultRowHeight="13.5" customHeight="1" zeroHeight="1" x14ac:dyDescent="0.15"/>
  <cols>
    <col min="1" max="1" width="6.625" style="91" customWidth="1"/>
    <col min="2" max="3" width="12.625" style="91" customWidth="1"/>
    <col min="4" max="4" width="11.625" style="91" customWidth="1"/>
    <col min="5" max="8" width="10.375" style="91" customWidth="1"/>
    <col min="9" max="13" width="16.375" style="91" customWidth="1"/>
    <col min="14" max="19" width="12.625" style="91" customWidth="1"/>
    <col min="20" max="16384" width="0" style="91"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2" t="s">
        <v>8</v>
      </c>
    </row>
    <row r="40" spans="2:13" ht="27.75" customHeight="1" thickBot="1" x14ac:dyDescent="0.2">
      <c r="B40" s="93" t="s">
        <v>9</v>
      </c>
      <c r="C40" s="94"/>
      <c r="D40" s="94"/>
      <c r="E40" s="95"/>
      <c r="F40" s="95"/>
      <c r="G40" s="95"/>
      <c r="H40" s="96" t="s">
        <v>2</v>
      </c>
      <c r="I40" s="97" t="s">
        <v>564</v>
      </c>
      <c r="J40" s="98" t="s">
        <v>565</v>
      </c>
      <c r="K40" s="98" t="s">
        <v>566</v>
      </c>
      <c r="L40" s="98" t="s">
        <v>567</v>
      </c>
      <c r="M40" s="99" t="s">
        <v>568</v>
      </c>
    </row>
    <row r="41" spans="2:13" ht="27.75" customHeight="1" x14ac:dyDescent="0.15">
      <c r="B41" s="1181" t="s">
        <v>29</v>
      </c>
      <c r="C41" s="1182"/>
      <c r="D41" s="100"/>
      <c r="E41" s="1187" t="s">
        <v>30</v>
      </c>
      <c r="F41" s="1187"/>
      <c r="G41" s="1187"/>
      <c r="H41" s="1188"/>
      <c r="I41" s="101">
        <v>117126</v>
      </c>
      <c r="J41" s="102">
        <v>118861</v>
      </c>
      <c r="K41" s="102">
        <v>116139</v>
      </c>
      <c r="L41" s="102">
        <v>120617</v>
      </c>
      <c r="M41" s="103">
        <v>124855</v>
      </c>
    </row>
    <row r="42" spans="2:13" ht="27.75" customHeight="1" x14ac:dyDescent="0.15">
      <c r="B42" s="1183"/>
      <c r="C42" s="1184"/>
      <c r="D42" s="104"/>
      <c r="E42" s="1189" t="s">
        <v>31</v>
      </c>
      <c r="F42" s="1189"/>
      <c r="G42" s="1189"/>
      <c r="H42" s="1190"/>
      <c r="I42" s="105">
        <v>465</v>
      </c>
      <c r="J42" s="106">
        <v>307</v>
      </c>
      <c r="K42" s="106">
        <v>1350</v>
      </c>
      <c r="L42" s="106">
        <v>1274</v>
      </c>
      <c r="M42" s="107">
        <v>1164</v>
      </c>
    </row>
    <row r="43" spans="2:13" ht="27.75" customHeight="1" x14ac:dyDescent="0.15">
      <c r="B43" s="1183"/>
      <c r="C43" s="1184"/>
      <c r="D43" s="104"/>
      <c r="E43" s="1189" t="s">
        <v>32</v>
      </c>
      <c r="F43" s="1189"/>
      <c r="G43" s="1189"/>
      <c r="H43" s="1190"/>
      <c r="I43" s="105">
        <v>30372</v>
      </c>
      <c r="J43" s="106">
        <v>15280</v>
      </c>
      <c r="K43" s="106">
        <v>10715</v>
      </c>
      <c r="L43" s="106">
        <v>7759</v>
      </c>
      <c r="M43" s="107">
        <v>6436</v>
      </c>
    </row>
    <row r="44" spans="2:13" ht="27.75" customHeight="1" x14ac:dyDescent="0.15">
      <c r="B44" s="1183"/>
      <c r="C44" s="1184"/>
      <c r="D44" s="104"/>
      <c r="E44" s="1189" t="s">
        <v>33</v>
      </c>
      <c r="F44" s="1189"/>
      <c r="G44" s="1189"/>
      <c r="H44" s="1190"/>
      <c r="I44" s="105" t="s">
        <v>523</v>
      </c>
      <c r="J44" s="106" t="s">
        <v>523</v>
      </c>
      <c r="K44" s="106" t="s">
        <v>523</v>
      </c>
      <c r="L44" s="106" t="s">
        <v>523</v>
      </c>
      <c r="M44" s="107" t="s">
        <v>523</v>
      </c>
    </row>
    <row r="45" spans="2:13" ht="27.75" customHeight="1" x14ac:dyDescent="0.15">
      <c r="B45" s="1183"/>
      <c r="C45" s="1184"/>
      <c r="D45" s="104"/>
      <c r="E45" s="1189" t="s">
        <v>34</v>
      </c>
      <c r="F45" s="1189"/>
      <c r="G45" s="1189"/>
      <c r="H45" s="1190"/>
      <c r="I45" s="105">
        <v>14616</v>
      </c>
      <c r="J45" s="106">
        <v>14891</v>
      </c>
      <c r="K45" s="106">
        <v>14105</v>
      </c>
      <c r="L45" s="106">
        <v>14056</v>
      </c>
      <c r="M45" s="107">
        <v>14697</v>
      </c>
    </row>
    <row r="46" spans="2:13" ht="27.75" customHeight="1" x14ac:dyDescent="0.15">
      <c r="B46" s="1183"/>
      <c r="C46" s="1184"/>
      <c r="D46" s="108"/>
      <c r="E46" s="1189" t="s">
        <v>35</v>
      </c>
      <c r="F46" s="1189"/>
      <c r="G46" s="1189"/>
      <c r="H46" s="1190"/>
      <c r="I46" s="105" t="s">
        <v>523</v>
      </c>
      <c r="J46" s="106">
        <v>5637</v>
      </c>
      <c r="K46" s="106">
        <v>4769</v>
      </c>
      <c r="L46" s="106">
        <v>731</v>
      </c>
      <c r="M46" s="107" t="s">
        <v>523</v>
      </c>
    </row>
    <row r="47" spans="2:13" ht="27.75" customHeight="1" x14ac:dyDescent="0.15">
      <c r="B47" s="1183"/>
      <c r="C47" s="1184"/>
      <c r="D47" s="109"/>
      <c r="E47" s="1191" t="s">
        <v>36</v>
      </c>
      <c r="F47" s="1192"/>
      <c r="G47" s="1192"/>
      <c r="H47" s="1193"/>
      <c r="I47" s="105" t="s">
        <v>523</v>
      </c>
      <c r="J47" s="106" t="s">
        <v>523</v>
      </c>
      <c r="K47" s="106" t="s">
        <v>523</v>
      </c>
      <c r="L47" s="106" t="s">
        <v>523</v>
      </c>
      <c r="M47" s="107" t="s">
        <v>523</v>
      </c>
    </row>
    <row r="48" spans="2:13" ht="27.75" customHeight="1" x14ac:dyDescent="0.15">
      <c r="B48" s="1183"/>
      <c r="C48" s="1184"/>
      <c r="D48" s="104"/>
      <c r="E48" s="1189" t="s">
        <v>37</v>
      </c>
      <c r="F48" s="1189"/>
      <c r="G48" s="1189"/>
      <c r="H48" s="1190"/>
      <c r="I48" s="105" t="s">
        <v>523</v>
      </c>
      <c r="J48" s="106" t="s">
        <v>523</v>
      </c>
      <c r="K48" s="106" t="s">
        <v>523</v>
      </c>
      <c r="L48" s="106" t="s">
        <v>523</v>
      </c>
      <c r="M48" s="107" t="s">
        <v>523</v>
      </c>
    </row>
    <row r="49" spans="2:13" ht="27.75" customHeight="1" x14ac:dyDescent="0.15">
      <c r="B49" s="1185"/>
      <c r="C49" s="1186"/>
      <c r="D49" s="104"/>
      <c r="E49" s="1189" t="s">
        <v>38</v>
      </c>
      <c r="F49" s="1189"/>
      <c r="G49" s="1189"/>
      <c r="H49" s="1190"/>
      <c r="I49" s="105" t="s">
        <v>523</v>
      </c>
      <c r="J49" s="106" t="s">
        <v>523</v>
      </c>
      <c r="K49" s="106" t="s">
        <v>523</v>
      </c>
      <c r="L49" s="106" t="s">
        <v>523</v>
      </c>
      <c r="M49" s="107" t="s">
        <v>523</v>
      </c>
    </row>
    <row r="50" spans="2:13" ht="27.75" customHeight="1" x14ac:dyDescent="0.15">
      <c r="B50" s="1194" t="s">
        <v>39</v>
      </c>
      <c r="C50" s="1195"/>
      <c r="D50" s="110"/>
      <c r="E50" s="1189" t="s">
        <v>40</v>
      </c>
      <c r="F50" s="1189"/>
      <c r="G50" s="1189"/>
      <c r="H50" s="1190"/>
      <c r="I50" s="105">
        <v>10132</v>
      </c>
      <c r="J50" s="106">
        <v>9900</v>
      </c>
      <c r="K50" s="106">
        <v>9881</v>
      </c>
      <c r="L50" s="106">
        <v>17679</v>
      </c>
      <c r="M50" s="107">
        <v>20898</v>
      </c>
    </row>
    <row r="51" spans="2:13" ht="27.75" customHeight="1" x14ac:dyDescent="0.15">
      <c r="B51" s="1183"/>
      <c r="C51" s="1184"/>
      <c r="D51" s="104"/>
      <c r="E51" s="1189" t="s">
        <v>41</v>
      </c>
      <c r="F51" s="1189"/>
      <c r="G51" s="1189"/>
      <c r="H51" s="1190"/>
      <c r="I51" s="105">
        <v>31681</v>
      </c>
      <c r="J51" s="106">
        <v>27413</v>
      </c>
      <c r="K51" s="106">
        <v>26547</v>
      </c>
      <c r="L51" s="106">
        <v>28154</v>
      </c>
      <c r="M51" s="107">
        <v>37835</v>
      </c>
    </row>
    <row r="52" spans="2:13" ht="27.75" customHeight="1" x14ac:dyDescent="0.15">
      <c r="B52" s="1185"/>
      <c r="C52" s="1186"/>
      <c r="D52" s="104"/>
      <c r="E52" s="1189" t="s">
        <v>42</v>
      </c>
      <c r="F52" s="1189"/>
      <c r="G52" s="1189"/>
      <c r="H52" s="1190"/>
      <c r="I52" s="105">
        <v>109699</v>
      </c>
      <c r="J52" s="106">
        <v>107626</v>
      </c>
      <c r="K52" s="106">
        <v>106551</v>
      </c>
      <c r="L52" s="106">
        <v>107192</v>
      </c>
      <c r="M52" s="107">
        <v>108876</v>
      </c>
    </row>
    <row r="53" spans="2:13" ht="27.75" customHeight="1" thickBot="1" x14ac:dyDescent="0.2">
      <c r="B53" s="1196" t="s">
        <v>43</v>
      </c>
      <c r="C53" s="1197"/>
      <c r="D53" s="111"/>
      <c r="E53" s="1198" t="s">
        <v>44</v>
      </c>
      <c r="F53" s="1198"/>
      <c r="G53" s="1198"/>
      <c r="H53" s="1199"/>
      <c r="I53" s="112">
        <v>11066</v>
      </c>
      <c r="J53" s="113">
        <v>10037</v>
      </c>
      <c r="K53" s="113">
        <v>4098</v>
      </c>
      <c r="L53" s="113">
        <v>-8588</v>
      </c>
      <c r="M53" s="114">
        <v>-20456</v>
      </c>
    </row>
    <row r="54" spans="2:13" ht="27.75" customHeight="1" x14ac:dyDescent="0.15">
      <c r="B54" s="115" t="s">
        <v>45</v>
      </c>
      <c r="C54" s="116"/>
      <c r="D54" s="116"/>
      <c r="E54" s="117"/>
      <c r="F54" s="117"/>
      <c r="G54" s="117"/>
      <c r="H54" s="117"/>
      <c r="I54" s="118"/>
      <c r="J54" s="118"/>
      <c r="K54" s="118"/>
      <c r="L54" s="118"/>
      <c r="M54" s="118"/>
    </row>
    <row r="55" spans="2:13" ht="12.75" customHeight="1" x14ac:dyDescent="0.15"/>
    <row r="56" spans="2:13" ht="12.75" hidden="1" customHeight="1" x14ac:dyDescent="0.15"/>
    <row r="57" spans="2:13" ht="12.75" hidden="1" customHeight="1" x14ac:dyDescent="0.15"/>
    <row r="58" spans="2:13" ht="12.75" hidden="1" customHeight="1" x14ac:dyDescent="0.15"/>
  </sheetData>
  <sheetProtection algorithmName="SHA-512" hashValue="Ywg9HCMH15syt/M9caRbCWfIZKpiYQyKWjih0u55fexZSlcQ6B0dihn1/Kx+7ye2QBLB7F7sofbuwi1yKfbYMw==" saltValue="efncSpxGW2rkn2liKiDRm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68" zoomScaleNormal="68" zoomScaleSheetLayoutView="100" workbookViewId="0">
      <selection activeCell="L6" sqref="L6"/>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9" t="s">
        <v>46</v>
      </c>
    </row>
    <row r="54" spans="2:8" ht="29.25" customHeight="1" thickBot="1" x14ac:dyDescent="0.25">
      <c r="B54" s="120" t="s">
        <v>1</v>
      </c>
      <c r="C54" s="121"/>
      <c r="D54" s="121"/>
      <c r="E54" s="122" t="s">
        <v>2</v>
      </c>
      <c r="F54" s="123" t="s">
        <v>566</v>
      </c>
      <c r="G54" s="123" t="s">
        <v>567</v>
      </c>
      <c r="H54" s="124" t="s">
        <v>568</v>
      </c>
    </row>
    <row r="55" spans="2:8" ht="52.5" customHeight="1" x14ac:dyDescent="0.15">
      <c r="B55" s="125"/>
      <c r="C55" s="1208" t="s">
        <v>47</v>
      </c>
      <c r="D55" s="1208"/>
      <c r="E55" s="1209"/>
      <c r="F55" s="126">
        <v>3370</v>
      </c>
      <c r="G55" s="126">
        <v>4983</v>
      </c>
      <c r="H55" s="127">
        <v>6622</v>
      </c>
    </row>
    <row r="56" spans="2:8" ht="52.5" customHeight="1" x14ac:dyDescent="0.15">
      <c r="B56" s="128"/>
      <c r="C56" s="1210" t="s">
        <v>48</v>
      </c>
      <c r="D56" s="1210"/>
      <c r="E56" s="1211"/>
      <c r="F56" s="129">
        <v>790</v>
      </c>
      <c r="G56" s="129">
        <v>662</v>
      </c>
      <c r="H56" s="130">
        <v>972</v>
      </c>
    </row>
    <row r="57" spans="2:8" ht="53.25" customHeight="1" x14ac:dyDescent="0.15">
      <c r="B57" s="128"/>
      <c r="C57" s="1212" t="s">
        <v>49</v>
      </c>
      <c r="D57" s="1212"/>
      <c r="E57" s="1213"/>
      <c r="F57" s="131">
        <v>9077</v>
      </c>
      <c r="G57" s="131">
        <v>15107</v>
      </c>
      <c r="H57" s="132">
        <v>16008</v>
      </c>
    </row>
    <row r="58" spans="2:8" ht="45.75" customHeight="1" x14ac:dyDescent="0.15">
      <c r="B58" s="133"/>
      <c r="C58" s="1200" t="s">
        <v>600</v>
      </c>
      <c r="D58" s="1201"/>
      <c r="E58" s="1202"/>
      <c r="F58" s="134">
        <v>0</v>
      </c>
      <c r="G58" s="134">
        <v>6000</v>
      </c>
      <c r="H58" s="135">
        <v>5507</v>
      </c>
    </row>
    <row r="59" spans="2:8" ht="45.75" customHeight="1" x14ac:dyDescent="0.15">
      <c r="B59" s="133"/>
      <c r="C59" s="1200" t="s">
        <v>601</v>
      </c>
      <c r="D59" s="1201"/>
      <c r="E59" s="1202"/>
      <c r="F59" s="134">
        <v>3655</v>
      </c>
      <c r="G59" s="134">
        <v>3655</v>
      </c>
      <c r="H59" s="135">
        <v>3655</v>
      </c>
    </row>
    <row r="60" spans="2:8" ht="45.75" customHeight="1" x14ac:dyDescent="0.15">
      <c r="B60" s="133"/>
      <c r="C60" s="1200" t="s">
        <v>604</v>
      </c>
      <c r="D60" s="1201"/>
      <c r="E60" s="1202"/>
      <c r="F60" s="134">
        <v>1142</v>
      </c>
      <c r="G60" s="134">
        <v>1143</v>
      </c>
      <c r="H60" s="135">
        <v>2144</v>
      </c>
    </row>
    <row r="61" spans="2:8" ht="45.75" customHeight="1" x14ac:dyDescent="0.15">
      <c r="B61" s="133"/>
      <c r="C61" s="1200" t="s">
        <v>602</v>
      </c>
      <c r="D61" s="1201"/>
      <c r="E61" s="1202"/>
      <c r="F61" s="134">
        <v>1293</v>
      </c>
      <c r="G61" s="134">
        <v>1294</v>
      </c>
      <c r="H61" s="135">
        <v>1595</v>
      </c>
    </row>
    <row r="62" spans="2:8" ht="45.75" customHeight="1" thickBot="1" x14ac:dyDescent="0.2">
      <c r="B62" s="136"/>
      <c r="C62" s="1203" t="s">
        <v>603</v>
      </c>
      <c r="D62" s="1204"/>
      <c r="E62" s="1205"/>
      <c r="F62" s="137">
        <v>1187</v>
      </c>
      <c r="G62" s="137">
        <v>1188</v>
      </c>
      <c r="H62" s="138">
        <v>1189</v>
      </c>
    </row>
    <row r="63" spans="2:8" ht="52.5" customHeight="1" thickBot="1" x14ac:dyDescent="0.2">
      <c r="B63" s="139"/>
      <c r="C63" s="1206" t="s">
        <v>50</v>
      </c>
      <c r="D63" s="1206"/>
      <c r="E63" s="1207"/>
      <c r="F63" s="140">
        <v>13237</v>
      </c>
      <c r="G63" s="140">
        <v>20751</v>
      </c>
      <c r="H63" s="141">
        <v>23601</v>
      </c>
    </row>
    <row r="64" spans="2:8" ht="15" customHeight="1" x14ac:dyDescent="0.15"/>
  </sheetData>
  <sheetProtection algorithmName="SHA-512" hashValue="CxWf5L18TL/M5EFJC6hfa++pjy4olboqWv9McjULsl5EwHpB27sohV4miYD6eca+cYQNq+AAzKDfUHlOHXb9Rg==" saltValue="qiIKmYJ7GuCg/Vo4+vfqo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2"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584F3-879D-4C4F-84EF-42FBA8FF5F37}">
  <sheetPr>
    <pageSetUpPr fitToPage="1"/>
  </sheetPr>
  <dimension ref="A1:WZM160"/>
  <sheetViews>
    <sheetView showGridLines="0" topLeftCell="K56" zoomScale="70" zoomScaleNormal="70" zoomScaleSheetLayoutView="55" workbookViewId="0">
      <selection activeCell="AN43" sqref="AN43:DC47"/>
    </sheetView>
  </sheetViews>
  <sheetFormatPr defaultColWidth="0" defaultRowHeight="13.5" customHeight="1" zeroHeight="1" x14ac:dyDescent="0.15"/>
  <cols>
    <col min="1" max="1" width="6.375" style="263" customWidth="1"/>
    <col min="2" max="107" width="2.5" style="263" customWidth="1"/>
    <col min="108" max="108" width="6.125" style="269" customWidth="1"/>
    <col min="109" max="109" width="5.875" style="267" customWidth="1"/>
    <col min="110" max="110" width="19.125" style="263" hidden="1"/>
    <col min="111" max="115" width="12.625" style="263" hidden="1"/>
    <col min="116" max="349" width="8.625" style="263" hidden="1"/>
    <col min="350" max="355" width="14.875" style="263" hidden="1"/>
    <col min="356" max="357" width="15.875" style="263" hidden="1"/>
    <col min="358" max="363" width="16.125" style="263" hidden="1"/>
    <col min="364" max="364" width="6.125" style="263" hidden="1"/>
    <col min="365" max="365" width="3" style="263" hidden="1"/>
    <col min="366" max="605" width="8.625" style="263" hidden="1"/>
    <col min="606" max="611" width="14.875" style="263" hidden="1"/>
    <col min="612" max="613" width="15.875" style="263" hidden="1"/>
    <col min="614" max="619" width="16.125" style="263" hidden="1"/>
    <col min="620" max="620" width="6.125" style="263" hidden="1"/>
    <col min="621" max="621" width="3" style="263" hidden="1"/>
    <col min="622" max="861" width="8.625" style="263" hidden="1"/>
    <col min="862" max="867" width="14.875" style="263" hidden="1"/>
    <col min="868" max="869" width="15.875" style="263" hidden="1"/>
    <col min="870" max="875" width="16.125" style="263" hidden="1"/>
    <col min="876" max="876" width="6.125" style="263" hidden="1"/>
    <col min="877" max="877" width="3" style="263" hidden="1"/>
    <col min="878" max="1117" width="8.625" style="263" hidden="1"/>
    <col min="1118" max="1123" width="14.875" style="263" hidden="1"/>
    <col min="1124" max="1125" width="15.875" style="263" hidden="1"/>
    <col min="1126" max="1131" width="16.125" style="263" hidden="1"/>
    <col min="1132" max="1132" width="6.125" style="263" hidden="1"/>
    <col min="1133" max="1133" width="3" style="263" hidden="1"/>
    <col min="1134" max="1373" width="8.625" style="263" hidden="1"/>
    <col min="1374" max="1379" width="14.875" style="263" hidden="1"/>
    <col min="1380" max="1381" width="15.875" style="263" hidden="1"/>
    <col min="1382" max="1387" width="16.125" style="263" hidden="1"/>
    <col min="1388" max="1388" width="6.125" style="263" hidden="1"/>
    <col min="1389" max="1389" width="3" style="263" hidden="1"/>
    <col min="1390" max="1629" width="8.625" style="263" hidden="1"/>
    <col min="1630" max="1635" width="14.875" style="263" hidden="1"/>
    <col min="1636" max="1637" width="15.875" style="263" hidden="1"/>
    <col min="1638" max="1643" width="16.125" style="263" hidden="1"/>
    <col min="1644" max="1644" width="6.125" style="263" hidden="1"/>
    <col min="1645" max="1645" width="3" style="263" hidden="1"/>
    <col min="1646" max="1885" width="8.625" style="263" hidden="1"/>
    <col min="1886" max="1891" width="14.875" style="263" hidden="1"/>
    <col min="1892" max="1893" width="15.875" style="263" hidden="1"/>
    <col min="1894" max="1899" width="16.125" style="263" hidden="1"/>
    <col min="1900" max="1900" width="6.125" style="263" hidden="1"/>
    <col min="1901" max="1901" width="3" style="263" hidden="1"/>
    <col min="1902" max="2141" width="8.625" style="263" hidden="1"/>
    <col min="2142" max="2147" width="14.875" style="263" hidden="1"/>
    <col min="2148" max="2149" width="15.875" style="263" hidden="1"/>
    <col min="2150" max="2155" width="16.125" style="263" hidden="1"/>
    <col min="2156" max="2156" width="6.125" style="263" hidden="1"/>
    <col min="2157" max="2157" width="3" style="263" hidden="1"/>
    <col min="2158" max="2397" width="8.625" style="263" hidden="1"/>
    <col min="2398" max="2403" width="14.875" style="263" hidden="1"/>
    <col min="2404" max="2405" width="15.875" style="263" hidden="1"/>
    <col min="2406" max="2411" width="16.125" style="263" hidden="1"/>
    <col min="2412" max="2412" width="6.125" style="263" hidden="1"/>
    <col min="2413" max="2413" width="3" style="263" hidden="1"/>
    <col min="2414" max="2653" width="8.625" style="263" hidden="1"/>
    <col min="2654" max="2659" width="14.875" style="263" hidden="1"/>
    <col min="2660" max="2661" width="15.875" style="263" hidden="1"/>
    <col min="2662" max="2667" width="16.125" style="263" hidden="1"/>
    <col min="2668" max="2668" width="6.125" style="263" hidden="1"/>
    <col min="2669" max="2669" width="3" style="263" hidden="1"/>
    <col min="2670" max="2909" width="8.625" style="263" hidden="1"/>
    <col min="2910" max="2915" width="14.875" style="263" hidden="1"/>
    <col min="2916" max="2917" width="15.875" style="263" hidden="1"/>
    <col min="2918" max="2923" width="16.125" style="263" hidden="1"/>
    <col min="2924" max="2924" width="6.125" style="263" hidden="1"/>
    <col min="2925" max="2925" width="3" style="263" hidden="1"/>
    <col min="2926" max="3165" width="8.625" style="263" hidden="1"/>
    <col min="3166" max="3171" width="14.875" style="263" hidden="1"/>
    <col min="3172" max="3173" width="15.875" style="263" hidden="1"/>
    <col min="3174" max="3179" width="16.125" style="263" hidden="1"/>
    <col min="3180" max="3180" width="6.125" style="263" hidden="1"/>
    <col min="3181" max="3181" width="3" style="263" hidden="1"/>
    <col min="3182" max="3421" width="8.625" style="263" hidden="1"/>
    <col min="3422" max="3427" width="14.875" style="263" hidden="1"/>
    <col min="3428" max="3429" width="15.875" style="263" hidden="1"/>
    <col min="3430" max="3435" width="16.125" style="263" hidden="1"/>
    <col min="3436" max="3436" width="6.125" style="263" hidden="1"/>
    <col min="3437" max="3437" width="3" style="263" hidden="1"/>
    <col min="3438" max="3677" width="8.625" style="263" hidden="1"/>
    <col min="3678" max="3683" width="14.875" style="263" hidden="1"/>
    <col min="3684" max="3685" width="15.875" style="263" hidden="1"/>
    <col min="3686" max="3691" width="16.125" style="263" hidden="1"/>
    <col min="3692" max="3692" width="6.125" style="263" hidden="1"/>
    <col min="3693" max="3693" width="3" style="263" hidden="1"/>
    <col min="3694" max="3933" width="8.625" style="263" hidden="1"/>
    <col min="3934" max="3939" width="14.875" style="263" hidden="1"/>
    <col min="3940" max="3941" width="15.875" style="263" hidden="1"/>
    <col min="3942" max="3947" width="16.125" style="263" hidden="1"/>
    <col min="3948" max="3948" width="6.125" style="263" hidden="1"/>
    <col min="3949" max="3949" width="3" style="263" hidden="1"/>
    <col min="3950" max="4189" width="8.625" style="263" hidden="1"/>
    <col min="4190" max="4195" width="14.875" style="263" hidden="1"/>
    <col min="4196" max="4197" width="15.875" style="263" hidden="1"/>
    <col min="4198" max="4203" width="16.125" style="263" hidden="1"/>
    <col min="4204" max="4204" width="6.125" style="263" hidden="1"/>
    <col min="4205" max="4205" width="3" style="263" hidden="1"/>
    <col min="4206" max="4445" width="8.625" style="263" hidden="1"/>
    <col min="4446" max="4451" width="14.875" style="263" hidden="1"/>
    <col min="4452" max="4453" width="15.875" style="263" hidden="1"/>
    <col min="4454" max="4459" width="16.125" style="263" hidden="1"/>
    <col min="4460" max="4460" width="6.125" style="263" hidden="1"/>
    <col min="4461" max="4461" width="3" style="263" hidden="1"/>
    <col min="4462" max="4701" width="8.625" style="263" hidden="1"/>
    <col min="4702" max="4707" width="14.875" style="263" hidden="1"/>
    <col min="4708" max="4709" width="15.875" style="263" hidden="1"/>
    <col min="4710" max="4715" width="16.125" style="263" hidden="1"/>
    <col min="4716" max="4716" width="6.125" style="263" hidden="1"/>
    <col min="4717" max="4717" width="3" style="263" hidden="1"/>
    <col min="4718" max="4957" width="8.625" style="263" hidden="1"/>
    <col min="4958" max="4963" width="14.875" style="263" hidden="1"/>
    <col min="4964" max="4965" width="15.875" style="263" hidden="1"/>
    <col min="4966" max="4971" width="16.125" style="263" hidden="1"/>
    <col min="4972" max="4972" width="6.125" style="263" hidden="1"/>
    <col min="4973" max="4973" width="3" style="263" hidden="1"/>
    <col min="4974" max="5213" width="8.625" style="263" hidden="1"/>
    <col min="5214" max="5219" width="14.875" style="263" hidden="1"/>
    <col min="5220" max="5221" width="15.875" style="263" hidden="1"/>
    <col min="5222" max="5227" width="16.125" style="263" hidden="1"/>
    <col min="5228" max="5228" width="6.125" style="263" hidden="1"/>
    <col min="5229" max="5229" width="3" style="263" hidden="1"/>
    <col min="5230" max="5469" width="8.625" style="263" hidden="1"/>
    <col min="5470" max="5475" width="14.875" style="263" hidden="1"/>
    <col min="5476" max="5477" width="15.875" style="263" hidden="1"/>
    <col min="5478" max="5483" width="16.125" style="263" hidden="1"/>
    <col min="5484" max="5484" width="6.125" style="263" hidden="1"/>
    <col min="5485" max="5485" width="3" style="263" hidden="1"/>
    <col min="5486" max="5725" width="8.625" style="263" hidden="1"/>
    <col min="5726" max="5731" width="14.875" style="263" hidden="1"/>
    <col min="5732" max="5733" width="15.875" style="263" hidden="1"/>
    <col min="5734" max="5739" width="16.125" style="263" hidden="1"/>
    <col min="5740" max="5740" width="6.125" style="263" hidden="1"/>
    <col min="5741" max="5741" width="3" style="263" hidden="1"/>
    <col min="5742" max="5981" width="8.625" style="263" hidden="1"/>
    <col min="5982" max="5987" width="14.875" style="263" hidden="1"/>
    <col min="5988" max="5989" width="15.875" style="263" hidden="1"/>
    <col min="5990" max="5995" width="16.125" style="263" hidden="1"/>
    <col min="5996" max="5996" width="6.125" style="263" hidden="1"/>
    <col min="5997" max="5997" width="3" style="263" hidden="1"/>
    <col min="5998" max="6237" width="8.625" style="263" hidden="1"/>
    <col min="6238" max="6243" width="14.875" style="263" hidden="1"/>
    <col min="6244" max="6245" width="15.875" style="263" hidden="1"/>
    <col min="6246" max="6251" width="16.125" style="263" hidden="1"/>
    <col min="6252" max="6252" width="6.125" style="263" hidden="1"/>
    <col min="6253" max="6253" width="3" style="263" hidden="1"/>
    <col min="6254" max="6493" width="8.625" style="263" hidden="1"/>
    <col min="6494" max="6499" width="14.875" style="263" hidden="1"/>
    <col min="6500" max="6501" width="15.875" style="263" hidden="1"/>
    <col min="6502" max="6507" width="16.125" style="263" hidden="1"/>
    <col min="6508" max="6508" width="6.125" style="263" hidden="1"/>
    <col min="6509" max="6509" width="3" style="263" hidden="1"/>
    <col min="6510" max="6749" width="8.625" style="263" hidden="1"/>
    <col min="6750" max="6755" width="14.875" style="263" hidden="1"/>
    <col min="6756" max="6757" width="15.875" style="263" hidden="1"/>
    <col min="6758" max="6763" width="16.125" style="263" hidden="1"/>
    <col min="6764" max="6764" width="6.125" style="263" hidden="1"/>
    <col min="6765" max="6765" width="3" style="263" hidden="1"/>
    <col min="6766" max="7005" width="8.625" style="263" hidden="1"/>
    <col min="7006" max="7011" width="14.875" style="263" hidden="1"/>
    <col min="7012" max="7013" width="15.875" style="263" hidden="1"/>
    <col min="7014" max="7019" width="16.125" style="263" hidden="1"/>
    <col min="7020" max="7020" width="6.125" style="263" hidden="1"/>
    <col min="7021" max="7021" width="3" style="263" hidden="1"/>
    <col min="7022" max="7261" width="8.625" style="263" hidden="1"/>
    <col min="7262" max="7267" width="14.875" style="263" hidden="1"/>
    <col min="7268" max="7269" width="15.875" style="263" hidden="1"/>
    <col min="7270" max="7275" width="16.125" style="263" hidden="1"/>
    <col min="7276" max="7276" width="6.125" style="263" hidden="1"/>
    <col min="7277" max="7277" width="3" style="263" hidden="1"/>
    <col min="7278" max="7517" width="8.625" style="263" hidden="1"/>
    <col min="7518" max="7523" width="14.875" style="263" hidden="1"/>
    <col min="7524" max="7525" width="15.875" style="263" hidden="1"/>
    <col min="7526" max="7531" width="16.125" style="263" hidden="1"/>
    <col min="7532" max="7532" width="6.125" style="263" hidden="1"/>
    <col min="7533" max="7533" width="3" style="263" hidden="1"/>
    <col min="7534" max="7773" width="8.625" style="263" hidden="1"/>
    <col min="7774" max="7779" width="14.875" style="263" hidden="1"/>
    <col min="7780" max="7781" width="15.875" style="263" hidden="1"/>
    <col min="7782" max="7787" width="16.125" style="263" hidden="1"/>
    <col min="7788" max="7788" width="6.125" style="263" hidden="1"/>
    <col min="7789" max="7789" width="3" style="263" hidden="1"/>
    <col min="7790" max="8029" width="8.625" style="263" hidden="1"/>
    <col min="8030" max="8035" width="14.875" style="263" hidden="1"/>
    <col min="8036" max="8037" width="15.875" style="263" hidden="1"/>
    <col min="8038" max="8043" width="16.125" style="263" hidden="1"/>
    <col min="8044" max="8044" width="6.125" style="263" hidden="1"/>
    <col min="8045" max="8045" width="3" style="263" hidden="1"/>
    <col min="8046" max="8285" width="8.625" style="263" hidden="1"/>
    <col min="8286" max="8291" width="14.875" style="263" hidden="1"/>
    <col min="8292" max="8293" width="15.875" style="263" hidden="1"/>
    <col min="8294" max="8299" width="16.125" style="263" hidden="1"/>
    <col min="8300" max="8300" width="6.125" style="263" hidden="1"/>
    <col min="8301" max="8301" width="3" style="263" hidden="1"/>
    <col min="8302" max="8541" width="8.625" style="263" hidden="1"/>
    <col min="8542" max="8547" width="14.875" style="263" hidden="1"/>
    <col min="8548" max="8549" width="15.875" style="263" hidden="1"/>
    <col min="8550" max="8555" width="16.125" style="263" hidden="1"/>
    <col min="8556" max="8556" width="6.125" style="263" hidden="1"/>
    <col min="8557" max="8557" width="3" style="263" hidden="1"/>
    <col min="8558" max="8797" width="8.625" style="263" hidden="1"/>
    <col min="8798" max="8803" width="14.875" style="263" hidden="1"/>
    <col min="8804" max="8805" width="15.875" style="263" hidden="1"/>
    <col min="8806" max="8811" width="16.125" style="263" hidden="1"/>
    <col min="8812" max="8812" width="6.125" style="263" hidden="1"/>
    <col min="8813" max="8813" width="3" style="263" hidden="1"/>
    <col min="8814" max="9053" width="8.625" style="263" hidden="1"/>
    <col min="9054" max="9059" width="14.875" style="263" hidden="1"/>
    <col min="9060" max="9061" width="15.875" style="263" hidden="1"/>
    <col min="9062" max="9067" width="16.125" style="263" hidden="1"/>
    <col min="9068" max="9068" width="6.125" style="263" hidden="1"/>
    <col min="9069" max="9069" width="3" style="263" hidden="1"/>
    <col min="9070" max="9309" width="8.625" style="263" hidden="1"/>
    <col min="9310" max="9315" width="14.875" style="263" hidden="1"/>
    <col min="9316" max="9317" width="15.875" style="263" hidden="1"/>
    <col min="9318" max="9323" width="16.125" style="263" hidden="1"/>
    <col min="9324" max="9324" width="6.125" style="263" hidden="1"/>
    <col min="9325" max="9325" width="3" style="263" hidden="1"/>
    <col min="9326" max="9565" width="8.625" style="263" hidden="1"/>
    <col min="9566" max="9571" width="14.875" style="263" hidden="1"/>
    <col min="9572" max="9573" width="15.875" style="263" hidden="1"/>
    <col min="9574" max="9579" width="16.125" style="263" hidden="1"/>
    <col min="9580" max="9580" width="6.125" style="263" hidden="1"/>
    <col min="9581" max="9581" width="3" style="263" hidden="1"/>
    <col min="9582" max="9821" width="8.625" style="263" hidden="1"/>
    <col min="9822" max="9827" width="14.875" style="263" hidden="1"/>
    <col min="9828" max="9829" width="15.875" style="263" hidden="1"/>
    <col min="9830" max="9835" width="16.125" style="263" hidden="1"/>
    <col min="9836" max="9836" width="6.125" style="263" hidden="1"/>
    <col min="9837" max="9837" width="3" style="263" hidden="1"/>
    <col min="9838" max="10077" width="8.625" style="263" hidden="1"/>
    <col min="10078" max="10083" width="14.875" style="263" hidden="1"/>
    <col min="10084" max="10085" width="15.875" style="263" hidden="1"/>
    <col min="10086" max="10091" width="16.125" style="263" hidden="1"/>
    <col min="10092" max="10092" width="6.125" style="263" hidden="1"/>
    <col min="10093" max="10093" width="3" style="263" hidden="1"/>
    <col min="10094" max="10333" width="8.625" style="263" hidden="1"/>
    <col min="10334" max="10339" width="14.875" style="263" hidden="1"/>
    <col min="10340" max="10341" width="15.875" style="263" hidden="1"/>
    <col min="10342" max="10347" width="16.125" style="263" hidden="1"/>
    <col min="10348" max="10348" width="6.125" style="263" hidden="1"/>
    <col min="10349" max="10349" width="3" style="263" hidden="1"/>
    <col min="10350" max="10589" width="8.625" style="263" hidden="1"/>
    <col min="10590" max="10595" width="14.875" style="263" hidden="1"/>
    <col min="10596" max="10597" width="15.875" style="263" hidden="1"/>
    <col min="10598" max="10603" width="16.125" style="263" hidden="1"/>
    <col min="10604" max="10604" width="6.125" style="263" hidden="1"/>
    <col min="10605" max="10605" width="3" style="263" hidden="1"/>
    <col min="10606" max="10845" width="8.625" style="263" hidden="1"/>
    <col min="10846" max="10851" width="14.875" style="263" hidden="1"/>
    <col min="10852" max="10853" width="15.875" style="263" hidden="1"/>
    <col min="10854" max="10859" width="16.125" style="263" hidden="1"/>
    <col min="10860" max="10860" width="6.125" style="263" hidden="1"/>
    <col min="10861" max="10861" width="3" style="263" hidden="1"/>
    <col min="10862" max="11101" width="8.625" style="263" hidden="1"/>
    <col min="11102" max="11107" width="14.875" style="263" hidden="1"/>
    <col min="11108" max="11109" width="15.875" style="263" hidden="1"/>
    <col min="11110" max="11115" width="16.125" style="263" hidden="1"/>
    <col min="11116" max="11116" width="6.125" style="263" hidden="1"/>
    <col min="11117" max="11117" width="3" style="263" hidden="1"/>
    <col min="11118" max="11357" width="8.625" style="263" hidden="1"/>
    <col min="11358" max="11363" width="14.875" style="263" hidden="1"/>
    <col min="11364" max="11365" width="15.875" style="263" hidden="1"/>
    <col min="11366" max="11371" width="16.125" style="263" hidden="1"/>
    <col min="11372" max="11372" width="6.125" style="263" hidden="1"/>
    <col min="11373" max="11373" width="3" style="263" hidden="1"/>
    <col min="11374" max="11613" width="8.625" style="263" hidden="1"/>
    <col min="11614" max="11619" width="14.875" style="263" hidden="1"/>
    <col min="11620" max="11621" width="15.875" style="263" hidden="1"/>
    <col min="11622" max="11627" width="16.125" style="263" hidden="1"/>
    <col min="11628" max="11628" width="6.125" style="263" hidden="1"/>
    <col min="11629" max="11629" width="3" style="263" hidden="1"/>
    <col min="11630" max="11869" width="8.625" style="263" hidden="1"/>
    <col min="11870" max="11875" width="14.875" style="263" hidden="1"/>
    <col min="11876" max="11877" width="15.875" style="263" hidden="1"/>
    <col min="11878" max="11883" width="16.125" style="263" hidden="1"/>
    <col min="11884" max="11884" width="6.125" style="263" hidden="1"/>
    <col min="11885" max="11885" width="3" style="263" hidden="1"/>
    <col min="11886" max="12125" width="8.625" style="263" hidden="1"/>
    <col min="12126" max="12131" width="14.875" style="263" hidden="1"/>
    <col min="12132" max="12133" width="15.875" style="263" hidden="1"/>
    <col min="12134" max="12139" width="16.125" style="263" hidden="1"/>
    <col min="12140" max="12140" width="6.125" style="263" hidden="1"/>
    <col min="12141" max="12141" width="3" style="263" hidden="1"/>
    <col min="12142" max="12381" width="8.625" style="263" hidden="1"/>
    <col min="12382" max="12387" width="14.875" style="263" hidden="1"/>
    <col min="12388" max="12389" width="15.875" style="263" hidden="1"/>
    <col min="12390" max="12395" width="16.125" style="263" hidden="1"/>
    <col min="12396" max="12396" width="6.125" style="263" hidden="1"/>
    <col min="12397" max="12397" width="3" style="263" hidden="1"/>
    <col min="12398" max="12637" width="8.625" style="263" hidden="1"/>
    <col min="12638" max="12643" width="14.875" style="263" hidden="1"/>
    <col min="12644" max="12645" width="15.875" style="263" hidden="1"/>
    <col min="12646" max="12651" width="16.125" style="263" hidden="1"/>
    <col min="12652" max="12652" width="6.125" style="263" hidden="1"/>
    <col min="12653" max="12653" width="3" style="263" hidden="1"/>
    <col min="12654" max="12893" width="8.625" style="263" hidden="1"/>
    <col min="12894" max="12899" width="14.875" style="263" hidden="1"/>
    <col min="12900" max="12901" width="15.875" style="263" hidden="1"/>
    <col min="12902" max="12907" width="16.125" style="263" hidden="1"/>
    <col min="12908" max="12908" width="6.125" style="263" hidden="1"/>
    <col min="12909" max="12909" width="3" style="263" hidden="1"/>
    <col min="12910" max="13149" width="8.625" style="263" hidden="1"/>
    <col min="13150" max="13155" width="14.875" style="263" hidden="1"/>
    <col min="13156" max="13157" width="15.875" style="263" hidden="1"/>
    <col min="13158" max="13163" width="16.125" style="263" hidden="1"/>
    <col min="13164" max="13164" width="6.125" style="263" hidden="1"/>
    <col min="13165" max="13165" width="3" style="263" hidden="1"/>
    <col min="13166" max="13405" width="8.625" style="263" hidden="1"/>
    <col min="13406" max="13411" width="14.875" style="263" hidden="1"/>
    <col min="13412" max="13413" width="15.875" style="263" hidden="1"/>
    <col min="13414" max="13419" width="16.125" style="263" hidden="1"/>
    <col min="13420" max="13420" width="6.125" style="263" hidden="1"/>
    <col min="13421" max="13421" width="3" style="263" hidden="1"/>
    <col min="13422" max="13661" width="8.625" style="263" hidden="1"/>
    <col min="13662" max="13667" width="14.875" style="263" hidden="1"/>
    <col min="13668" max="13669" width="15.875" style="263" hidden="1"/>
    <col min="13670" max="13675" width="16.125" style="263" hidden="1"/>
    <col min="13676" max="13676" width="6.125" style="263" hidden="1"/>
    <col min="13677" max="13677" width="3" style="263" hidden="1"/>
    <col min="13678" max="13917" width="8.625" style="263" hidden="1"/>
    <col min="13918" max="13923" width="14.875" style="263" hidden="1"/>
    <col min="13924" max="13925" width="15.875" style="263" hidden="1"/>
    <col min="13926" max="13931" width="16.125" style="263" hidden="1"/>
    <col min="13932" max="13932" width="6.125" style="263" hidden="1"/>
    <col min="13933" max="13933" width="3" style="263" hidden="1"/>
    <col min="13934" max="14173" width="8.625" style="263" hidden="1"/>
    <col min="14174" max="14179" width="14.875" style="263" hidden="1"/>
    <col min="14180" max="14181" width="15.875" style="263" hidden="1"/>
    <col min="14182" max="14187" width="16.125" style="263" hidden="1"/>
    <col min="14188" max="14188" width="6.125" style="263" hidden="1"/>
    <col min="14189" max="14189" width="3" style="263" hidden="1"/>
    <col min="14190" max="14429" width="8.625" style="263" hidden="1"/>
    <col min="14430" max="14435" width="14.875" style="263" hidden="1"/>
    <col min="14436" max="14437" width="15.875" style="263" hidden="1"/>
    <col min="14438" max="14443" width="16.125" style="263" hidden="1"/>
    <col min="14444" max="14444" width="6.125" style="263" hidden="1"/>
    <col min="14445" max="14445" width="3" style="263" hidden="1"/>
    <col min="14446" max="14685" width="8.625" style="263" hidden="1"/>
    <col min="14686" max="14691" width="14.875" style="263" hidden="1"/>
    <col min="14692" max="14693" width="15.875" style="263" hidden="1"/>
    <col min="14694" max="14699" width="16.125" style="263" hidden="1"/>
    <col min="14700" max="14700" width="6.125" style="263" hidden="1"/>
    <col min="14701" max="14701" width="3" style="263" hidden="1"/>
    <col min="14702" max="14941" width="8.625" style="263" hidden="1"/>
    <col min="14942" max="14947" width="14.875" style="263" hidden="1"/>
    <col min="14948" max="14949" width="15.875" style="263" hidden="1"/>
    <col min="14950" max="14955" width="16.125" style="263" hidden="1"/>
    <col min="14956" max="14956" width="6.125" style="263" hidden="1"/>
    <col min="14957" max="14957" width="3" style="263" hidden="1"/>
    <col min="14958" max="15197" width="8.625" style="263" hidden="1"/>
    <col min="15198" max="15203" width="14.875" style="263" hidden="1"/>
    <col min="15204" max="15205" width="15.875" style="263" hidden="1"/>
    <col min="15206" max="15211" width="16.125" style="263" hidden="1"/>
    <col min="15212" max="15212" width="6.125" style="263" hidden="1"/>
    <col min="15213" max="15213" width="3" style="263" hidden="1"/>
    <col min="15214" max="15453" width="8.625" style="263" hidden="1"/>
    <col min="15454" max="15459" width="14.875" style="263" hidden="1"/>
    <col min="15460" max="15461" width="15.875" style="263" hidden="1"/>
    <col min="15462" max="15467" width="16.125" style="263" hidden="1"/>
    <col min="15468" max="15468" width="6.125" style="263" hidden="1"/>
    <col min="15469" max="15469" width="3" style="263" hidden="1"/>
    <col min="15470" max="15709" width="8.625" style="263" hidden="1"/>
    <col min="15710" max="15715" width="14.875" style="263" hidden="1"/>
    <col min="15716" max="15717" width="15.875" style="263" hidden="1"/>
    <col min="15718" max="15723" width="16.125" style="263" hidden="1"/>
    <col min="15724" max="15724" width="6.125" style="263" hidden="1"/>
    <col min="15725" max="15725" width="3" style="263" hidden="1"/>
    <col min="15726" max="15965" width="8.625" style="263" hidden="1"/>
    <col min="15966" max="15971" width="14.875" style="263" hidden="1"/>
    <col min="15972" max="15973" width="15.875" style="263" hidden="1"/>
    <col min="15974" max="15979" width="16.125" style="263" hidden="1"/>
    <col min="15980" max="15980" width="6.125" style="263" hidden="1"/>
    <col min="15981" max="15981" width="3" style="263" hidden="1"/>
    <col min="15982" max="16221" width="8.625" style="263" hidden="1"/>
    <col min="16222" max="16227" width="14.875" style="263" hidden="1"/>
    <col min="16228" max="16229" width="15.875" style="263" hidden="1"/>
    <col min="16230" max="16235" width="16.125" style="263" hidden="1"/>
    <col min="16236" max="16236" width="6.125" style="263" hidden="1"/>
    <col min="16237" max="16237" width="3" style="263" hidden="1"/>
    <col min="16238" max="16384" width="8.625" style="263" hidden="1"/>
  </cols>
  <sheetData>
    <row r="1" spans="1:143" ht="42.75" customHeight="1" x14ac:dyDescent="0.15">
      <c r="A1" s="350"/>
      <c r="B1" s="351"/>
      <c r="DD1" s="263"/>
      <c r="DE1" s="263"/>
    </row>
    <row r="2" spans="1:143" ht="25.5" customHeight="1" x14ac:dyDescent="0.15">
      <c r="A2" s="352"/>
      <c r="C2" s="352"/>
      <c r="O2" s="352"/>
      <c r="P2" s="352"/>
      <c r="Q2" s="352"/>
      <c r="R2" s="352"/>
      <c r="S2" s="352"/>
      <c r="T2" s="352"/>
      <c r="U2" s="352"/>
      <c r="V2" s="352"/>
      <c r="W2" s="352"/>
      <c r="X2" s="352"/>
      <c r="Y2" s="352"/>
      <c r="Z2" s="352"/>
      <c r="AA2" s="352"/>
      <c r="AB2" s="352"/>
      <c r="AC2" s="352"/>
      <c r="AD2" s="352"/>
      <c r="AE2" s="352"/>
      <c r="AF2" s="352"/>
      <c r="AG2" s="352"/>
      <c r="AH2" s="352"/>
      <c r="AI2" s="352"/>
      <c r="AU2" s="352"/>
      <c r="BG2" s="352"/>
      <c r="BS2" s="352"/>
      <c r="CE2" s="352"/>
      <c r="CQ2" s="352"/>
      <c r="DD2" s="263"/>
      <c r="DE2" s="263"/>
    </row>
    <row r="3" spans="1:143" ht="25.5" customHeight="1" x14ac:dyDescent="0.15">
      <c r="A3" s="352"/>
      <c r="C3" s="352"/>
      <c r="O3" s="352"/>
      <c r="P3" s="352"/>
      <c r="Q3" s="352"/>
      <c r="R3" s="352"/>
      <c r="S3" s="352"/>
      <c r="T3" s="352"/>
      <c r="U3" s="352"/>
      <c r="V3" s="352"/>
      <c r="W3" s="352"/>
      <c r="X3" s="352"/>
      <c r="Y3" s="352"/>
      <c r="Z3" s="352"/>
      <c r="AA3" s="352"/>
      <c r="AB3" s="352"/>
      <c r="AC3" s="352"/>
      <c r="AD3" s="352"/>
      <c r="AE3" s="352"/>
      <c r="AF3" s="352"/>
      <c r="AG3" s="352"/>
      <c r="AH3" s="352"/>
      <c r="AI3" s="352"/>
      <c r="AU3" s="352"/>
      <c r="BG3" s="352"/>
      <c r="BS3" s="352"/>
      <c r="CE3" s="352"/>
      <c r="CQ3" s="352"/>
      <c r="DD3" s="263"/>
      <c r="DE3" s="263"/>
    </row>
    <row r="4" spans="1:143" s="261" customFormat="1" x14ac:dyDescent="0.15">
      <c r="A4" s="352"/>
      <c r="B4" s="352"/>
      <c r="C4" s="352"/>
      <c r="D4" s="352"/>
      <c r="E4" s="352"/>
      <c r="F4" s="352"/>
      <c r="G4" s="352"/>
      <c r="H4" s="352"/>
      <c r="I4" s="352"/>
      <c r="J4" s="352"/>
      <c r="K4" s="352"/>
      <c r="L4" s="352"/>
      <c r="M4" s="352"/>
      <c r="N4" s="352"/>
      <c r="O4" s="352"/>
      <c r="P4" s="352"/>
      <c r="Q4" s="352"/>
      <c r="R4" s="352"/>
      <c r="S4" s="352"/>
      <c r="T4" s="352"/>
      <c r="U4" s="352"/>
      <c r="V4" s="352"/>
      <c r="W4" s="352"/>
      <c r="X4" s="352"/>
      <c r="Y4" s="352"/>
      <c r="Z4" s="352"/>
      <c r="AA4" s="352"/>
      <c r="AB4" s="352"/>
      <c r="AC4" s="352"/>
      <c r="AD4" s="352"/>
      <c r="AE4" s="352"/>
      <c r="AF4" s="352"/>
      <c r="AG4" s="352"/>
      <c r="AH4" s="352"/>
      <c r="AI4" s="352"/>
      <c r="AJ4" s="352"/>
      <c r="AK4" s="352"/>
      <c r="AL4" s="352"/>
      <c r="AM4" s="352"/>
      <c r="AN4" s="352"/>
      <c r="AO4" s="352"/>
      <c r="AP4" s="352"/>
      <c r="AQ4" s="352"/>
      <c r="AR4" s="352"/>
      <c r="AS4" s="352"/>
      <c r="AT4" s="352"/>
      <c r="AU4" s="352"/>
      <c r="AV4" s="352"/>
      <c r="AW4" s="352"/>
      <c r="AX4" s="352"/>
      <c r="AY4" s="352"/>
      <c r="AZ4" s="352"/>
      <c r="BA4" s="352"/>
      <c r="BB4" s="352"/>
      <c r="BC4" s="352"/>
      <c r="BD4" s="352"/>
      <c r="BE4" s="352"/>
      <c r="BF4" s="352"/>
      <c r="BG4" s="352"/>
      <c r="BH4" s="352"/>
      <c r="BI4" s="352"/>
      <c r="BJ4" s="352"/>
      <c r="BK4" s="352"/>
      <c r="BL4" s="352"/>
      <c r="BM4" s="352"/>
      <c r="BN4" s="352"/>
      <c r="BO4" s="352"/>
      <c r="BP4" s="352"/>
      <c r="BQ4" s="352"/>
      <c r="BR4" s="352"/>
      <c r="BS4" s="352"/>
      <c r="BT4" s="352"/>
      <c r="BU4" s="352"/>
      <c r="BV4" s="352"/>
      <c r="BW4" s="352"/>
      <c r="BX4" s="352"/>
      <c r="BY4" s="352"/>
      <c r="BZ4" s="352"/>
      <c r="CA4" s="352"/>
      <c r="CB4" s="352"/>
      <c r="CC4" s="352"/>
      <c r="CD4" s="352"/>
      <c r="CE4" s="352"/>
      <c r="CF4" s="352"/>
      <c r="CG4" s="352"/>
      <c r="CH4" s="352"/>
      <c r="CI4" s="352"/>
      <c r="CJ4" s="352"/>
      <c r="CK4" s="352"/>
      <c r="CL4" s="352"/>
      <c r="CM4" s="352"/>
      <c r="CN4" s="352"/>
      <c r="CO4" s="352"/>
      <c r="CP4" s="352"/>
      <c r="CQ4" s="352"/>
      <c r="CR4" s="352"/>
      <c r="CS4" s="352"/>
      <c r="CT4" s="352"/>
      <c r="CU4" s="352"/>
      <c r="CV4" s="352"/>
      <c r="CW4" s="352"/>
      <c r="CX4" s="352"/>
      <c r="CY4" s="352"/>
      <c r="CZ4" s="352"/>
      <c r="DA4" s="352"/>
      <c r="DB4" s="352"/>
      <c r="DC4" s="352"/>
      <c r="DD4" s="352"/>
      <c r="DE4" s="352"/>
      <c r="DF4" s="262"/>
      <c r="DG4" s="262"/>
      <c r="DH4" s="262"/>
      <c r="DI4" s="262"/>
      <c r="DJ4" s="262"/>
      <c r="DK4" s="262"/>
      <c r="DL4" s="262"/>
      <c r="DM4" s="262"/>
      <c r="DN4" s="262"/>
      <c r="DO4" s="262"/>
      <c r="DP4" s="262"/>
      <c r="DQ4" s="262"/>
      <c r="DR4" s="262"/>
      <c r="DS4" s="262"/>
      <c r="DT4" s="262"/>
      <c r="DU4" s="262"/>
      <c r="DV4" s="262"/>
      <c r="DW4" s="262"/>
    </row>
    <row r="5" spans="1:143" s="261" customFormat="1" x14ac:dyDescent="0.15">
      <c r="A5" s="352"/>
      <c r="B5" s="352"/>
      <c r="C5" s="352"/>
      <c r="D5" s="352"/>
      <c r="E5" s="352"/>
      <c r="F5" s="352"/>
      <c r="G5" s="352"/>
      <c r="H5" s="352"/>
      <c r="I5" s="352"/>
      <c r="J5" s="352"/>
      <c r="K5" s="352"/>
      <c r="L5" s="352"/>
      <c r="M5" s="352"/>
      <c r="N5" s="352"/>
      <c r="O5" s="352"/>
      <c r="P5" s="352"/>
      <c r="Q5" s="352"/>
      <c r="R5" s="352"/>
      <c r="S5" s="352"/>
      <c r="T5" s="352"/>
      <c r="U5" s="352"/>
      <c r="V5" s="352"/>
      <c r="W5" s="352"/>
      <c r="X5" s="352"/>
      <c r="Y5" s="352"/>
      <c r="Z5" s="352"/>
      <c r="AA5" s="352"/>
      <c r="AB5" s="352"/>
      <c r="AC5" s="352"/>
      <c r="AD5" s="352"/>
      <c r="AE5" s="352"/>
      <c r="AF5" s="352"/>
      <c r="AG5" s="352"/>
      <c r="AH5" s="352"/>
      <c r="AI5" s="352"/>
      <c r="AJ5" s="352"/>
      <c r="AK5" s="352"/>
      <c r="AL5" s="352"/>
      <c r="AM5" s="352"/>
      <c r="AN5" s="352"/>
      <c r="AO5" s="352"/>
      <c r="AP5" s="352"/>
      <c r="AQ5" s="352"/>
      <c r="AR5" s="352"/>
      <c r="AS5" s="352"/>
      <c r="AT5" s="352"/>
      <c r="AU5" s="352"/>
      <c r="AV5" s="352"/>
      <c r="AW5" s="352"/>
      <c r="AX5" s="352"/>
      <c r="AY5" s="352"/>
      <c r="AZ5" s="352"/>
      <c r="BA5" s="352"/>
      <c r="BB5" s="352"/>
      <c r="BC5" s="352"/>
      <c r="BD5" s="352"/>
      <c r="BE5" s="352"/>
      <c r="BF5" s="352"/>
      <c r="BG5" s="352"/>
      <c r="BH5" s="352"/>
      <c r="BI5" s="352"/>
      <c r="BJ5" s="352"/>
      <c r="BK5" s="352"/>
      <c r="BL5" s="352"/>
      <c r="BM5" s="352"/>
      <c r="BN5" s="352"/>
      <c r="BO5" s="352"/>
      <c r="BP5" s="352"/>
      <c r="BQ5" s="352"/>
      <c r="BR5" s="352"/>
      <c r="BS5" s="352"/>
      <c r="BT5" s="352"/>
      <c r="BU5" s="352"/>
      <c r="BV5" s="352"/>
      <c r="BW5" s="352"/>
      <c r="BX5" s="352"/>
      <c r="BY5" s="352"/>
      <c r="BZ5" s="352"/>
      <c r="CA5" s="352"/>
      <c r="CB5" s="352"/>
      <c r="CC5" s="352"/>
      <c r="CD5" s="352"/>
      <c r="CE5" s="352"/>
      <c r="CF5" s="352"/>
      <c r="CG5" s="352"/>
      <c r="CH5" s="352"/>
      <c r="CI5" s="352"/>
      <c r="CJ5" s="352"/>
      <c r="CK5" s="352"/>
      <c r="CL5" s="352"/>
      <c r="CM5" s="352"/>
      <c r="CN5" s="352"/>
      <c r="CO5" s="352"/>
      <c r="CP5" s="352"/>
      <c r="CQ5" s="352"/>
      <c r="CR5" s="352"/>
      <c r="CS5" s="352"/>
      <c r="CT5" s="352"/>
      <c r="CU5" s="352"/>
      <c r="CV5" s="352"/>
      <c r="CW5" s="352"/>
      <c r="CX5" s="352"/>
      <c r="CY5" s="352"/>
      <c r="CZ5" s="352"/>
      <c r="DA5" s="352"/>
      <c r="DB5" s="352"/>
      <c r="DC5" s="352"/>
      <c r="DD5" s="352"/>
      <c r="DE5" s="352"/>
      <c r="DF5" s="262"/>
      <c r="DG5" s="262"/>
      <c r="DH5" s="262"/>
      <c r="DI5" s="262"/>
      <c r="DJ5" s="262"/>
      <c r="DK5" s="262"/>
      <c r="DL5" s="262"/>
      <c r="DM5" s="262"/>
      <c r="DN5" s="262"/>
      <c r="DO5" s="262"/>
      <c r="DP5" s="262"/>
      <c r="DQ5" s="262"/>
      <c r="DR5" s="262"/>
      <c r="DS5" s="262"/>
      <c r="DT5" s="262"/>
      <c r="DU5" s="262"/>
      <c r="DV5" s="262"/>
      <c r="DW5" s="262"/>
    </row>
    <row r="6" spans="1:143" s="261" customFormat="1" x14ac:dyDescent="0.15">
      <c r="A6" s="352"/>
      <c r="B6" s="352"/>
      <c r="C6" s="352"/>
      <c r="D6" s="352"/>
      <c r="E6" s="352"/>
      <c r="F6" s="352"/>
      <c r="G6" s="352"/>
      <c r="H6" s="352"/>
      <c r="I6" s="352"/>
      <c r="J6" s="352"/>
      <c r="K6" s="352"/>
      <c r="L6" s="352"/>
      <c r="M6" s="352"/>
      <c r="N6" s="352"/>
      <c r="O6" s="352"/>
      <c r="P6" s="352"/>
      <c r="Q6" s="352"/>
      <c r="R6" s="352"/>
      <c r="S6" s="352"/>
      <c r="T6" s="352"/>
      <c r="U6" s="352"/>
      <c r="V6" s="352"/>
      <c r="W6" s="352"/>
      <c r="X6" s="352"/>
      <c r="Y6" s="352"/>
      <c r="Z6" s="352"/>
      <c r="AA6" s="352"/>
      <c r="AB6" s="352"/>
      <c r="AC6" s="352"/>
      <c r="AD6" s="352"/>
      <c r="AE6" s="352"/>
      <c r="AF6" s="352"/>
      <c r="AG6" s="352"/>
      <c r="AH6" s="352"/>
      <c r="AI6" s="352"/>
      <c r="AJ6" s="352"/>
      <c r="AK6" s="352"/>
      <c r="AL6" s="352"/>
      <c r="AM6" s="352"/>
      <c r="AN6" s="352"/>
      <c r="AO6" s="352"/>
      <c r="AP6" s="352"/>
      <c r="AQ6" s="352"/>
      <c r="AR6" s="352"/>
      <c r="AS6" s="352"/>
      <c r="AT6" s="352"/>
      <c r="AU6" s="352"/>
      <c r="AV6" s="352"/>
      <c r="AW6" s="352"/>
      <c r="AX6" s="352"/>
      <c r="AY6" s="352"/>
      <c r="AZ6" s="352"/>
      <c r="BA6" s="352"/>
      <c r="BB6" s="352"/>
      <c r="BC6" s="352"/>
      <c r="BD6" s="352"/>
      <c r="BE6" s="352"/>
      <c r="BF6" s="352"/>
      <c r="BG6" s="352"/>
      <c r="BH6" s="352"/>
      <c r="BI6" s="352"/>
      <c r="BJ6" s="352"/>
      <c r="BK6" s="352"/>
      <c r="BL6" s="352"/>
      <c r="BM6" s="352"/>
      <c r="BN6" s="352"/>
      <c r="BO6" s="352"/>
      <c r="BP6" s="352"/>
      <c r="BQ6" s="352"/>
      <c r="BR6" s="352"/>
      <c r="BS6" s="352"/>
      <c r="BT6" s="352"/>
      <c r="BU6" s="352"/>
      <c r="BV6" s="352"/>
      <c r="BW6" s="352"/>
      <c r="BX6" s="352"/>
      <c r="BY6" s="352"/>
      <c r="BZ6" s="352"/>
      <c r="CA6" s="352"/>
      <c r="CB6" s="352"/>
      <c r="CC6" s="352"/>
      <c r="CD6" s="352"/>
      <c r="CE6" s="352"/>
      <c r="CF6" s="352"/>
      <c r="CG6" s="352"/>
      <c r="CH6" s="352"/>
      <c r="CI6" s="352"/>
      <c r="CJ6" s="352"/>
      <c r="CK6" s="352"/>
      <c r="CL6" s="352"/>
      <c r="CM6" s="352"/>
      <c r="CN6" s="352"/>
      <c r="CO6" s="352"/>
      <c r="CP6" s="352"/>
      <c r="CQ6" s="352"/>
      <c r="CR6" s="352"/>
      <c r="CS6" s="352"/>
      <c r="CT6" s="352"/>
      <c r="CU6" s="352"/>
      <c r="CV6" s="352"/>
      <c r="CW6" s="352"/>
      <c r="CX6" s="352"/>
      <c r="CY6" s="352"/>
      <c r="CZ6" s="352"/>
      <c r="DA6" s="352"/>
      <c r="DB6" s="352"/>
      <c r="DC6" s="352"/>
      <c r="DD6" s="352"/>
      <c r="DE6" s="352"/>
      <c r="DF6" s="262"/>
      <c r="DG6" s="262"/>
      <c r="DH6" s="262"/>
      <c r="DI6" s="262"/>
      <c r="DJ6" s="262"/>
      <c r="DK6" s="262"/>
      <c r="DL6" s="262"/>
      <c r="DM6" s="262"/>
      <c r="DN6" s="262"/>
      <c r="DO6" s="262"/>
      <c r="DP6" s="262"/>
      <c r="DQ6" s="262"/>
      <c r="DR6" s="262"/>
      <c r="DS6" s="262"/>
      <c r="DT6" s="262"/>
      <c r="DU6" s="262"/>
      <c r="DV6" s="262"/>
      <c r="DW6" s="262"/>
    </row>
    <row r="7" spans="1:143" s="261" customFormat="1" x14ac:dyDescent="0.15">
      <c r="A7" s="352"/>
      <c r="B7" s="352"/>
      <c r="C7" s="352"/>
      <c r="D7" s="352"/>
      <c r="E7" s="352"/>
      <c r="F7" s="352"/>
      <c r="G7" s="352"/>
      <c r="H7" s="352"/>
      <c r="I7" s="352"/>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352"/>
      <c r="AL7" s="352"/>
      <c r="AM7" s="352"/>
      <c r="AN7" s="352"/>
      <c r="AO7" s="352"/>
      <c r="AP7" s="352"/>
      <c r="AQ7" s="352"/>
      <c r="AR7" s="352"/>
      <c r="AS7" s="352"/>
      <c r="AT7" s="352"/>
      <c r="AU7" s="352"/>
      <c r="AV7" s="352"/>
      <c r="AW7" s="352"/>
      <c r="AX7" s="352"/>
      <c r="AY7" s="352"/>
      <c r="AZ7" s="352"/>
      <c r="BA7" s="352"/>
      <c r="BB7" s="352"/>
      <c r="BC7" s="352"/>
      <c r="BD7" s="352"/>
      <c r="BE7" s="352"/>
      <c r="BF7" s="352"/>
      <c r="BG7" s="352"/>
      <c r="BH7" s="352"/>
      <c r="BI7" s="352"/>
      <c r="BJ7" s="352"/>
      <c r="BK7" s="352"/>
      <c r="BL7" s="352"/>
      <c r="BM7" s="352"/>
      <c r="BN7" s="352"/>
      <c r="BO7" s="352"/>
      <c r="BP7" s="352"/>
      <c r="BQ7" s="352"/>
      <c r="BR7" s="352"/>
      <c r="BS7" s="352"/>
      <c r="BT7" s="352"/>
      <c r="BU7" s="352"/>
      <c r="BV7" s="352"/>
      <c r="BW7" s="352"/>
      <c r="BX7" s="352"/>
      <c r="BY7" s="352"/>
      <c r="BZ7" s="352"/>
      <c r="CA7" s="352"/>
      <c r="CB7" s="352"/>
      <c r="CC7" s="352"/>
      <c r="CD7" s="352"/>
      <c r="CE7" s="352"/>
      <c r="CF7" s="352"/>
      <c r="CG7" s="352"/>
      <c r="CH7" s="352"/>
      <c r="CI7" s="352"/>
      <c r="CJ7" s="352"/>
      <c r="CK7" s="352"/>
      <c r="CL7" s="352"/>
      <c r="CM7" s="352"/>
      <c r="CN7" s="352"/>
      <c r="CO7" s="352"/>
      <c r="CP7" s="352"/>
      <c r="CQ7" s="352"/>
      <c r="CR7" s="352"/>
      <c r="CS7" s="352"/>
      <c r="CT7" s="352"/>
      <c r="CU7" s="352"/>
      <c r="CV7" s="352"/>
      <c r="CW7" s="352"/>
      <c r="CX7" s="352"/>
      <c r="CY7" s="352"/>
      <c r="CZ7" s="352"/>
      <c r="DA7" s="352"/>
      <c r="DB7" s="352"/>
      <c r="DC7" s="352"/>
      <c r="DD7" s="352"/>
      <c r="DE7" s="352"/>
      <c r="DF7" s="262"/>
      <c r="DG7" s="262"/>
      <c r="DH7" s="262"/>
      <c r="DI7" s="262"/>
      <c r="DJ7" s="262"/>
      <c r="DK7" s="262"/>
      <c r="DL7" s="262"/>
      <c r="DM7" s="262"/>
      <c r="DN7" s="262"/>
      <c r="DO7" s="262"/>
      <c r="DP7" s="262"/>
      <c r="DQ7" s="262"/>
      <c r="DR7" s="262"/>
      <c r="DS7" s="262"/>
      <c r="DT7" s="262"/>
      <c r="DU7" s="262"/>
      <c r="DV7" s="262"/>
      <c r="DW7" s="262"/>
    </row>
    <row r="8" spans="1:143" s="261" customFormat="1" x14ac:dyDescent="0.15">
      <c r="A8" s="352"/>
      <c r="B8" s="352"/>
      <c r="C8" s="352"/>
      <c r="D8" s="352"/>
      <c r="E8" s="352"/>
      <c r="F8" s="352"/>
      <c r="G8" s="352"/>
      <c r="H8" s="352"/>
      <c r="I8" s="352"/>
      <c r="J8" s="352"/>
      <c r="K8" s="352"/>
      <c r="L8" s="352"/>
      <c r="M8" s="352"/>
      <c r="N8" s="352"/>
      <c r="O8" s="352"/>
      <c r="P8" s="352"/>
      <c r="Q8" s="352"/>
      <c r="R8" s="352"/>
      <c r="S8" s="352"/>
      <c r="T8" s="352"/>
      <c r="U8" s="352"/>
      <c r="V8" s="352"/>
      <c r="W8" s="352"/>
      <c r="X8" s="352"/>
      <c r="Y8" s="352"/>
      <c r="Z8" s="352"/>
      <c r="AA8" s="352"/>
      <c r="AB8" s="352"/>
      <c r="AC8" s="352"/>
      <c r="AD8" s="352"/>
      <c r="AE8" s="352"/>
      <c r="AF8" s="352"/>
      <c r="AG8" s="352"/>
      <c r="AH8" s="352"/>
      <c r="AI8" s="352"/>
      <c r="AJ8" s="352"/>
      <c r="AK8" s="352"/>
      <c r="AL8" s="352"/>
      <c r="AM8" s="352"/>
      <c r="AN8" s="352"/>
      <c r="AO8" s="352"/>
      <c r="AP8" s="352"/>
      <c r="AQ8" s="352"/>
      <c r="AR8" s="352"/>
      <c r="AS8" s="352"/>
      <c r="AT8" s="352"/>
      <c r="AU8" s="352"/>
      <c r="AV8" s="352"/>
      <c r="AW8" s="352"/>
      <c r="AX8" s="352"/>
      <c r="AY8" s="352"/>
      <c r="AZ8" s="352"/>
      <c r="BA8" s="352"/>
      <c r="BB8" s="352"/>
      <c r="BC8" s="352"/>
      <c r="BD8" s="352"/>
      <c r="BE8" s="352"/>
      <c r="BF8" s="352"/>
      <c r="BG8" s="352"/>
      <c r="BH8" s="352"/>
      <c r="BI8" s="352"/>
      <c r="BJ8" s="352"/>
      <c r="BK8" s="352"/>
      <c r="BL8" s="352"/>
      <c r="BM8" s="352"/>
      <c r="BN8" s="352"/>
      <c r="BO8" s="352"/>
      <c r="BP8" s="352"/>
      <c r="BQ8" s="352"/>
      <c r="BR8" s="352"/>
      <c r="BS8" s="352"/>
      <c r="BT8" s="352"/>
      <c r="BU8" s="352"/>
      <c r="BV8" s="352"/>
      <c r="BW8" s="352"/>
      <c r="BX8" s="352"/>
      <c r="BY8" s="352"/>
      <c r="BZ8" s="352"/>
      <c r="CA8" s="352"/>
      <c r="CB8" s="352"/>
      <c r="CC8" s="352"/>
      <c r="CD8" s="352"/>
      <c r="CE8" s="352"/>
      <c r="CF8" s="352"/>
      <c r="CG8" s="352"/>
      <c r="CH8" s="352"/>
      <c r="CI8" s="352"/>
      <c r="CJ8" s="352"/>
      <c r="CK8" s="352"/>
      <c r="CL8" s="352"/>
      <c r="CM8" s="352"/>
      <c r="CN8" s="352"/>
      <c r="CO8" s="352"/>
      <c r="CP8" s="352"/>
      <c r="CQ8" s="352"/>
      <c r="CR8" s="352"/>
      <c r="CS8" s="352"/>
      <c r="CT8" s="352"/>
      <c r="CU8" s="352"/>
      <c r="CV8" s="352"/>
      <c r="CW8" s="352"/>
      <c r="CX8" s="352"/>
      <c r="CY8" s="352"/>
      <c r="CZ8" s="352"/>
      <c r="DA8" s="352"/>
      <c r="DB8" s="352"/>
      <c r="DC8" s="352"/>
      <c r="DD8" s="352"/>
      <c r="DE8" s="352"/>
      <c r="DF8" s="262"/>
      <c r="DG8" s="262"/>
      <c r="DH8" s="262"/>
      <c r="DI8" s="262"/>
      <c r="DJ8" s="262"/>
      <c r="DK8" s="262"/>
      <c r="DL8" s="262"/>
      <c r="DM8" s="262"/>
      <c r="DN8" s="262"/>
      <c r="DO8" s="262"/>
      <c r="DP8" s="262"/>
      <c r="DQ8" s="262"/>
      <c r="DR8" s="262"/>
      <c r="DS8" s="262"/>
      <c r="DT8" s="262"/>
      <c r="DU8" s="262"/>
      <c r="DV8" s="262"/>
      <c r="DW8" s="262"/>
    </row>
    <row r="9" spans="1:143" s="261" customFormat="1" x14ac:dyDescent="0.15">
      <c r="A9" s="352"/>
      <c r="B9" s="352"/>
      <c r="C9" s="352"/>
      <c r="D9" s="352"/>
      <c r="E9" s="352"/>
      <c r="F9" s="352"/>
      <c r="G9" s="352"/>
      <c r="H9" s="352"/>
      <c r="I9" s="352"/>
      <c r="J9" s="352"/>
      <c r="K9" s="352"/>
      <c r="L9" s="352"/>
      <c r="M9" s="352"/>
      <c r="N9" s="352"/>
      <c r="O9" s="352"/>
      <c r="P9" s="352"/>
      <c r="Q9" s="352"/>
      <c r="R9" s="352"/>
      <c r="S9" s="352"/>
      <c r="T9" s="352"/>
      <c r="U9" s="352"/>
      <c r="V9" s="352"/>
      <c r="W9" s="352"/>
      <c r="X9" s="352"/>
      <c r="Y9" s="352"/>
      <c r="Z9" s="352"/>
      <c r="AA9" s="352"/>
      <c r="AB9" s="352"/>
      <c r="AC9" s="352"/>
      <c r="AD9" s="352"/>
      <c r="AE9" s="352"/>
      <c r="AF9" s="352"/>
      <c r="AG9" s="352"/>
      <c r="AH9" s="352"/>
      <c r="AI9" s="352"/>
      <c r="AJ9" s="352"/>
      <c r="AK9" s="352"/>
      <c r="AL9" s="352"/>
      <c r="AM9" s="352"/>
      <c r="AN9" s="352"/>
      <c r="AO9" s="352"/>
      <c r="AP9" s="352"/>
      <c r="AQ9" s="352"/>
      <c r="AR9" s="352"/>
      <c r="AS9" s="352"/>
      <c r="AT9" s="352"/>
      <c r="AU9" s="352"/>
      <c r="AV9" s="352"/>
      <c r="AW9" s="352"/>
      <c r="AX9" s="352"/>
      <c r="AY9" s="352"/>
      <c r="AZ9" s="352"/>
      <c r="BA9" s="352"/>
      <c r="BB9" s="352"/>
      <c r="BC9" s="352"/>
      <c r="BD9" s="352"/>
      <c r="BE9" s="352"/>
      <c r="BF9" s="352"/>
      <c r="BG9" s="352"/>
      <c r="BH9" s="352"/>
      <c r="BI9" s="352"/>
      <c r="BJ9" s="352"/>
      <c r="BK9" s="352"/>
      <c r="BL9" s="352"/>
      <c r="BM9" s="352"/>
      <c r="BN9" s="352"/>
      <c r="BO9" s="352"/>
      <c r="BP9" s="352"/>
      <c r="BQ9" s="352"/>
      <c r="BR9" s="352"/>
      <c r="BS9" s="352"/>
      <c r="BT9" s="352"/>
      <c r="BU9" s="352"/>
      <c r="BV9" s="352"/>
      <c r="BW9" s="352"/>
      <c r="BX9" s="352"/>
      <c r="BY9" s="352"/>
      <c r="BZ9" s="352"/>
      <c r="CA9" s="352"/>
      <c r="CB9" s="352"/>
      <c r="CC9" s="352"/>
      <c r="CD9" s="352"/>
      <c r="CE9" s="352"/>
      <c r="CF9" s="352"/>
      <c r="CG9" s="352"/>
      <c r="CH9" s="352"/>
      <c r="CI9" s="352"/>
      <c r="CJ9" s="352"/>
      <c r="CK9" s="352"/>
      <c r="CL9" s="352"/>
      <c r="CM9" s="352"/>
      <c r="CN9" s="352"/>
      <c r="CO9" s="352"/>
      <c r="CP9" s="352"/>
      <c r="CQ9" s="352"/>
      <c r="CR9" s="352"/>
      <c r="CS9" s="352"/>
      <c r="CT9" s="352"/>
      <c r="CU9" s="352"/>
      <c r="CV9" s="352"/>
      <c r="CW9" s="352"/>
      <c r="CX9" s="352"/>
      <c r="CY9" s="352"/>
      <c r="CZ9" s="352"/>
      <c r="DA9" s="352"/>
      <c r="DB9" s="352"/>
      <c r="DC9" s="352"/>
      <c r="DD9" s="352"/>
      <c r="DE9" s="352"/>
      <c r="DF9" s="262"/>
      <c r="DG9" s="262"/>
      <c r="DH9" s="262"/>
      <c r="DI9" s="262"/>
      <c r="DJ9" s="262"/>
      <c r="DK9" s="262"/>
      <c r="DL9" s="262"/>
      <c r="DM9" s="262"/>
      <c r="DN9" s="262"/>
      <c r="DO9" s="262"/>
      <c r="DP9" s="262"/>
      <c r="DQ9" s="262"/>
      <c r="DR9" s="262"/>
      <c r="DS9" s="262"/>
      <c r="DT9" s="262"/>
      <c r="DU9" s="262"/>
      <c r="DV9" s="262"/>
      <c r="DW9" s="262"/>
    </row>
    <row r="10" spans="1:143" s="261" customFormat="1" x14ac:dyDescent="0.15">
      <c r="A10" s="352"/>
      <c r="B10" s="352"/>
      <c r="C10" s="352"/>
      <c r="D10" s="352"/>
      <c r="E10" s="352"/>
      <c r="F10" s="352"/>
      <c r="G10" s="352"/>
      <c r="H10" s="352"/>
      <c r="I10" s="352"/>
      <c r="J10" s="352"/>
      <c r="K10" s="352"/>
      <c r="L10" s="352"/>
      <c r="M10" s="352"/>
      <c r="N10" s="352"/>
      <c r="O10" s="352"/>
      <c r="P10" s="352"/>
      <c r="Q10" s="352"/>
      <c r="R10" s="352"/>
      <c r="S10" s="352"/>
      <c r="T10" s="352"/>
      <c r="U10" s="352"/>
      <c r="V10" s="352"/>
      <c r="W10" s="352"/>
      <c r="X10" s="352"/>
      <c r="Y10" s="352"/>
      <c r="Z10" s="352"/>
      <c r="AA10" s="352"/>
      <c r="AB10" s="352"/>
      <c r="AC10" s="352"/>
      <c r="AD10" s="352"/>
      <c r="AE10" s="352"/>
      <c r="AF10" s="352"/>
      <c r="AG10" s="352"/>
      <c r="AH10" s="352"/>
      <c r="AI10" s="352"/>
      <c r="AJ10" s="352"/>
      <c r="AK10" s="352"/>
      <c r="AL10" s="352"/>
      <c r="AM10" s="352"/>
      <c r="AN10" s="352"/>
      <c r="AO10" s="352"/>
      <c r="AP10" s="352"/>
      <c r="AQ10" s="352"/>
      <c r="AR10" s="352"/>
      <c r="AS10" s="352"/>
      <c r="AT10" s="352"/>
      <c r="AU10" s="352"/>
      <c r="AV10" s="352"/>
      <c r="AW10" s="352"/>
      <c r="AX10" s="352"/>
      <c r="AY10" s="352"/>
      <c r="AZ10" s="352"/>
      <c r="BA10" s="352"/>
      <c r="BB10" s="352"/>
      <c r="BC10" s="352"/>
      <c r="BD10" s="352"/>
      <c r="BE10" s="352"/>
      <c r="BF10" s="352"/>
      <c r="BG10" s="352"/>
      <c r="BH10" s="352"/>
      <c r="BI10" s="352"/>
      <c r="BJ10" s="352"/>
      <c r="BK10" s="352"/>
      <c r="BL10" s="352"/>
      <c r="BM10" s="352"/>
      <c r="BN10" s="352"/>
      <c r="BO10" s="352"/>
      <c r="BP10" s="352"/>
      <c r="BQ10" s="352"/>
      <c r="BR10" s="352"/>
      <c r="BS10" s="352"/>
      <c r="BT10" s="352"/>
      <c r="BU10" s="352"/>
      <c r="BV10" s="352"/>
      <c r="BW10" s="352"/>
      <c r="BX10" s="352"/>
      <c r="BY10" s="352"/>
      <c r="BZ10" s="352"/>
      <c r="CA10" s="352"/>
      <c r="CB10" s="352"/>
      <c r="CC10" s="352"/>
      <c r="CD10" s="352"/>
      <c r="CE10" s="352"/>
      <c r="CF10" s="352"/>
      <c r="CG10" s="352"/>
      <c r="CH10" s="352"/>
      <c r="CI10" s="352"/>
      <c r="CJ10" s="352"/>
      <c r="CK10" s="352"/>
      <c r="CL10" s="352"/>
      <c r="CM10" s="352"/>
      <c r="CN10" s="352"/>
      <c r="CO10" s="352"/>
      <c r="CP10" s="352"/>
      <c r="CQ10" s="352"/>
      <c r="CR10" s="352"/>
      <c r="CS10" s="352"/>
      <c r="CT10" s="352"/>
      <c r="CU10" s="352"/>
      <c r="CV10" s="352"/>
      <c r="CW10" s="352"/>
      <c r="CX10" s="352"/>
      <c r="CY10" s="352"/>
      <c r="CZ10" s="352"/>
      <c r="DA10" s="352"/>
      <c r="DB10" s="352"/>
      <c r="DC10" s="352"/>
      <c r="DD10" s="352"/>
      <c r="DE10" s="352"/>
      <c r="DF10" s="262"/>
      <c r="DG10" s="262"/>
      <c r="DH10" s="262"/>
      <c r="DI10" s="262"/>
      <c r="DJ10" s="262"/>
      <c r="DK10" s="262"/>
      <c r="DL10" s="262"/>
      <c r="DM10" s="262"/>
      <c r="DN10" s="262"/>
      <c r="DO10" s="262"/>
      <c r="DP10" s="262"/>
      <c r="DQ10" s="262"/>
      <c r="DR10" s="262"/>
      <c r="DS10" s="262"/>
      <c r="DT10" s="262"/>
      <c r="DU10" s="262"/>
      <c r="DV10" s="262"/>
      <c r="DW10" s="262"/>
      <c r="EM10" s="261" t="s">
        <v>612</v>
      </c>
    </row>
    <row r="11" spans="1:143" s="261" customFormat="1" x14ac:dyDescent="0.15">
      <c r="A11" s="352"/>
      <c r="B11" s="352"/>
      <c r="C11" s="352"/>
      <c r="D11" s="352"/>
      <c r="E11" s="352"/>
      <c r="F11" s="352"/>
      <c r="G11" s="352"/>
      <c r="H11" s="352"/>
      <c r="I11" s="352"/>
      <c r="J11" s="352"/>
      <c r="K11" s="352"/>
      <c r="L11" s="352"/>
      <c r="M11" s="352"/>
      <c r="N11" s="352"/>
      <c r="O11" s="352"/>
      <c r="P11" s="352"/>
      <c r="Q11" s="352"/>
      <c r="R11" s="352"/>
      <c r="S11" s="352"/>
      <c r="T11" s="352"/>
      <c r="U11" s="352"/>
      <c r="V11" s="352"/>
      <c r="W11" s="352"/>
      <c r="X11" s="352"/>
      <c r="Y11" s="352"/>
      <c r="Z11" s="352"/>
      <c r="AA11" s="352"/>
      <c r="AB11" s="352"/>
      <c r="AC11" s="352"/>
      <c r="AD11" s="352"/>
      <c r="AE11" s="352"/>
      <c r="AF11" s="352"/>
      <c r="AG11" s="352"/>
      <c r="AH11" s="352"/>
      <c r="AI11" s="352"/>
      <c r="AJ11" s="352"/>
      <c r="AK11" s="352"/>
      <c r="AL11" s="352"/>
      <c r="AM11" s="352"/>
      <c r="AN11" s="352"/>
      <c r="AO11" s="352"/>
      <c r="AP11" s="352"/>
      <c r="AQ11" s="352"/>
      <c r="AR11" s="352"/>
      <c r="AS11" s="352"/>
      <c r="AT11" s="352"/>
      <c r="AU11" s="352"/>
      <c r="AV11" s="352"/>
      <c r="AW11" s="352"/>
      <c r="AX11" s="352"/>
      <c r="AY11" s="352"/>
      <c r="AZ11" s="352"/>
      <c r="BA11" s="352"/>
      <c r="BB11" s="352"/>
      <c r="BC11" s="352"/>
      <c r="BD11" s="352"/>
      <c r="BE11" s="352"/>
      <c r="BF11" s="352"/>
      <c r="BG11" s="352"/>
      <c r="BH11" s="352"/>
      <c r="BI11" s="352"/>
      <c r="BJ11" s="352"/>
      <c r="BK11" s="352"/>
      <c r="BL11" s="352"/>
      <c r="BM11" s="352"/>
      <c r="BN11" s="352"/>
      <c r="BO11" s="352"/>
      <c r="BP11" s="352"/>
      <c r="BQ11" s="352"/>
      <c r="BR11" s="352"/>
      <c r="BS11" s="352"/>
      <c r="BT11" s="352"/>
      <c r="BU11" s="352"/>
      <c r="BV11" s="352"/>
      <c r="BW11" s="352"/>
      <c r="BX11" s="352"/>
      <c r="BY11" s="352"/>
      <c r="BZ11" s="352"/>
      <c r="CA11" s="352"/>
      <c r="CB11" s="352"/>
      <c r="CC11" s="352"/>
      <c r="CD11" s="352"/>
      <c r="CE11" s="352"/>
      <c r="CF11" s="352"/>
      <c r="CG11" s="352"/>
      <c r="CH11" s="352"/>
      <c r="CI11" s="352"/>
      <c r="CJ11" s="352"/>
      <c r="CK11" s="352"/>
      <c r="CL11" s="352"/>
      <c r="CM11" s="352"/>
      <c r="CN11" s="352"/>
      <c r="CO11" s="352"/>
      <c r="CP11" s="352"/>
      <c r="CQ11" s="352"/>
      <c r="CR11" s="352"/>
      <c r="CS11" s="352"/>
      <c r="CT11" s="352"/>
      <c r="CU11" s="352"/>
      <c r="CV11" s="352"/>
      <c r="CW11" s="352"/>
      <c r="CX11" s="352"/>
      <c r="CY11" s="352"/>
      <c r="CZ11" s="352"/>
      <c r="DA11" s="352"/>
      <c r="DB11" s="352"/>
      <c r="DC11" s="352"/>
      <c r="DD11" s="352"/>
      <c r="DE11" s="352"/>
      <c r="DF11" s="262"/>
      <c r="DG11" s="262"/>
      <c r="DH11" s="262"/>
      <c r="DI11" s="262"/>
      <c r="DJ11" s="262"/>
      <c r="DK11" s="262"/>
      <c r="DL11" s="262"/>
      <c r="DM11" s="262"/>
      <c r="DN11" s="262"/>
      <c r="DO11" s="262"/>
      <c r="DP11" s="262"/>
      <c r="DQ11" s="262"/>
      <c r="DR11" s="262"/>
      <c r="DS11" s="262"/>
      <c r="DT11" s="262"/>
      <c r="DU11" s="262"/>
      <c r="DV11" s="262"/>
      <c r="DW11" s="262"/>
    </row>
    <row r="12" spans="1:143" s="261" customFormat="1" x14ac:dyDescent="0.15">
      <c r="A12" s="352"/>
      <c r="B12" s="352"/>
      <c r="C12" s="352"/>
      <c r="D12" s="352"/>
      <c r="E12" s="352"/>
      <c r="F12" s="352"/>
      <c r="G12" s="352"/>
      <c r="H12" s="352"/>
      <c r="I12" s="352"/>
      <c r="J12" s="352"/>
      <c r="K12" s="352"/>
      <c r="L12" s="352"/>
      <c r="M12" s="352"/>
      <c r="N12" s="352"/>
      <c r="O12" s="352"/>
      <c r="P12" s="352"/>
      <c r="Q12" s="352"/>
      <c r="R12" s="352"/>
      <c r="S12" s="352"/>
      <c r="T12" s="352"/>
      <c r="U12" s="352"/>
      <c r="V12" s="352"/>
      <c r="W12" s="352"/>
      <c r="X12" s="352"/>
      <c r="Y12" s="352"/>
      <c r="Z12" s="352"/>
      <c r="AA12" s="352"/>
      <c r="AB12" s="352"/>
      <c r="AC12" s="352"/>
      <c r="AD12" s="352"/>
      <c r="AE12" s="352"/>
      <c r="AF12" s="352"/>
      <c r="AG12" s="352"/>
      <c r="AH12" s="352"/>
      <c r="AI12" s="352"/>
      <c r="AJ12" s="352"/>
      <c r="AK12" s="352"/>
      <c r="AL12" s="352"/>
      <c r="AM12" s="352"/>
      <c r="AN12" s="352"/>
      <c r="AO12" s="352"/>
      <c r="AP12" s="352"/>
      <c r="AQ12" s="352"/>
      <c r="AR12" s="352"/>
      <c r="AS12" s="352"/>
      <c r="AT12" s="352"/>
      <c r="AU12" s="352"/>
      <c r="AV12" s="352"/>
      <c r="AW12" s="352"/>
      <c r="AX12" s="352"/>
      <c r="AY12" s="352"/>
      <c r="AZ12" s="352"/>
      <c r="BA12" s="352"/>
      <c r="BB12" s="352"/>
      <c r="BC12" s="352"/>
      <c r="BD12" s="352"/>
      <c r="BE12" s="352"/>
      <c r="BF12" s="352"/>
      <c r="BG12" s="352"/>
      <c r="BH12" s="352"/>
      <c r="BI12" s="352"/>
      <c r="BJ12" s="352"/>
      <c r="BK12" s="352"/>
      <c r="BL12" s="352"/>
      <c r="BM12" s="352"/>
      <c r="BN12" s="352"/>
      <c r="BO12" s="352"/>
      <c r="BP12" s="352"/>
      <c r="BQ12" s="352"/>
      <c r="BR12" s="352"/>
      <c r="BS12" s="352"/>
      <c r="BT12" s="352"/>
      <c r="BU12" s="352"/>
      <c r="BV12" s="352"/>
      <c r="BW12" s="352"/>
      <c r="BX12" s="352"/>
      <c r="BY12" s="352"/>
      <c r="BZ12" s="352"/>
      <c r="CA12" s="352"/>
      <c r="CB12" s="352"/>
      <c r="CC12" s="352"/>
      <c r="CD12" s="352"/>
      <c r="CE12" s="352"/>
      <c r="CF12" s="352"/>
      <c r="CG12" s="352"/>
      <c r="CH12" s="352"/>
      <c r="CI12" s="352"/>
      <c r="CJ12" s="352"/>
      <c r="CK12" s="352"/>
      <c r="CL12" s="352"/>
      <c r="CM12" s="352"/>
      <c r="CN12" s="352"/>
      <c r="CO12" s="352"/>
      <c r="CP12" s="352"/>
      <c r="CQ12" s="352"/>
      <c r="CR12" s="352"/>
      <c r="CS12" s="352"/>
      <c r="CT12" s="352"/>
      <c r="CU12" s="352"/>
      <c r="CV12" s="352"/>
      <c r="CW12" s="352"/>
      <c r="CX12" s="352"/>
      <c r="CY12" s="352"/>
      <c r="CZ12" s="352"/>
      <c r="DA12" s="352"/>
      <c r="DB12" s="352"/>
      <c r="DC12" s="352"/>
      <c r="DD12" s="352"/>
      <c r="DE12" s="352"/>
      <c r="DF12" s="262"/>
      <c r="DG12" s="262"/>
      <c r="DH12" s="262"/>
      <c r="DI12" s="262"/>
      <c r="DJ12" s="262"/>
      <c r="DK12" s="262"/>
      <c r="DL12" s="262"/>
      <c r="DM12" s="262"/>
      <c r="DN12" s="262"/>
      <c r="DO12" s="262"/>
      <c r="DP12" s="262"/>
      <c r="DQ12" s="262"/>
      <c r="DR12" s="262"/>
      <c r="DS12" s="262"/>
      <c r="DT12" s="262"/>
      <c r="DU12" s="262"/>
      <c r="DV12" s="262"/>
      <c r="DW12" s="262"/>
      <c r="EM12" s="261" t="s">
        <v>612</v>
      </c>
    </row>
    <row r="13" spans="1:143" s="261" customFormat="1" x14ac:dyDescent="0.15">
      <c r="A13" s="352"/>
      <c r="B13" s="352"/>
      <c r="C13" s="352"/>
      <c r="D13" s="352"/>
      <c r="E13" s="352"/>
      <c r="F13" s="352"/>
      <c r="G13" s="352"/>
      <c r="H13" s="352"/>
      <c r="I13" s="352"/>
      <c r="J13" s="352"/>
      <c r="K13" s="352"/>
      <c r="L13" s="352"/>
      <c r="M13" s="352"/>
      <c r="N13" s="352"/>
      <c r="O13" s="352"/>
      <c r="P13" s="352"/>
      <c r="Q13" s="352"/>
      <c r="R13" s="352"/>
      <c r="S13" s="352"/>
      <c r="T13" s="352"/>
      <c r="U13" s="352"/>
      <c r="V13" s="352"/>
      <c r="W13" s="352"/>
      <c r="X13" s="352"/>
      <c r="Y13" s="352"/>
      <c r="Z13" s="352"/>
      <c r="AA13" s="352"/>
      <c r="AB13" s="352"/>
      <c r="AC13" s="352"/>
      <c r="AD13" s="352"/>
      <c r="AE13" s="352"/>
      <c r="AF13" s="352"/>
      <c r="AG13" s="352"/>
      <c r="AH13" s="352"/>
      <c r="AI13" s="352"/>
      <c r="AJ13" s="352"/>
      <c r="AK13" s="352"/>
      <c r="AL13" s="352"/>
      <c r="AM13" s="352"/>
      <c r="AN13" s="352"/>
      <c r="AO13" s="352"/>
      <c r="AP13" s="352"/>
      <c r="AQ13" s="352"/>
      <c r="AR13" s="352"/>
      <c r="AS13" s="352"/>
      <c r="AT13" s="352"/>
      <c r="AU13" s="352"/>
      <c r="AV13" s="352"/>
      <c r="AW13" s="352"/>
      <c r="AX13" s="352"/>
      <c r="AY13" s="352"/>
      <c r="AZ13" s="352"/>
      <c r="BA13" s="352"/>
      <c r="BB13" s="352"/>
      <c r="BC13" s="352"/>
      <c r="BD13" s="352"/>
      <c r="BE13" s="352"/>
      <c r="BF13" s="352"/>
      <c r="BG13" s="352"/>
      <c r="BH13" s="352"/>
      <c r="BI13" s="352"/>
      <c r="BJ13" s="352"/>
      <c r="BK13" s="352"/>
      <c r="BL13" s="352"/>
      <c r="BM13" s="352"/>
      <c r="BN13" s="352"/>
      <c r="BO13" s="352"/>
      <c r="BP13" s="352"/>
      <c r="BQ13" s="352"/>
      <c r="BR13" s="352"/>
      <c r="BS13" s="352"/>
      <c r="BT13" s="352"/>
      <c r="BU13" s="352"/>
      <c r="BV13" s="352"/>
      <c r="BW13" s="352"/>
      <c r="BX13" s="352"/>
      <c r="BY13" s="352"/>
      <c r="BZ13" s="352"/>
      <c r="CA13" s="352"/>
      <c r="CB13" s="352"/>
      <c r="CC13" s="352"/>
      <c r="CD13" s="352"/>
      <c r="CE13" s="352"/>
      <c r="CF13" s="352"/>
      <c r="CG13" s="352"/>
      <c r="CH13" s="352"/>
      <c r="CI13" s="352"/>
      <c r="CJ13" s="352"/>
      <c r="CK13" s="352"/>
      <c r="CL13" s="352"/>
      <c r="CM13" s="352"/>
      <c r="CN13" s="352"/>
      <c r="CO13" s="352"/>
      <c r="CP13" s="352"/>
      <c r="CQ13" s="352"/>
      <c r="CR13" s="352"/>
      <c r="CS13" s="352"/>
      <c r="CT13" s="352"/>
      <c r="CU13" s="352"/>
      <c r="CV13" s="352"/>
      <c r="CW13" s="352"/>
      <c r="CX13" s="352"/>
      <c r="CY13" s="352"/>
      <c r="CZ13" s="352"/>
      <c r="DA13" s="352"/>
      <c r="DB13" s="352"/>
      <c r="DC13" s="352"/>
      <c r="DD13" s="352"/>
      <c r="DE13" s="352"/>
      <c r="DF13" s="262"/>
      <c r="DG13" s="262"/>
      <c r="DH13" s="262"/>
      <c r="DI13" s="262"/>
      <c r="DJ13" s="262"/>
      <c r="DK13" s="262"/>
      <c r="DL13" s="262"/>
      <c r="DM13" s="262"/>
      <c r="DN13" s="262"/>
      <c r="DO13" s="262"/>
      <c r="DP13" s="262"/>
      <c r="DQ13" s="262"/>
      <c r="DR13" s="262"/>
      <c r="DS13" s="262"/>
      <c r="DT13" s="262"/>
      <c r="DU13" s="262"/>
      <c r="DV13" s="262"/>
      <c r="DW13" s="262"/>
    </row>
    <row r="14" spans="1:143" s="261" customFormat="1" x14ac:dyDescent="0.15">
      <c r="A14" s="352"/>
      <c r="B14" s="352"/>
      <c r="C14" s="352"/>
      <c r="D14" s="352"/>
      <c r="E14" s="352"/>
      <c r="F14" s="352"/>
      <c r="G14" s="352"/>
      <c r="H14" s="352"/>
      <c r="I14" s="352"/>
      <c r="J14" s="352"/>
      <c r="K14" s="352"/>
      <c r="L14" s="352"/>
      <c r="M14" s="352"/>
      <c r="N14" s="352"/>
      <c r="O14" s="352"/>
      <c r="P14" s="352"/>
      <c r="Q14" s="352"/>
      <c r="R14" s="352"/>
      <c r="S14" s="352"/>
      <c r="T14" s="352"/>
      <c r="U14" s="352"/>
      <c r="V14" s="352"/>
      <c r="W14" s="352"/>
      <c r="X14" s="352"/>
      <c r="Y14" s="352"/>
      <c r="Z14" s="352"/>
      <c r="AA14" s="352"/>
      <c r="AB14" s="352"/>
      <c r="AC14" s="352"/>
      <c r="AD14" s="352"/>
      <c r="AE14" s="352"/>
      <c r="AF14" s="352"/>
      <c r="AG14" s="352"/>
      <c r="AH14" s="352"/>
      <c r="AI14" s="352"/>
      <c r="AJ14" s="352"/>
      <c r="AK14" s="352"/>
      <c r="AL14" s="352"/>
      <c r="AM14" s="352"/>
      <c r="AN14" s="352"/>
      <c r="AO14" s="352"/>
      <c r="AP14" s="352"/>
      <c r="AQ14" s="352"/>
      <c r="AR14" s="352"/>
      <c r="AS14" s="352"/>
      <c r="AT14" s="352"/>
      <c r="AU14" s="352"/>
      <c r="AV14" s="352"/>
      <c r="AW14" s="352"/>
      <c r="AX14" s="352"/>
      <c r="AY14" s="352"/>
      <c r="AZ14" s="352"/>
      <c r="BA14" s="352"/>
      <c r="BB14" s="352"/>
      <c r="BC14" s="352"/>
      <c r="BD14" s="352"/>
      <c r="BE14" s="352"/>
      <c r="BF14" s="352"/>
      <c r="BG14" s="352"/>
      <c r="BH14" s="352"/>
      <c r="BI14" s="352"/>
      <c r="BJ14" s="352"/>
      <c r="BK14" s="352"/>
      <c r="BL14" s="352"/>
      <c r="BM14" s="352"/>
      <c r="BN14" s="352"/>
      <c r="BO14" s="352"/>
      <c r="BP14" s="352"/>
      <c r="BQ14" s="352"/>
      <c r="BR14" s="352"/>
      <c r="BS14" s="352"/>
      <c r="BT14" s="352"/>
      <c r="BU14" s="352"/>
      <c r="BV14" s="352"/>
      <c r="BW14" s="352"/>
      <c r="BX14" s="352"/>
      <c r="BY14" s="352"/>
      <c r="BZ14" s="352"/>
      <c r="CA14" s="352"/>
      <c r="CB14" s="352"/>
      <c r="CC14" s="352"/>
      <c r="CD14" s="352"/>
      <c r="CE14" s="352"/>
      <c r="CF14" s="352"/>
      <c r="CG14" s="352"/>
      <c r="CH14" s="352"/>
      <c r="CI14" s="352"/>
      <c r="CJ14" s="352"/>
      <c r="CK14" s="352"/>
      <c r="CL14" s="352"/>
      <c r="CM14" s="352"/>
      <c r="CN14" s="352"/>
      <c r="CO14" s="352"/>
      <c r="CP14" s="352"/>
      <c r="CQ14" s="352"/>
      <c r="CR14" s="352"/>
      <c r="CS14" s="352"/>
      <c r="CT14" s="352"/>
      <c r="CU14" s="352"/>
      <c r="CV14" s="352"/>
      <c r="CW14" s="352"/>
      <c r="CX14" s="352"/>
      <c r="CY14" s="352"/>
      <c r="CZ14" s="352"/>
      <c r="DA14" s="352"/>
      <c r="DB14" s="352"/>
      <c r="DC14" s="352"/>
      <c r="DD14" s="352"/>
      <c r="DE14" s="352"/>
      <c r="DF14" s="262"/>
      <c r="DG14" s="262"/>
      <c r="DH14" s="262"/>
      <c r="DI14" s="262"/>
      <c r="DJ14" s="262"/>
      <c r="DK14" s="262"/>
      <c r="DL14" s="262"/>
      <c r="DM14" s="262"/>
      <c r="DN14" s="262"/>
      <c r="DO14" s="262"/>
      <c r="DP14" s="262"/>
      <c r="DQ14" s="262"/>
      <c r="DR14" s="262"/>
      <c r="DS14" s="262"/>
      <c r="DT14" s="262"/>
      <c r="DU14" s="262"/>
      <c r="DV14" s="262"/>
      <c r="DW14" s="262"/>
    </row>
    <row r="15" spans="1:143" s="261" customFormat="1" x14ac:dyDescent="0.15">
      <c r="A15" s="263"/>
      <c r="B15" s="352"/>
      <c r="C15" s="352"/>
      <c r="D15" s="352"/>
      <c r="E15" s="352"/>
      <c r="F15" s="352"/>
      <c r="G15" s="352"/>
      <c r="H15" s="352"/>
      <c r="I15" s="352"/>
      <c r="J15" s="352"/>
      <c r="K15" s="352"/>
      <c r="L15" s="352"/>
      <c r="M15" s="352"/>
      <c r="N15" s="352"/>
      <c r="O15" s="352"/>
      <c r="P15" s="352"/>
      <c r="Q15" s="352"/>
      <c r="R15" s="352"/>
      <c r="S15" s="352"/>
      <c r="T15" s="352"/>
      <c r="U15" s="352"/>
      <c r="V15" s="352"/>
      <c r="W15" s="352"/>
      <c r="X15" s="352"/>
      <c r="Y15" s="352"/>
      <c r="Z15" s="352"/>
      <c r="AA15" s="352"/>
      <c r="AB15" s="352"/>
      <c r="AC15" s="352"/>
      <c r="AD15" s="352"/>
      <c r="AE15" s="352"/>
      <c r="AF15" s="352"/>
      <c r="AG15" s="352"/>
      <c r="AH15" s="352"/>
      <c r="AI15" s="352"/>
      <c r="AJ15" s="352"/>
      <c r="AK15" s="352"/>
      <c r="AL15" s="352"/>
      <c r="AM15" s="352"/>
      <c r="AN15" s="352"/>
      <c r="AO15" s="352"/>
      <c r="AP15" s="352"/>
      <c r="AQ15" s="352"/>
      <c r="AR15" s="352"/>
      <c r="AS15" s="352"/>
      <c r="AT15" s="352"/>
      <c r="AU15" s="352"/>
      <c r="AV15" s="352"/>
      <c r="AW15" s="352"/>
      <c r="AX15" s="352"/>
      <c r="AY15" s="352"/>
      <c r="AZ15" s="352"/>
      <c r="BA15" s="352"/>
      <c r="BB15" s="352"/>
      <c r="BC15" s="352"/>
      <c r="BD15" s="352"/>
      <c r="BE15" s="352"/>
      <c r="BF15" s="352"/>
      <c r="BG15" s="352"/>
      <c r="BH15" s="352"/>
      <c r="BI15" s="352"/>
      <c r="BJ15" s="352"/>
      <c r="BK15" s="352"/>
      <c r="BL15" s="352"/>
      <c r="BM15" s="352"/>
      <c r="BN15" s="352"/>
      <c r="BO15" s="352"/>
      <c r="BP15" s="352"/>
      <c r="BQ15" s="352"/>
      <c r="BR15" s="352"/>
      <c r="BS15" s="352"/>
      <c r="BT15" s="352"/>
      <c r="BU15" s="352"/>
      <c r="BV15" s="352"/>
      <c r="BW15" s="352"/>
      <c r="BX15" s="352"/>
      <c r="BY15" s="352"/>
      <c r="BZ15" s="352"/>
      <c r="CA15" s="352"/>
      <c r="CB15" s="352"/>
      <c r="CC15" s="352"/>
      <c r="CD15" s="352"/>
      <c r="CE15" s="352"/>
      <c r="CF15" s="352"/>
      <c r="CG15" s="352"/>
      <c r="CH15" s="352"/>
      <c r="CI15" s="352"/>
      <c r="CJ15" s="352"/>
      <c r="CK15" s="352"/>
      <c r="CL15" s="352"/>
      <c r="CM15" s="352"/>
      <c r="CN15" s="352"/>
      <c r="CO15" s="352"/>
      <c r="CP15" s="352"/>
      <c r="CQ15" s="352"/>
      <c r="CR15" s="352"/>
      <c r="CS15" s="352"/>
      <c r="CT15" s="352"/>
      <c r="CU15" s="352"/>
      <c r="CV15" s="352"/>
      <c r="CW15" s="352"/>
      <c r="CX15" s="352"/>
      <c r="CY15" s="352"/>
      <c r="CZ15" s="352"/>
      <c r="DA15" s="352"/>
      <c r="DB15" s="352"/>
      <c r="DC15" s="352"/>
      <c r="DD15" s="352"/>
      <c r="DE15" s="352"/>
      <c r="DF15" s="262"/>
      <c r="DG15" s="262"/>
      <c r="DH15" s="262"/>
      <c r="DI15" s="262"/>
      <c r="DJ15" s="262"/>
      <c r="DK15" s="262"/>
      <c r="DL15" s="262"/>
      <c r="DM15" s="262"/>
      <c r="DN15" s="262"/>
      <c r="DO15" s="262"/>
      <c r="DP15" s="262"/>
      <c r="DQ15" s="262"/>
      <c r="DR15" s="262"/>
      <c r="DS15" s="262"/>
      <c r="DT15" s="262"/>
      <c r="DU15" s="262"/>
      <c r="DV15" s="262"/>
      <c r="DW15" s="262"/>
    </row>
    <row r="16" spans="1:143" s="261" customFormat="1" x14ac:dyDescent="0.15">
      <c r="A16" s="263"/>
      <c r="B16" s="352"/>
      <c r="C16" s="352"/>
      <c r="D16" s="352"/>
      <c r="E16" s="352"/>
      <c r="F16" s="352"/>
      <c r="G16" s="352"/>
      <c r="H16" s="352"/>
      <c r="I16" s="352"/>
      <c r="J16" s="352"/>
      <c r="K16" s="352"/>
      <c r="L16" s="352"/>
      <c r="M16" s="352"/>
      <c r="N16" s="352"/>
      <c r="O16" s="352"/>
      <c r="P16" s="352"/>
      <c r="Q16" s="352"/>
      <c r="R16" s="352"/>
      <c r="S16" s="352"/>
      <c r="T16" s="352"/>
      <c r="U16" s="352"/>
      <c r="V16" s="352"/>
      <c r="W16" s="352"/>
      <c r="X16" s="352"/>
      <c r="Y16" s="352"/>
      <c r="Z16" s="352"/>
      <c r="AA16" s="352"/>
      <c r="AB16" s="352"/>
      <c r="AC16" s="352"/>
      <c r="AD16" s="352"/>
      <c r="AE16" s="352"/>
      <c r="AF16" s="352"/>
      <c r="AG16" s="352"/>
      <c r="AH16" s="352"/>
      <c r="AI16" s="352"/>
      <c r="AJ16" s="352"/>
      <c r="AK16" s="352"/>
      <c r="AL16" s="352"/>
      <c r="AM16" s="352"/>
      <c r="AN16" s="352"/>
      <c r="AO16" s="352"/>
      <c r="AP16" s="352"/>
      <c r="AQ16" s="352"/>
      <c r="AR16" s="352"/>
      <c r="AS16" s="352"/>
      <c r="AT16" s="352"/>
      <c r="AU16" s="352"/>
      <c r="AV16" s="352"/>
      <c r="AW16" s="352"/>
      <c r="AX16" s="352"/>
      <c r="AY16" s="352"/>
      <c r="AZ16" s="352"/>
      <c r="BA16" s="352"/>
      <c r="BB16" s="352"/>
      <c r="BC16" s="352"/>
      <c r="BD16" s="352"/>
      <c r="BE16" s="352"/>
      <c r="BF16" s="352"/>
      <c r="BG16" s="352"/>
      <c r="BH16" s="352"/>
      <c r="BI16" s="352"/>
      <c r="BJ16" s="352"/>
      <c r="BK16" s="352"/>
      <c r="BL16" s="352"/>
      <c r="BM16" s="352"/>
      <c r="BN16" s="352"/>
      <c r="BO16" s="352"/>
      <c r="BP16" s="352"/>
      <c r="BQ16" s="352"/>
      <c r="BR16" s="352"/>
      <c r="BS16" s="352"/>
      <c r="BT16" s="352"/>
      <c r="BU16" s="352"/>
      <c r="BV16" s="352"/>
      <c r="BW16" s="352"/>
      <c r="BX16" s="352"/>
      <c r="BY16" s="352"/>
      <c r="BZ16" s="352"/>
      <c r="CA16" s="352"/>
      <c r="CB16" s="352"/>
      <c r="CC16" s="352"/>
      <c r="CD16" s="352"/>
      <c r="CE16" s="352"/>
      <c r="CF16" s="352"/>
      <c r="CG16" s="352"/>
      <c r="CH16" s="352"/>
      <c r="CI16" s="352"/>
      <c r="CJ16" s="352"/>
      <c r="CK16" s="352"/>
      <c r="CL16" s="352"/>
      <c r="CM16" s="352"/>
      <c r="CN16" s="352"/>
      <c r="CO16" s="352"/>
      <c r="CP16" s="352"/>
      <c r="CQ16" s="352"/>
      <c r="CR16" s="352"/>
      <c r="CS16" s="352"/>
      <c r="CT16" s="352"/>
      <c r="CU16" s="352"/>
      <c r="CV16" s="352"/>
      <c r="CW16" s="352"/>
      <c r="CX16" s="352"/>
      <c r="CY16" s="352"/>
      <c r="CZ16" s="352"/>
      <c r="DA16" s="352"/>
      <c r="DB16" s="352"/>
      <c r="DC16" s="352"/>
      <c r="DD16" s="352"/>
      <c r="DE16" s="352"/>
      <c r="DF16" s="262"/>
      <c r="DG16" s="262"/>
      <c r="DH16" s="262"/>
      <c r="DI16" s="262"/>
      <c r="DJ16" s="262"/>
      <c r="DK16" s="262"/>
      <c r="DL16" s="262"/>
      <c r="DM16" s="262"/>
      <c r="DN16" s="262"/>
      <c r="DO16" s="262"/>
      <c r="DP16" s="262"/>
      <c r="DQ16" s="262"/>
      <c r="DR16" s="262"/>
      <c r="DS16" s="262"/>
      <c r="DT16" s="262"/>
      <c r="DU16" s="262"/>
      <c r="DV16" s="262"/>
      <c r="DW16" s="262"/>
    </row>
    <row r="17" spans="1:351" s="261" customFormat="1" x14ac:dyDescent="0.15">
      <c r="A17" s="263"/>
      <c r="B17" s="352"/>
      <c r="C17" s="352"/>
      <c r="D17" s="352"/>
      <c r="E17" s="352"/>
      <c r="F17" s="352"/>
      <c r="G17" s="352"/>
      <c r="H17" s="352"/>
      <c r="I17" s="352"/>
      <c r="J17" s="352"/>
      <c r="K17" s="352"/>
      <c r="L17" s="352"/>
      <c r="M17" s="352"/>
      <c r="N17" s="352"/>
      <c r="O17" s="352"/>
      <c r="P17" s="352"/>
      <c r="Q17" s="352"/>
      <c r="R17" s="352"/>
      <c r="S17" s="352"/>
      <c r="T17" s="352"/>
      <c r="U17" s="352"/>
      <c r="V17" s="352"/>
      <c r="W17" s="352"/>
      <c r="X17" s="352"/>
      <c r="Y17" s="352"/>
      <c r="Z17" s="352"/>
      <c r="AA17" s="352"/>
      <c r="AB17" s="352"/>
      <c r="AC17" s="352"/>
      <c r="AD17" s="352"/>
      <c r="AE17" s="352"/>
      <c r="AF17" s="352"/>
      <c r="AG17" s="352"/>
      <c r="AH17" s="352"/>
      <c r="AI17" s="352"/>
      <c r="AJ17" s="352"/>
      <c r="AK17" s="352"/>
      <c r="AL17" s="352"/>
      <c r="AM17" s="352"/>
      <c r="AN17" s="352"/>
      <c r="AO17" s="352"/>
      <c r="AP17" s="352"/>
      <c r="AQ17" s="352"/>
      <c r="AR17" s="352"/>
      <c r="AS17" s="352"/>
      <c r="AT17" s="352"/>
      <c r="AU17" s="352"/>
      <c r="AV17" s="352"/>
      <c r="AW17" s="352"/>
      <c r="AX17" s="352"/>
      <c r="AY17" s="352"/>
      <c r="AZ17" s="352"/>
      <c r="BA17" s="352"/>
      <c r="BB17" s="352"/>
      <c r="BC17" s="352"/>
      <c r="BD17" s="352"/>
      <c r="BE17" s="352"/>
      <c r="BF17" s="352"/>
      <c r="BG17" s="352"/>
      <c r="BH17" s="352"/>
      <c r="BI17" s="352"/>
      <c r="BJ17" s="352"/>
      <c r="BK17" s="352"/>
      <c r="BL17" s="352"/>
      <c r="BM17" s="352"/>
      <c r="BN17" s="352"/>
      <c r="BO17" s="352"/>
      <c r="BP17" s="352"/>
      <c r="BQ17" s="352"/>
      <c r="BR17" s="352"/>
      <c r="BS17" s="352"/>
      <c r="BT17" s="352"/>
      <c r="BU17" s="352"/>
      <c r="BV17" s="352"/>
      <c r="BW17" s="352"/>
      <c r="BX17" s="352"/>
      <c r="BY17" s="352"/>
      <c r="BZ17" s="352"/>
      <c r="CA17" s="352"/>
      <c r="CB17" s="352"/>
      <c r="CC17" s="352"/>
      <c r="CD17" s="352"/>
      <c r="CE17" s="352"/>
      <c r="CF17" s="352"/>
      <c r="CG17" s="352"/>
      <c r="CH17" s="352"/>
      <c r="CI17" s="352"/>
      <c r="CJ17" s="352"/>
      <c r="CK17" s="352"/>
      <c r="CL17" s="352"/>
      <c r="CM17" s="352"/>
      <c r="CN17" s="352"/>
      <c r="CO17" s="352"/>
      <c r="CP17" s="352"/>
      <c r="CQ17" s="352"/>
      <c r="CR17" s="352"/>
      <c r="CS17" s="352"/>
      <c r="CT17" s="352"/>
      <c r="CU17" s="352"/>
      <c r="CV17" s="352"/>
      <c r="CW17" s="352"/>
      <c r="CX17" s="352"/>
      <c r="CY17" s="352"/>
      <c r="CZ17" s="352"/>
      <c r="DA17" s="352"/>
      <c r="DB17" s="352"/>
      <c r="DC17" s="352"/>
      <c r="DD17" s="352"/>
      <c r="DE17" s="352"/>
      <c r="DF17" s="262"/>
      <c r="DG17" s="262"/>
      <c r="DH17" s="262"/>
      <c r="DI17" s="262"/>
      <c r="DJ17" s="262"/>
      <c r="DK17" s="262"/>
      <c r="DL17" s="262"/>
      <c r="DM17" s="262"/>
      <c r="DN17" s="262"/>
      <c r="DO17" s="262"/>
      <c r="DP17" s="262"/>
      <c r="DQ17" s="262"/>
      <c r="DR17" s="262"/>
      <c r="DS17" s="262"/>
      <c r="DT17" s="262"/>
      <c r="DU17" s="262"/>
      <c r="DV17" s="262"/>
      <c r="DW17" s="262"/>
    </row>
    <row r="18" spans="1:351" s="261" customFormat="1" x14ac:dyDescent="0.15">
      <c r="A18" s="263"/>
      <c r="B18" s="352"/>
      <c r="C18" s="352"/>
      <c r="D18" s="352"/>
      <c r="E18" s="352"/>
      <c r="F18" s="352"/>
      <c r="G18" s="352"/>
      <c r="H18" s="352"/>
      <c r="I18" s="352"/>
      <c r="J18" s="352"/>
      <c r="K18" s="352"/>
      <c r="L18" s="352"/>
      <c r="M18" s="352"/>
      <c r="N18" s="352"/>
      <c r="O18" s="352"/>
      <c r="P18" s="352"/>
      <c r="Q18" s="352"/>
      <c r="R18" s="352"/>
      <c r="S18" s="352"/>
      <c r="T18" s="352"/>
      <c r="U18" s="352"/>
      <c r="V18" s="352"/>
      <c r="W18" s="352"/>
      <c r="X18" s="352"/>
      <c r="Y18" s="352"/>
      <c r="Z18" s="352"/>
      <c r="AA18" s="352"/>
      <c r="AB18" s="352"/>
      <c r="AC18" s="352"/>
      <c r="AD18" s="352"/>
      <c r="AE18" s="352"/>
      <c r="AF18" s="352"/>
      <c r="AG18" s="352"/>
      <c r="AH18" s="352"/>
      <c r="AI18" s="352"/>
      <c r="AJ18" s="352"/>
      <c r="AK18" s="352"/>
      <c r="AL18" s="352"/>
      <c r="AM18" s="352"/>
      <c r="AN18" s="352"/>
      <c r="AO18" s="352"/>
      <c r="AP18" s="352"/>
      <c r="AQ18" s="352"/>
      <c r="AR18" s="352"/>
      <c r="AS18" s="352"/>
      <c r="AT18" s="352"/>
      <c r="AU18" s="352"/>
      <c r="AV18" s="352"/>
      <c r="AW18" s="352"/>
      <c r="AX18" s="352"/>
      <c r="AY18" s="352"/>
      <c r="AZ18" s="352"/>
      <c r="BA18" s="352"/>
      <c r="BB18" s="352"/>
      <c r="BC18" s="352"/>
      <c r="BD18" s="352"/>
      <c r="BE18" s="352"/>
      <c r="BF18" s="352"/>
      <c r="BG18" s="352"/>
      <c r="BH18" s="352"/>
      <c r="BI18" s="352"/>
      <c r="BJ18" s="352"/>
      <c r="BK18" s="352"/>
      <c r="BL18" s="352"/>
      <c r="BM18" s="352"/>
      <c r="BN18" s="352"/>
      <c r="BO18" s="352"/>
      <c r="BP18" s="352"/>
      <c r="BQ18" s="352"/>
      <c r="BR18" s="352"/>
      <c r="BS18" s="352"/>
      <c r="BT18" s="352"/>
      <c r="BU18" s="352"/>
      <c r="BV18" s="352"/>
      <c r="BW18" s="352"/>
      <c r="BX18" s="352"/>
      <c r="BY18" s="352"/>
      <c r="BZ18" s="352"/>
      <c r="CA18" s="352"/>
      <c r="CB18" s="352"/>
      <c r="CC18" s="352"/>
      <c r="CD18" s="352"/>
      <c r="CE18" s="352"/>
      <c r="CF18" s="352"/>
      <c r="CG18" s="352"/>
      <c r="CH18" s="352"/>
      <c r="CI18" s="352"/>
      <c r="CJ18" s="352"/>
      <c r="CK18" s="352"/>
      <c r="CL18" s="352"/>
      <c r="CM18" s="352"/>
      <c r="CN18" s="352"/>
      <c r="CO18" s="352"/>
      <c r="CP18" s="352"/>
      <c r="CQ18" s="352"/>
      <c r="CR18" s="352"/>
      <c r="CS18" s="352"/>
      <c r="CT18" s="352"/>
      <c r="CU18" s="352"/>
      <c r="CV18" s="352"/>
      <c r="CW18" s="352"/>
      <c r="CX18" s="352"/>
      <c r="CY18" s="352"/>
      <c r="CZ18" s="352"/>
      <c r="DA18" s="352"/>
      <c r="DB18" s="352"/>
      <c r="DC18" s="352"/>
      <c r="DD18" s="352"/>
      <c r="DE18" s="352"/>
      <c r="DF18" s="262"/>
      <c r="DG18" s="262"/>
      <c r="DH18" s="262"/>
      <c r="DI18" s="262"/>
      <c r="DJ18" s="262"/>
      <c r="DK18" s="262"/>
      <c r="DL18" s="262"/>
      <c r="DM18" s="262"/>
      <c r="DN18" s="262"/>
      <c r="DO18" s="262"/>
      <c r="DP18" s="262"/>
      <c r="DQ18" s="262"/>
      <c r="DR18" s="262"/>
      <c r="DS18" s="262"/>
      <c r="DT18" s="262"/>
      <c r="DU18" s="262"/>
      <c r="DV18" s="262"/>
      <c r="DW18" s="262"/>
    </row>
    <row r="19" spans="1:351" x14ac:dyDescent="0.15">
      <c r="DD19" s="263"/>
      <c r="DE19" s="263"/>
    </row>
    <row r="20" spans="1:351" x14ac:dyDescent="0.15">
      <c r="DD20" s="263"/>
      <c r="DE20" s="263"/>
    </row>
    <row r="21" spans="1:351" ht="17.25" x14ac:dyDescent="0.15">
      <c r="B21" s="353"/>
      <c r="C21" s="265"/>
      <c r="D21" s="265"/>
      <c r="E21" s="265"/>
      <c r="F21" s="265"/>
      <c r="G21" s="265"/>
      <c r="H21" s="265"/>
      <c r="I21" s="265"/>
      <c r="J21" s="265"/>
      <c r="K21" s="265"/>
      <c r="L21" s="265"/>
      <c r="M21" s="265"/>
      <c r="N21" s="354"/>
      <c r="O21" s="265"/>
      <c r="P21" s="265"/>
      <c r="Q21" s="265"/>
      <c r="R21" s="265"/>
      <c r="S21" s="265"/>
      <c r="T21" s="265"/>
      <c r="U21" s="265"/>
      <c r="V21" s="265"/>
      <c r="W21" s="265"/>
      <c r="X21" s="265"/>
      <c r="Y21" s="265"/>
      <c r="Z21" s="265"/>
      <c r="AA21" s="265"/>
      <c r="AB21" s="265"/>
      <c r="AC21" s="265"/>
      <c r="AD21" s="265"/>
      <c r="AE21" s="265"/>
      <c r="AF21" s="265"/>
      <c r="AG21" s="265"/>
      <c r="AH21" s="265"/>
      <c r="AI21" s="265"/>
      <c r="AJ21" s="265"/>
      <c r="AK21" s="265"/>
      <c r="AL21" s="265"/>
      <c r="AM21" s="265"/>
      <c r="AN21" s="265"/>
      <c r="AO21" s="265"/>
      <c r="AP21" s="265"/>
      <c r="AQ21" s="265"/>
      <c r="AR21" s="265"/>
      <c r="AS21" s="265"/>
      <c r="AT21" s="354"/>
      <c r="AU21" s="265"/>
      <c r="AV21" s="265"/>
      <c r="AW21" s="265"/>
      <c r="AX21" s="265"/>
      <c r="AY21" s="265"/>
      <c r="AZ21" s="265"/>
      <c r="BA21" s="265"/>
      <c r="BB21" s="265"/>
      <c r="BC21" s="265"/>
      <c r="BD21" s="265"/>
      <c r="BE21" s="265"/>
      <c r="BF21" s="354"/>
      <c r="BG21" s="265"/>
      <c r="BH21" s="265"/>
      <c r="BI21" s="265"/>
      <c r="BJ21" s="265"/>
      <c r="BK21" s="265"/>
      <c r="BL21" s="265"/>
      <c r="BM21" s="265"/>
      <c r="BN21" s="265"/>
      <c r="BO21" s="265"/>
      <c r="BP21" s="265"/>
      <c r="BQ21" s="265"/>
      <c r="BR21" s="354"/>
      <c r="BS21" s="265"/>
      <c r="BT21" s="265"/>
      <c r="BU21" s="265"/>
      <c r="BV21" s="265"/>
      <c r="BW21" s="265"/>
      <c r="BX21" s="265"/>
      <c r="BY21" s="265"/>
      <c r="BZ21" s="265"/>
      <c r="CA21" s="265"/>
      <c r="CB21" s="265"/>
      <c r="CC21" s="265"/>
      <c r="CD21" s="354"/>
      <c r="CE21" s="265"/>
      <c r="CF21" s="265"/>
      <c r="CG21" s="265"/>
      <c r="CH21" s="265"/>
      <c r="CI21" s="265"/>
      <c r="CJ21" s="265"/>
      <c r="CK21" s="265"/>
      <c r="CL21" s="265"/>
      <c r="CM21" s="265"/>
      <c r="CN21" s="265"/>
      <c r="CO21" s="265"/>
      <c r="CP21" s="354"/>
      <c r="CQ21" s="265"/>
      <c r="CR21" s="265"/>
      <c r="CS21" s="265"/>
      <c r="CT21" s="265"/>
      <c r="CU21" s="265"/>
      <c r="CV21" s="265"/>
      <c r="CW21" s="265"/>
      <c r="CX21" s="265"/>
      <c r="CY21" s="265"/>
      <c r="CZ21" s="265"/>
      <c r="DA21" s="265"/>
      <c r="DB21" s="354"/>
      <c r="DC21" s="265"/>
      <c r="DD21" s="266"/>
      <c r="DE21" s="263"/>
      <c r="MM21" s="355"/>
    </row>
    <row r="22" spans="1:351" ht="17.25" x14ac:dyDescent="0.15">
      <c r="B22" s="267"/>
      <c r="MM22" s="355"/>
    </row>
    <row r="23" spans="1:351" x14ac:dyDescent="0.15">
      <c r="B23" s="267"/>
    </row>
    <row r="24" spans="1:351" x14ac:dyDescent="0.15">
      <c r="B24" s="267"/>
    </row>
    <row r="25" spans="1:351" x14ac:dyDescent="0.15">
      <c r="B25" s="267"/>
    </row>
    <row r="26" spans="1:351" x14ac:dyDescent="0.15">
      <c r="B26" s="267"/>
    </row>
    <row r="27" spans="1:351" x14ac:dyDescent="0.15">
      <c r="B27" s="267"/>
    </row>
    <row r="28" spans="1:351" x14ac:dyDescent="0.15">
      <c r="B28" s="267"/>
    </row>
    <row r="29" spans="1:351" x14ac:dyDescent="0.15">
      <c r="B29" s="267"/>
    </row>
    <row r="30" spans="1:351" x14ac:dyDescent="0.15">
      <c r="B30" s="267"/>
    </row>
    <row r="31" spans="1:351" x14ac:dyDescent="0.15">
      <c r="B31" s="267"/>
    </row>
    <row r="32" spans="1:351" x14ac:dyDescent="0.15">
      <c r="B32" s="267"/>
    </row>
    <row r="33" spans="2:109" x14ac:dyDescent="0.15">
      <c r="B33" s="267"/>
    </row>
    <row r="34" spans="2:109" x14ac:dyDescent="0.15">
      <c r="B34" s="267"/>
    </row>
    <row r="35" spans="2:109" x14ac:dyDescent="0.15">
      <c r="B35" s="267"/>
    </row>
    <row r="36" spans="2:109" x14ac:dyDescent="0.15">
      <c r="B36" s="267"/>
    </row>
    <row r="37" spans="2:109" x14ac:dyDescent="0.15">
      <c r="B37" s="267"/>
    </row>
    <row r="38" spans="2:109" x14ac:dyDescent="0.15">
      <c r="B38" s="267"/>
    </row>
    <row r="39" spans="2:109" x14ac:dyDescent="0.15">
      <c r="B39" s="348"/>
      <c r="C39" s="319"/>
      <c r="D39" s="319"/>
      <c r="E39" s="319"/>
      <c r="F39" s="319"/>
      <c r="G39" s="319"/>
      <c r="H39" s="319"/>
      <c r="I39" s="319"/>
      <c r="J39" s="319"/>
      <c r="K39" s="319"/>
      <c r="L39" s="319"/>
      <c r="M39" s="319"/>
      <c r="N39" s="319"/>
      <c r="O39" s="319"/>
      <c r="P39" s="319"/>
      <c r="Q39" s="319"/>
      <c r="R39" s="319"/>
      <c r="S39" s="319"/>
      <c r="T39" s="319"/>
      <c r="U39" s="319"/>
      <c r="V39" s="319"/>
      <c r="W39" s="319"/>
      <c r="X39" s="319"/>
      <c r="Y39" s="319"/>
      <c r="Z39" s="319"/>
      <c r="AA39" s="319"/>
      <c r="AB39" s="319"/>
      <c r="AC39" s="319"/>
      <c r="AD39" s="319"/>
      <c r="AE39" s="319"/>
      <c r="AF39" s="319"/>
      <c r="AG39" s="319"/>
      <c r="AH39" s="319"/>
      <c r="AI39" s="319"/>
      <c r="AJ39" s="319"/>
      <c r="AK39" s="319"/>
      <c r="AL39" s="319"/>
      <c r="AM39" s="319"/>
      <c r="AN39" s="319"/>
      <c r="AO39" s="319"/>
      <c r="AP39" s="319"/>
      <c r="AQ39" s="319"/>
      <c r="AR39" s="319"/>
      <c r="AS39" s="319"/>
      <c r="AT39" s="319"/>
      <c r="AU39" s="319"/>
      <c r="AV39" s="319"/>
      <c r="AW39" s="319"/>
      <c r="AX39" s="319"/>
      <c r="AY39" s="319"/>
      <c r="AZ39" s="319"/>
      <c r="BA39" s="319"/>
      <c r="BB39" s="319"/>
      <c r="BC39" s="319"/>
      <c r="BD39" s="319"/>
      <c r="BE39" s="319"/>
      <c r="BF39" s="319"/>
      <c r="BG39" s="319"/>
      <c r="BH39" s="319"/>
      <c r="BI39" s="319"/>
      <c r="BJ39" s="319"/>
      <c r="BK39" s="319"/>
      <c r="BL39" s="319"/>
      <c r="BM39" s="319"/>
      <c r="BN39" s="319"/>
      <c r="BO39" s="319"/>
      <c r="BP39" s="319"/>
      <c r="BQ39" s="319"/>
      <c r="BR39" s="319"/>
      <c r="BS39" s="319"/>
      <c r="BT39" s="319"/>
      <c r="BU39" s="319"/>
      <c r="BV39" s="319"/>
      <c r="BW39" s="319"/>
      <c r="BX39" s="319"/>
      <c r="BY39" s="319"/>
      <c r="BZ39" s="319"/>
      <c r="CA39" s="319"/>
      <c r="CB39" s="319"/>
      <c r="CC39" s="319"/>
      <c r="CD39" s="319"/>
      <c r="CE39" s="319"/>
      <c r="CF39" s="319"/>
      <c r="CG39" s="319"/>
      <c r="CH39" s="319"/>
      <c r="CI39" s="319"/>
      <c r="CJ39" s="319"/>
      <c r="CK39" s="319"/>
      <c r="CL39" s="319"/>
      <c r="CM39" s="319"/>
      <c r="CN39" s="319"/>
      <c r="CO39" s="319"/>
      <c r="CP39" s="319"/>
      <c r="CQ39" s="319"/>
      <c r="CR39" s="319"/>
      <c r="CS39" s="319"/>
      <c r="CT39" s="319"/>
      <c r="CU39" s="319"/>
      <c r="CV39" s="319"/>
      <c r="CW39" s="319"/>
      <c r="CX39" s="319"/>
      <c r="CY39" s="319"/>
      <c r="CZ39" s="319"/>
      <c r="DA39" s="319"/>
      <c r="DB39" s="319"/>
      <c r="DC39" s="319"/>
      <c r="DD39" s="349"/>
    </row>
    <row r="40" spans="2:109" x14ac:dyDescent="0.15">
      <c r="B40" s="356"/>
      <c r="DD40" s="356"/>
      <c r="DE40" s="263"/>
    </row>
    <row r="41" spans="2:109" ht="17.25" x14ac:dyDescent="0.15">
      <c r="B41" s="264" t="s">
        <v>613</v>
      </c>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265"/>
      <c r="AL41" s="265"/>
      <c r="AM41" s="265"/>
      <c r="AN41" s="265"/>
      <c r="AO41" s="265"/>
      <c r="AP41" s="265"/>
      <c r="AQ41" s="265"/>
      <c r="AR41" s="265"/>
      <c r="AS41" s="265"/>
      <c r="AT41" s="265"/>
      <c r="AU41" s="265"/>
      <c r="AV41" s="265"/>
      <c r="AW41" s="265"/>
      <c r="AX41" s="265"/>
      <c r="AY41" s="265"/>
      <c r="AZ41" s="265"/>
      <c r="BA41" s="265"/>
      <c r="BB41" s="265"/>
      <c r="BC41" s="265"/>
      <c r="BD41" s="265"/>
      <c r="BE41" s="265"/>
      <c r="BF41" s="265"/>
      <c r="BG41" s="265"/>
      <c r="BH41" s="265"/>
      <c r="BI41" s="265"/>
      <c r="BJ41" s="265"/>
      <c r="BK41" s="265"/>
      <c r="BL41" s="265"/>
      <c r="BM41" s="265"/>
      <c r="BN41" s="265"/>
      <c r="BO41" s="265"/>
      <c r="BP41" s="265"/>
      <c r="BQ41" s="265"/>
      <c r="BR41" s="265"/>
      <c r="BS41" s="265"/>
      <c r="BT41" s="265"/>
      <c r="BU41" s="265"/>
      <c r="BV41" s="265"/>
      <c r="BW41" s="265"/>
      <c r="BX41" s="265"/>
      <c r="BY41" s="265"/>
      <c r="BZ41" s="265"/>
      <c r="CA41" s="265"/>
      <c r="CB41" s="265"/>
      <c r="CC41" s="265"/>
      <c r="CD41" s="265"/>
      <c r="CE41" s="265"/>
      <c r="CF41" s="265"/>
      <c r="CG41" s="265"/>
      <c r="CH41" s="265"/>
      <c r="CI41" s="265"/>
      <c r="CJ41" s="265"/>
      <c r="CK41" s="265"/>
      <c r="CL41" s="265"/>
      <c r="CM41" s="265"/>
      <c r="CN41" s="265"/>
      <c r="CO41" s="265"/>
      <c r="CP41" s="265"/>
      <c r="CQ41" s="265"/>
      <c r="CR41" s="265"/>
      <c r="CS41" s="265"/>
      <c r="CT41" s="265"/>
      <c r="CU41" s="265"/>
      <c r="CV41" s="265"/>
      <c r="CW41" s="265"/>
      <c r="CX41" s="265"/>
      <c r="CY41" s="265"/>
      <c r="CZ41" s="265"/>
      <c r="DA41" s="265"/>
      <c r="DB41" s="265"/>
      <c r="DC41" s="265"/>
      <c r="DD41" s="266"/>
    </row>
    <row r="42" spans="2:109" x14ac:dyDescent="0.15">
      <c r="B42" s="267"/>
      <c r="G42" s="357"/>
      <c r="I42" s="358"/>
      <c r="J42" s="358"/>
      <c r="K42" s="358"/>
      <c r="AM42" s="357"/>
      <c r="AN42" s="357" t="s">
        <v>614</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15">
      <c r="B43" s="267"/>
      <c r="AN43" s="1226" t="s">
        <v>623</v>
      </c>
      <c r="AO43" s="1227"/>
      <c r="AP43" s="1227"/>
      <c r="AQ43" s="1227"/>
      <c r="AR43" s="1227"/>
      <c r="AS43" s="1227"/>
      <c r="AT43" s="1227"/>
      <c r="AU43" s="1227"/>
      <c r="AV43" s="1227"/>
      <c r="AW43" s="1227"/>
      <c r="AX43" s="1227"/>
      <c r="AY43" s="1227"/>
      <c r="AZ43" s="1227"/>
      <c r="BA43" s="1227"/>
      <c r="BB43" s="1227"/>
      <c r="BC43" s="1227"/>
      <c r="BD43" s="1227"/>
      <c r="BE43" s="1227"/>
      <c r="BF43" s="1227"/>
      <c r="BG43" s="1227"/>
      <c r="BH43" s="1227"/>
      <c r="BI43" s="1227"/>
      <c r="BJ43" s="1227"/>
      <c r="BK43" s="1227"/>
      <c r="BL43" s="1227"/>
      <c r="BM43" s="1227"/>
      <c r="BN43" s="1227"/>
      <c r="BO43" s="1227"/>
      <c r="BP43" s="1227"/>
      <c r="BQ43" s="1227"/>
      <c r="BR43" s="1227"/>
      <c r="BS43" s="1227"/>
      <c r="BT43" s="1227"/>
      <c r="BU43" s="1227"/>
      <c r="BV43" s="1227"/>
      <c r="BW43" s="1227"/>
      <c r="BX43" s="1227"/>
      <c r="BY43" s="1227"/>
      <c r="BZ43" s="1227"/>
      <c r="CA43" s="1227"/>
      <c r="CB43" s="1227"/>
      <c r="CC43" s="1227"/>
      <c r="CD43" s="1227"/>
      <c r="CE43" s="1227"/>
      <c r="CF43" s="1227"/>
      <c r="CG43" s="1227"/>
      <c r="CH43" s="1227"/>
      <c r="CI43" s="1227"/>
      <c r="CJ43" s="1227"/>
      <c r="CK43" s="1227"/>
      <c r="CL43" s="1227"/>
      <c r="CM43" s="1227"/>
      <c r="CN43" s="1227"/>
      <c r="CO43" s="1227"/>
      <c r="CP43" s="1227"/>
      <c r="CQ43" s="1227"/>
      <c r="CR43" s="1227"/>
      <c r="CS43" s="1227"/>
      <c r="CT43" s="1227"/>
      <c r="CU43" s="1227"/>
      <c r="CV43" s="1227"/>
      <c r="CW43" s="1227"/>
      <c r="CX43" s="1227"/>
      <c r="CY43" s="1227"/>
      <c r="CZ43" s="1227"/>
      <c r="DA43" s="1227"/>
      <c r="DB43" s="1227"/>
      <c r="DC43" s="1228"/>
    </row>
    <row r="44" spans="2:109" x14ac:dyDescent="0.15">
      <c r="B44" s="267"/>
      <c r="AN44" s="1229"/>
      <c r="AO44" s="1230"/>
      <c r="AP44" s="1230"/>
      <c r="AQ44" s="1230"/>
      <c r="AR44" s="1230"/>
      <c r="AS44" s="1230"/>
      <c r="AT44" s="1230"/>
      <c r="AU44" s="1230"/>
      <c r="AV44" s="1230"/>
      <c r="AW44" s="1230"/>
      <c r="AX44" s="1230"/>
      <c r="AY44" s="1230"/>
      <c r="AZ44" s="1230"/>
      <c r="BA44" s="1230"/>
      <c r="BB44" s="1230"/>
      <c r="BC44" s="1230"/>
      <c r="BD44" s="1230"/>
      <c r="BE44" s="1230"/>
      <c r="BF44" s="1230"/>
      <c r="BG44" s="1230"/>
      <c r="BH44" s="1230"/>
      <c r="BI44" s="1230"/>
      <c r="BJ44" s="1230"/>
      <c r="BK44" s="1230"/>
      <c r="BL44" s="1230"/>
      <c r="BM44" s="1230"/>
      <c r="BN44" s="1230"/>
      <c r="BO44" s="1230"/>
      <c r="BP44" s="1230"/>
      <c r="BQ44" s="1230"/>
      <c r="BR44" s="1230"/>
      <c r="BS44" s="1230"/>
      <c r="BT44" s="1230"/>
      <c r="BU44" s="1230"/>
      <c r="BV44" s="1230"/>
      <c r="BW44" s="1230"/>
      <c r="BX44" s="1230"/>
      <c r="BY44" s="1230"/>
      <c r="BZ44" s="1230"/>
      <c r="CA44" s="1230"/>
      <c r="CB44" s="1230"/>
      <c r="CC44" s="1230"/>
      <c r="CD44" s="1230"/>
      <c r="CE44" s="1230"/>
      <c r="CF44" s="1230"/>
      <c r="CG44" s="1230"/>
      <c r="CH44" s="1230"/>
      <c r="CI44" s="1230"/>
      <c r="CJ44" s="1230"/>
      <c r="CK44" s="1230"/>
      <c r="CL44" s="1230"/>
      <c r="CM44" s="1230"/>
      <c r="CN44" s="1230"/>
      <c r="CO44" s="1230"/>
      <c r="CP44" s="1230"/>
      <c r="CQ44" s="1230"/>
      <c r="CR44" s="1230"/>
      <c r="CS44" s="1230"/>
      <c r="CT44" s="1230"/>
      <c r="CU44" s="1230"/>
      <c r="CV44" s="1230"/>
      <c r="CW44" s="1230"/>
      <c r="CX44" s="1230"/>
      <c r="CY44" s="1230"/>
      <c r="CZ44" s="1230"/>
      <c r="DA44" s="1230"/>
      <c r="DB44" s="1230"/>
      <c r="DC44" s="1231"/>
    </row>
    <row r="45" spans="2:109" x14ac:dyDescent="0.15">
      <c r="B45" s="267"/>
      <c r="AN45" s="1229"/>
      <c r="AO45" s="1230"/>
      <c r="AP45" s="1230"/>
      <c r="AQ45" s="1230"/>
      <c r="AR45" s="1230"/>
      <c r="AS45" s="1230"/>
      <c r="AT45" s="1230"/>
      <c r="AU45" s="1230"/>
      <c r="AV45" s="1230"/>
      <c r="AW45" s="1230"/>
      <c r="AX45" s="1230"/>
      <c r="AY45" s="1230"/>
      <c r="AZ45" s="1230"/>
      <c r="BA45" s="1230"/>
      <c r="BB45" s="1230"/>
      <c r="BC45" s="1230"/>
      <c r="BD45" s="1230"/>
      <c r="BE45" s="1230"/>
      <c r="BF45" s="1230"/>
      <c r="BG45" s="1230"/>
      <c r="BH45" s="1230"/>
      <c r="BI45" s="1230"/>
      <c r="BJ45" s="1230"/>
      <c r="BK45" s="1230"/>
      <c r="BL45" s="1230"/>
      <c r="BM45" s="1230"/>
      <c r="BN45" s="1230"/>
      <c r="BO45" s="1230"/>
      <c r="BP45" s="1230"/>
      <c r="BQ45" s="1230"/>
      <c r="BR45" s="1230"/>
      <c r="BS45" s="1230"/>
      <c r="BT45" s="1230"/>
      <c r="BU45" s="1230"/>
      <c r="BV45" s="1230"/>
      <c r="BW45" s="1230"/>
      <c r="BX45" s="1230"/>
      <c r="BY45" s="1230"/>
      <c r="BZ45" s="1230"/>
      <c r="CA45" s="1230"/>
      <c r="CB45" s="1230"/>
      <c r="CC45" s="1230"/>
      <c r="CD45" s="1230"/>
      <c r="CE45" s="1230"/>
      <c r="CF45" s="1230"/>
      <c r="CG45" s="1230"/>
      <c r="CH45" s="1230"/>
      <c r="CI45" s="1230"/>
      <c r="CJ45" s="1230"/>
      <c r="CK45" s="1230"/>
      <c r="CL45" s="1230"/>
      <c r="CM45" s="1230"/>
      <c r="CN45" s="1230"/>
      <c r="CO45" s="1230"/>
      <c r="CP45" s="1230"/>
      <c r="CQ45" s="1230"/>
      <c r="CR45" s="1230"/>
      <c r="CS45" s="1230"/>
      <c r="CT45" s="1230"/>
      <c r="CU45" s="1230"/>
      <c r="CV45" s="1230"/>
      <c r="CW45" s="1230"/>
      <c r="CX45" s="1230"/>
      <c r="CY45" s="1230"/>
      <c r="CZ45" s="1230"/>
      <c r="DA45" s="1230"/>
      <c r="DB45" s="1230"/>
      <c r="DC45" s="1231"/>
    </row>
    <row r="46" spans="2:109" x14ac:dyDescent="0.15">
      <c r="B46" s="267"/>
      <c r="AN46" s="1229"/>
      <c r="AO46" s="1230"/>
      <c r="AP46" s="1230"/>
      <c r="AQ46" s="1230"/>
      <c r="AR46" s="1230"/>
      <c r="AS46" s="1230"/>
      <c r="AT46" s="1230"/>
      <c r="AU46" s="1230"/>
      <c r="AV46" s="1230"/>
      <c r="AW46" s="1230"/>
      <c r="AX46" s="1230"/>
      <c r="AY46" s="1230"/>
      <c r="AZ46" s="1230"/>
      <c r="BA46" s="1230"/>
      <c r="BB46" s="1230"/>
      <c r="BC46" s="1230"/>
      <c r="BD46" s="1230"/>
      <c r="BE46" s="1230"/>
      <c r="BF46" s="1230"/>
      <c r="BG46" s="1230"/>
      <c r="BH46" s="1230"/>
      <c r="BI46" s="1230"/>
      <c r="BJ46" s="1230"/>
      <c r="BK46" s="1230"/>
      <c r="BL46" s="1230"/>
      <c r="BM46" s="1230"/>
      <c r="BN46" s="1230"/>
      <c r="BO46" s="1230"/>
      <c r="BP46" s="1230"/>
      <c r="BQ46" s="1230"/>
      <c r="BR46" s="1230"/>
      <c r="BS46" s="1230"/>
      <c r="BT46" s="1230"/>
      <c r="BU46" s="1230"/>
      <c r="BV46" s="1230"/>
      <c r="BW46" s="1230"/>
      <c r="BX46" s="1230"/>
      <c r="BY46" s="1230"/>
      <c r="BZ46" s="1230"/>
      <c r="CA46" s="1230"/>
      <c r="CB46" s="1230"/>
      <c r="CC46" s="1230"/>
      <c r="CD46" s="1230"/>
      <c r="CE46" s="1230"/>
      <c r="CF46" s="1230"/>
      <c r="CG46" s="1230"/>
      <c r="CH46" s="1230"/>
      <c r="CI46" s="1230"/>
      <c r="CJ46" s="1230"/>
      <c r="CK46" s="1230"/>
      <c r="CL46" s="1230"/>
      <c r="CM46" s="1230"/>
      <c r="CN46" s="1230"/>
      <c r="CO46" s="1230"/>
      <c r="CP46" s="1230"/>
      <c r="CQ46" s="1230"/>
      <c r="CR46" s="1230"/>
      <c r="CS46" s="1230"/>
      <c r="CT46" s="1230"/>
      <c r="CU46" s="1230"/>
      <c r="CV46" s="1230"/>
      <c r="CW46" s="1230"/>
      <c r="CX46" s="1230"/>
      <c r="CY46" s="1230"/>
      <c r="CZ46" s="1230"/>
      <c r="DA46" s="1230"/>
      <c r="DB46" s="1230"/>
      <c r="DC46" s="1231"/>
    </row>
    <row r="47" spans="2:109" x14ac:dyDescent="0.15">
      <c r="B47" s="267"/>
      <c r="AN47" s="1232"/>
      <c r="AO47" s="1233"/>
      <c r="AP47" s="1233"/>
      <c r="AQ47" s="1233"/>
      <c r="AR47" s="1233"/>
      <c r="AS47" s="1233"/>
      <c r="AT47" s="1233"/>
      <c r="AU47" s="1233"/>
      <c r="AV47" s="1233"/>
      <c r="AW47" s="1233"/>
      <c r="AX47" s="1233"/>
      <c r="AY47" s="1233"/>
      <c r="AZ47" s="1233"/>
      <c r="BA47" s="1233"/>
      <c r="BB47" s="1233"/>
      <c r="BC47" s="1233"/>
      <c r="BD47" s="1233"/>
      <c r="BE47" s="1233"/>
      <c r="BF47" s="1233"/>
      <c r="BG47" s="1233"/>
      <c r="BH47" s="1233"/>
      <c r="BI47" s="1233"/>
      <c r="BJ47" s="1233"/>
      <c r="BK47" s="1233"/>
      <c r="BL47" s="1233"/>
      <c r="BM47" s="1233"/>
      <c r="BN47" s="1233"/>
      <c r="BO47" s="1233"/>
      <c r="BP47" s="1233"/>
      <c r="BQ47" s="1233"/>
      <c r="BR47" s="1233"/>
      <c r="BS47" s="1233"/>
      <c r="BT47" s="1233"/>
      <c r="BU47" s="1233"/>
      <c r="BV47" s="1233"/>
      <c r="BW47" s="1233"/>
      <c r="BX47" s="1233"/>
      <c r="BY47" s="1233"/>
      <c r="BZ47" s="1233"/>
      <c r="CA47" s="1233"/>
      <c r="CB47" s="1233"/>
      <c r="CC47" s="1233"/>
      <c r="CD47" s="1233"/>
      <c r="CE47" s="1233"/>
      <c r="CF47" s="1233"/>
      <c r="CG47" s="1233"/>
      <c r="CH47" s="1233"/>
      <c r="CI47" s="1233"/>
      <c r="CJ47" s="1233"/>
      <c r="CK47" s="1233"/>
      <c r="CL47" s="1233"/>
      <c r="CM47" s="1233"/>
      <c r="CN47" s="1233"/>
      <c r="CO47" s="1233"/>
      <c r="CP47" s="1233"/>
      <c r="CQ47" s="1233"/>
      <c r="CR47" s="1233"/>
      <c r="CS47" s="1233"/>
      <c r="CT47" s="1233"/>
      <c r="CU47" s="1233"/>
      <c r="CV47" s="1233"/>
      <c r="CW47" s="1233"/>
      <c r="CX47" s="1233"/>
      <c r="CY47" s="1233"/>
      <c r="CZ47" s="1233"/>
      <c r="DA47" s="1233"/>
      <c r="DB47" s="1233"/>
      <c r="DC47" s="1234"/>
    </row>
    <row r="48" spans="2:109" x14ac:dyDescent="0.15">
      <c r="B48" s="267"/>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x14ac:dyDescent="0.15">
      <c r="B49" s="267"/>
      <c r="AN49" s="263" t="s">
        <v>615</v>
      </c>
    </row>
    <row r="50" spans="1:109" x14ac:dyDescent="0.15">
      <c r="B50" s="267"/>
      <c r="G50" s="1220"/>
      <c r="H50" s="1220"/>
      <c r="I50" s="1220"/>
      <c r="J50" s="1220"/>
      <c r="K50" s="360"/>
      <c r="L50" s="360"/>
      <c r="M50" s="361"/>
      <c r="N50" s="361"/>
      <c r="AN50" s="1223"/>
      <c r="AO50" s="1224"/>
      <c r="AP50" s="1224"/>
      <c r="AQ50" s="1224"/>
      <c r="AR50" s="1224"/>
      <c r="AS50" s="1224"/>
      <c r="AT50" s="1224"/>
      <c r="AU50" s="1224"/>
      <c r="AV50" s="1224"/>
      <c r="AW50" s="1224"/>
      <c r="AX50" s="1224"/>
      <c r="AY50" s="1224"/>
      <c r="AZ50" s="1224"/>
      <c r="BA50" s="1224"/>
      <c r="BB50" s="1224"/>
      <c r="BC50" s="1224"/>
      <c r="BD50" s="1224"/>
      <c r="BE50" s="1224"/>
      <c r="BF50" s="1224"/>
      <c r="BG50" s="1224"/>
      <c r="BH50" s="1224"/>
      <c r="BI50" s="1224"/>
      <c r="BJ50" s="1224"/>
      <c r="BK50" s="1224"/>
      <c r="BL50" s="1224"/>
      <c r="BM50" s="1224"/>
      <c r="BN50" s="1224"/>
      <c r="BO50" s="1225"/>
      <c r="BP50" s="1219" t="s">
        <v>564</v>
      </c>
      <c r="BQ50" s="1219"/>
      <c r="BR50" s="1219"/>
      <c r="BS50" s="1219"/>
      <c r="BT50" s="1219"/>
      <c r="BU50" s="1219"/>
      <c r="BV50" s="1219"/>
      <c r="BW50" s="1219"/>
      <c r="BX50" s="1219" t="s">
        <v>565</v>
      </c>
      <c r="BY50" s="1219"/>
      <c r="BZ50" s="1219"/>
      <c r="CA50" s="1219"/>
      <c r="CB50" s="1219"/>
      <c r="CC50" s="1219"/>
      <c r="CD50" s="1219"/>
      <c r="CE50" s="1219"/>
      <c r="CF50" s="1219" t="s">
        <v>566</v>
      </c>
      <c r="CG50" s="1219"/>
      <c r="CH50" s="1219"/>
      <c r="CI50" s="1219"/>
      <c r="CJ50" s="1219"/>
      <c r="CK50" s="1219"/>
      <c r="CL50" s="1219"/>
      <c r="CM50" s="1219"/>
      <c r="CN50" s="1219" t="s">
        <v>567</v>
      </c>
      <c r="CO50" s="1219"/>
      <c r="CP50" s="1219"/>
      <c r="CQ50" s="1219"/>
      <c r="CR50" s="1219"/>
      <c r="CS50" s="1219"/>
      <c r="CT50" s="1219"/>
      <c r="CU50" s="1219"/>
      <c r="CV50" s="1219" t="s">
        <v>568</v>
      </c>
      <c r="CW50" s="1219"/>
      <c r="CX50" s="1219"/>
      <c r="CY50" s="1219"/>
      <c r="CZ50" s="1219"/>
      <c r="DA50" s="1219"/>
      <c r="DB50" s="1219"/>
      <c r="DC50" s="1219"/>
    </row>
    <row r="51" spans="1:109" ht="13.5" customHeight="1" x14ac:dyDescent="0.15">
      <c r="B51" s="267"/>
      <c r="G51" s="1222"/>
      <c r="H51" s="1222"/>
      <c r="I51" s="1235"/>
      <c r="J51" s="1235"/>
      <c r="K51" s="1221"/>
      <c r="L51" s="1221"/>
      <c r="M51" s="1221"/>
      <c r="N51" s="1221"/>
      <c r="AM51" s="359"/>
      <c r="AN51" s="1217" t="s">
        <v>616</v>
      </c>
      <c r="AO51" s="1217"/>
      <c r="AP51" s="1217"/>
      <c r="AQ51" s="1217"/>
      <c r="AR51" s="1217"/>
      <c r="AS51" s="1217"/>
      <c r="AT51" s="1217"/>
      <c r="AU51" s="1217"/>
      <c r="AV51" s="1217"/>
      <c r="AW51" s="1217"/>
      <c r="AX51" s="1217"/>
      <c r="AY51" s="1217"/>
      <c r="AZ51" s="1217"/>
      <c r="BA51" s="1217"/>
      <c r="BB51" s="1217" t="s">
        <v>617</v>
      </c>
      <c r="BC51" s="1217"/>
      <c r="BD51" s="1217"/>
      <c r="BE51" s="1217"/>
      <c r="BF51" s="1217"/>
      <c r="BG51" s="1217"/>
      <c r="BH51" s="1217"/>
      <c r="BI51" s="1217"/>
      <c r="BJ51" s="1217"/>
      <c r="BK51" s="1217"/>
      <c r="BL51" s="1217"/>
      <c r="BM51" s="1217"/>
      <c r="BN51" s="1217"/>
      <c r="BO51" s="1217"/>
      <c r="BP51" s="1214">
        <v>18.899999999999999</v>
      </c>
      <c r="BQ51" s="1214"/>
      <c r="BR51" s="1214"/>
      <c r="BS51" s="1214"/>
      <c r="BT51" s="1214"/>
      <c r="BU51" s="1214"/>
      <c r="BV51" s="1214"/>
      <c r="BW51" s="1214"/>
      <c r="BX51" s="1214">
        <v>16.899999999999999</v>
      </c>
      <c r="BY51" s="1214"/>
      <c r="BZ51" s="1214"/>
      <c r="CA51" s="1214"/>
      <c r="CB51" s="1214"/>
      <c r="CC51" s="1214"/>
      <c r="CD51" s="1214"/>
      <c r="CE51" s="1214"/>
      <c r="CF51" s="1214">
        <v>6.8</v>
      </c>
      <c r="CG51" s="1214"/>
      <c r="CH51" s="1214"/>
      <c r="CI51" s="1214"/>
      <c r="CJ51" s="1214"/>
      <c r="CK51" s="1214"/>
      <c r="CL51" s="1214"/>
      <c r="CM51" s="1214"/>
      <c r="CN51" s="1214"/>
      <c r="CO51" s="1214"/>
      <c r="CP51" s="1214"/>
      <c r="CQ51" s="1214"/>
      <c r="CR51" s="1214"/>
      <c r="CS51" s="1214"/>
      <c r="CT51" s="1214"/>
      <c r="CU51" s="1214"/>
      <c r="CV51" s="1214"/>
      <c r="CW51" s="1214"/>
      <c r="CX51" s="1214"/>
      <c r="CY51" s="1214"/>
      <c r="CZ51" s="1214"/>
      <c r="DA51" s="1214"/>
      <c r="DB51" s="1214"/>
      <c r="DC51" s="1214"/>
    </row>
    <row r="52" spans="1:109" x14ac:dyDescent="0.15">
      <c r="B52" s="267"/>
      <c r="G52" s="1222"/>
      <c r="H52" s="1222"/>
      <c r="I52" s="1235"/>
      <c r="J52" s="1235"/>
      <c r="K52" s="1221"/>
      <c r="L52" s="1221"/>
      <c r="M52" s="1221"/>
      <c r="N52" s="1221"/>
      <c r="AM52" s="359"/>
      <c r="AN52" s="1217"/>
      <c r="AO52" s="1217"/>
      <c r="AP52" s="1217"/>
      <c r="AQ52" s="1217"/>
      <c r="AR52" s="1217"/>
      <c r="AS52" s="1217"/>
      <c r="AT52" s="1217"/>
      <c r="AU52" s="1217"/>
      <c r="AV52" s="1217"/>
      <c r="AW52" s="1217"/>
      <c r="AX52" s="1217"/>
      <c r="AY52" s="1217"/>
      <c r="AZ52" s="1217"/>
      <c r="BA52" s="1217"/>
      <c r="BB52" s="1217"/>
      <c r="BC52" s="1217"/>
      <c r="BD52" s="1217"/>
      <c r="BE52" s="1217"/>
      <c r="BF52" s="1217"/>
      <c r="BG52" s="1217"/>
      <c r="BH52" s="1217"/>
      <c r="BI52" s="1217"/>
      <c r="BJ52" s="1217"/>
      <c r="BK52" s="1217"/>
      <c r="BL52" s="1217"/>
      <c r="BM52" s="1217"/>
      <c r="BN52" s="1217"/>
      <c r="BO52" s="1217"/>
      <c r="BP52" s="1214"/>
      <c r="BQ52" s="1214"/>
      <c r="BR52" s="1214"/>
      <c r="BS52" s="1214"/>
      <c r="BT52" s="1214"/>
      <c r="BU52" s="1214"/>
      <c r="BV52" s="1214"/>
      <c r="BW52" s="1214"/>
      <c r="BX52" s="1214"/>
      <c r="BY52" s="1214"/>
      <c r="BZ52" s="1214"/>
      <c r="CA52" s="1214"/>
      <c r="CB52" s="1214"/>
      <c r="CC52" s="1214"/>
      <c r="CD52" s="1214"/>
      <c r="CE52" s="1214"/>
      <c r="CF52" s="1214"/>
      <c r="CG52" s="1214"/>
      <c r="CH52" s="1214"/>
      <c r="CI52" s="1214"/>
      <c r="CJ52" s="1214"/>
      <c r="CK52" s="1214"/>
      <c r="CL52" s="1214"/>
      <c r="CM52" s="1214"/>
      <c r="CN52" s="1214"/>
      <c r="CO52" s="1214"/>
      <c r="CP52" s="1214"/>
      <c r="CQ52" s="1214"/>
      <c r="CR52" s="1214"/>
      <c r="CS52" s="1214"/>
      <c r="CT52" s="1214"/>
      <c r="CU52" s="1214"/>
      <c r="CV52" s="1214"/>
      <c r="CW52" s="1214"/>
      <c r="CX52" s="1214"/>
      <c r="CY52" s="1214"/>
      <c r="CZ52" s="1214"/>
      <c r="DA52" s="1214"/>
      <c r="DB52" s="1214"/>
      <c r="DC52" s="1214"/>
    </row>
    <row r="53" spans="1:109" x14ac:dyDescent="0.15">
      <c r="A53" s="358"/>
      <c r="B53" s="267"/>
      <c r="G53" s="1222"/>
      <c r="H53" s="1222"/>
      <c r="I53" s="1220"/>
      <c r="J53" s="1220"/>
      <c r="K53" s="1221"/>
      <c r="L53" s="1221"/>
      <c r="M53" s="1221"/>
      <c r="N53" s="1221"/>
      <c r="AM53" s="359"/>
      <c r="AN53" s="1217"/>
      <c r="AO53" s="1217"/>
      <c r="AP53" s="1217"/>
      <c r="AQ53" s="1217"/>
      <c r="AR53" s="1217"/>
      <c r="AS53" s="1217"/>
      <c r="AT53" s="1217"/>
      <c r="AU53" s="1217"/>
      <c r="AV53" s="1217"/>
      <c r="AW53" s="1217"/>
      <c r="AX53" s="1217"/>
      <c r="AY53" s="1217"/>
      <c r="AZ53" s="1217"/>
      <c r="BA53" s="1217"/>
      <c r="BB53" s="1217" t="s">
        <v>618</v>
      </c>
      <c r="BC53" s="1217"/>
      <c r="BD53" s="1217"/>
      <c r="BE53" s="1217"/>
      <c r="BF53" s="1217"/>
      <c r="BG53" s="1217"/>
      <c r="BH53" s="1217"/>
      <c r="BI53" s="1217"/>
      <c r="BJ53" s="1217"/>
      <c r="BK53" s="1217"/>
      <c r="BL53" s="1217"/>
      <c r="BM53" s="1217"/>
      <c r="BN53" s="1217"/>
      <c r="BO53" s="1217"/>
      <c r="BP53" s="1214">
        <v>57.1</v>
      </c>
      <c r="BQ53" s="1214"/>
      <c r="BR53" s="1214"/>
      <c r="BS53" s="1214"/>
      <c r="BT53" s="1214"/>
      <c r="BU53" s="1214"/>
      <c r="BV53" s="1214"/>
      <c r="BW53" s="1214"/>
      <c r="BX53" s="1214">
        <v>58.4</v>
      </c>
      <c r="BY53" s="1214"/>
      <c r="BZ53" s="1214"/>
      <c r="CA53" s="1214"/>
      <c r="CB53" s="1214"/>
      <c r="CC53" s="1214"/>
      <c r="CD53" s="1214"/>
      <c r="CE53" s="1214"/>
      <c r="CF53" s="1214">
        <v>60.1</v>
      </c>
      <c r="CG53" s="1214"/>
      <c r="CH53" s="1214"/>
      <c r="CI53" s="1214"/>
      <c r="CJ53" s="1214"/>
      <c r="CK53" s="1214"/>
      <c r="CL53" s="1214"/>
      <c r="CM53" s="1214"/>
      <c r="CN53" s="1214">
        <v>61.1</v>
      </c>
      <c r="CO53" s="1214"/>
      <c r="CP53" s="1214"/>
      <c r="CQ53" s="1214"/>
      <c r="CR53" s="1214"/>
      <c r="CS53" s="1214"/>
      <c r="CT53" s="1214"/>
      <c r="CU53" s="1214"/>
      <c r="CV53" s="1214">
        <v>62.8</v>
      </c>
      <c r="CW53" s="1214"/>
      <c r="CX53" s="1214"/>
      <c r="CY53" s="1214"/>
      <c r="CZ53" s="1214"/>
      <c r="DA53" s="1214"/>
      <c r="DB53" s="1214"/>
      <c r="DC53" s="1214"/>
    </row>
    <row r="54" spans="1:109" x14ac:dyDescent="0.15">
      <c r="A54" s="358"/>
      <c r="B54" s="267"/>
      <c r="G54" s="1222"/>
      <c r="H54" s="1222"/>
      <c r="I54" s="1220"/>
      <c r="J54" s="1220"/>
      <c r="K54" s="1221"/>
      <c r="L54" s="1221"/>
      <c r="M54" s="1221"/>
      <c r="N54" s="1221"/>
      <c r="AM54" s="359"/>
      <c r="AN54" s="1217"/>
      <c r="AO54" s="1217"/>
      <c r="AP54" s="1217"/>
      <c r="AQ54" s="1217"/>
      <c r="AR54" s="1217"/>
      <c r="AS54" s="1217"/>
      <c r="AT54" s="1217"/>
      <c r="AU54" s="1217"/>
      <c r="AV54" s="1217"/>
      <c r="AW54" s="1217"/>
      <c r="AX54" s="1217"/>
      <c r="AY54" s="1217"/>
      <c r="AZ54" s="1217"/>
      <c r="BA54" s="1217"/>
      <c r="BB54" s="1217"/>
      <c r="BC54" s="1217"/>
      <c r="BD54" s="1217"/>
      <c r="BE54" s="1217"/>
      <c r="BF54" s="1217"/>
      <c r="BG54" s="1217"/>
      <c r="BH54" s="1217"/>
      <c r="BI54" s="1217"/>
      <c r="BJ54" s="1217"/>
      <c r="BK54" s="1217"/>
      <c r="BL54" s="1217"/>
      <c r="BM54" s="1217"/>
      <c r="BN54" s="1217"/>
      <c r="BO54" s="1217"/>
      <c r="BP54" s="1214"/>
      <c r="BQ54" s="1214"/>
      <c r="BR54" s="1214"/>
      <c r="BS54" s="1214"/>
      <c r="BT54" s="1214"/>
      <c r="BU54" s="1214"/>
      <c r="BV54" s="1214"/>
      <c r="BW54" s="1214"/>
      <c r="BX54" s="1214"/>
      <c r="BY54" s="1214"/>
      <c r="BZ54" s="1214"/>
      <c r="CA54" s="1214"/>
      <c r="CB54" s="1214"/>
      <c r="CC54" s="1214"/>
      <c r="CD54" s="1214"/>
      <c r="CE54" s="1214"/>
      <c r="CF54" s="1214"/>
      <c r="CG54" s="1214"/>
      <c r="CH54" s="1214"/>
      <c r="CI54" s="1214"/>
      <c r="CJ54" s="1214"/>
      <c r="CK54" s="1214"/>
      <c r="CL54" s="1214"/>
      <c r="CM54" s="1214"/>
      <c r="CN54" s="1214"/>
      <c r="CO54" s="1214"/>
      <c r="CP54" s="1214"/>
      <c r="CQ54" s="1214"/>
      <c r="CR54" s="1214"/>
      <c r="CS54" s="1214"/>
      <c r="CT54" s="1214"/>
      <c r="CU54" s="1214"/>
      <c r="CV54" s="1214"/>
      <c r="CW54" s="1214"/>
      <c r="CX54" s="1214"/>
      <c r="CY54" s="1214"/>
      <c r="CZ54" s="1214"/>
      <c r="DA54" s="1214"/>
      <c r="DB54" s="1214"/>
      <c r="DC54" s="1214"/>
    </row>
    <row r="55" spans="1:109" x14ac:dyDescent="0.15">
      <c r="A55" s="358"/>
      <c r="B55" s="267"/>
      <c r="G55" s="1220"/>
      <c r="H55" s="1220"/>
      <c r="I55" s="1220"/>
      <c r="J55" s="1220"/>
      <c r="K55" s="1221"/>
      <c r="L55" s="1221"/>
      <c r="M55" s="1221"/>
      <c r="N55" s="1221"/>
      <c r="AN55" s="1219" t="s">
        <v>619</v>
      </c>
      <c r="AO55" s="1219"/>
      <c r="AP55" s="1219"/>
      <c r="AQ55" s="1219"/>
      <c r="AR55" s="1219"/>
      <c r="AS55" s="1219"/>
      <c r="AT55" s="1219"/>
      <c r="AU55" s="1219"/>
      <c r="AV55" s="1219"/>
      <c r="AW55" s="1219"/>
      <c r="AX55" s="1219"/>
      <c r="AY55" s="1219"/>
      <c r="AZ55" s="1219"/>
      <c r="BA55" s="1219"/>
      <c r="BB55" s="1217" t="s">
        <v>617</v>
      </c>
      <c r="BC55" s="1217"/>
      <c r="BD55" s="1217"/>
      <c r="BE55" s="1217"/>
      <c r="BF55" s="1217"/>
      <c r="BG55" s="1217"/>
      <c r="BH55" s="1217"/>
      <c r="BI55" s="1217"/>
      <c r="BJ55" s="1217"/>
      <c r="BK55" s="1217"/>
      <c r="BL55" s="1217"/>
      <c r="BM55" s="1217"/>
      <c r="BN55" s="1217"/>
      <c r="BO55" s="1217"/>
      <c r="BP55" s="1214">
        <v>38.9</v>
      </c>
      <c r="BQ55" s="1214"/>
      <c r="BR55" s="1214"/>
      <c r="BS55" s="1214"/>
      <c r="BT55" s="1214"/>
      <c r="BU55" s="1214"/>
      <c r="BV55" s="1214"/>
      <c r="BW55" s="1214"/>
      <c r="BX55" s="1214">
        <v>37.6</v>
      </c>
      <c r="BY55" s="1214"/>
      <c r="BZ55" s="1214"/>
      <c r="CA55" s="1214"/>
      <c r="CB55" s="1214"/>
      <c r="CC55" s="1214"/>
      <c r="CD55" s="1214"/>
      <c r="CE55" s="1214"/>
      <c r="CF55" s="1214">
        <v>34</v>
      </c>
      <c r="CG55" s="1214"/>
      <c r="CH55" s="1214"/>
      <c r="CI55" s="1214"/>
      <c r="CJ55" s="1214"/>
      <c r="CK55" s="1214"/>
      <c r="CL55" s="1214"/>
      <c r="CM55" s="1214"/>
      <c r="CN55" s="1214">
        <v>33.9</v>
      </c>
      <c r="CO55" s="1214"/>
      <c r="CP55" s="1214"/>
      <c r="CQ55" s="1214"/>
      <c r="CR55" s="1214"/>
      <c r="CS55" s="1214"/>
      <c r="CT55" s="1214"/>
      <c r="CU55" s="1214"/>
      <c r="CV55" s="1214">
        <v>31.5</v>
      </c>
      <c r="CW55" s="1214"/>
      <c r="CX55" s="1214"/>
      <c r="CY55" s="1214"/>
      <c r="CZ55" s="1214"/>
      <c r="DA55" s="1214"/>
      <c r="DB55" s="1214"/>
      <c r="DC55" s="1214"/>
    </row>
    <row r="56" spans="1:109" x14ac:dyDescent="0.15">
      <c r="A56" s="358"/>
      <c r="B56" s="267"/>
      <c r="G56" s="1220"/>
      <c r="H56" s="1220"/>
      <c r="I56" s="1220"/>
      <c r="J56" s="1220"/>
      <c r="K56" s="1221"/>
      <c r="L56" s="1221"/>
      <c r="M56" s="1221"/>
      <c r="N56" s="1221"/>
      <c r="AN56" s="1219"/>
      <c r="AO56" s="1219"/>
      <c r="AP56" s="1219"/>
      <c r="AQ56" s="1219"/>
      <c r="AR56" s="1219"/>
      <c r="AS56" s="1219"/>
      <c r="AT56" s="1219"/>
      <c r="AU56" s="1219"/>
      <c r="AV56" s="1219"/>
      <c r="AW56" s="1219"/>
      <c r="AX56" s="1219"/>
      <c r="AY56" s="1219"/>
      <c r="AZ56" s="1219"/>
      <c r="BA56" s="1219"/>
      <c r="BB56" s="1217"/>
      <c r="BC56" s="1217"/>
      <c r="BD56" s="1217"/>
      <c r="BE56" s="1217"/>
      <c r="BF56" s="1217"/>
      <c r="BG56" s="1217"/>
      <c r="BH56" s="1217"/>
      <c r="BI56" s="1217"/>
      <c r="BJ56" s="1217"/>
      <c r="BK56" s="1217"/>
      <c r="BL56" s="1217"/>
      <c r="BM56" s="1217"/>
      <c r="BN56" s="1217"/>
      <c r="BO56" s="1217"/>
      <c r="BP56" s="1214"/>
      <c r="BQ56" s="1214"/>
      <c r="BR56" s="1214"/>
      <c r="BS56" s="1214"/>
      <c r="BT56" s="1214"/>
      <c r="BU56" s="1214"/>
      <c r="BV56" s="1214"/>
      <c r="BW56" s="1214"/>
      <c r="BX56" s="1214"/>
      <c r="BY56" s="1214"/>
      <c r="BZ56" s="1214"/>
      <c r="CA56" s="1214"/>
      <c r="CB56" s="1214"/>
      <c r="CC56" s="1214"/>
      <c r="CD56" s="1214"/>
      <c r="CE56" s="1214"/>
      <c r="CF56" s="1214"/>
      <c r="CG56" s="1214"/>
      <c r="CH56" s="1214"/>
      <c r="CI56" s="1214"/>
      <c r="CJ56" s="1214"/>
      <c r="CK56" s="1214"/>
      <c r="CL56" s="1214"/>
      <c r="CM56" s="1214"/>
      <c r="CN56" s="1214"/>
      <c r="CO56" s="1214"/>
      <c r="CP56" s="1214"/>
      <c r="CQ56" s="1214"/>
      <c r="CR56" s="1214"/>
      <c r="CS56" s="1214"/>
      <c r="CT56" s="1214"/>
      <c r="CU56" s="1214"/>
      <c r="CV56" s="1214"/>
      <c r="CW56" s="1214"/>
      <c r="CX56" s="1214"/>
      <c r="CY56" s="1214"/>
      <c r="CZ56" s="1214"/>
      <c r="DA56" s="1214"/>
      <c r="DB56" s="1214"/>
      <c r="DC56" s="1214"/>
    </row>
    <row r="57" spans="1:109" s="358" customFormat="1" x14ac:dyDescent="0.15">
      <c r="B57" s="362"/>
      <c r="G57" s="1220"/>
      <c r="H57" s="1220"/>
      <c r="I57" s="1215"/>
      <c r="J57" s="1215"/>
      <c r="K57" s="1221"/>
      <c r="L57" s="1221"/>
      <c r="M57" s="1221"/>
      <c r="N57" s="1221"/>
      <c r="AM57" s="263"/>
      <c r="AN57" s="1219"/>
      <c r="AO57" s="1219"/>
      <c r="AP57" s="1219"/>
      <c r="AQ57" s="1219"/>
      <c r="AR57" s="1219"/>
      <c r="AS57" s="1219"/>
      <c r="AT57" s="1219"/>
      <c r="AU57" s="1219"/>
      <c r="AV57" s="1219"/>
      <c r="AW57" s="1219"/>
      <c r="AX57" s="1219"/>
      <c r="AY57" s="1219"/>
      <c r="AZ57" s="1219"/>
      <c r="BA57" s="1219"/>
      <c r="BB57" s="1217" t="s">
        <v>618</v>
      </c>
      <c r="BC57" s="1217"/>
      <c r="BD57" s="1217"/>
      <c r="BE57" s="1217"/>
      <c r="BF57" s="1217"/>
      <c r="BG57" s="1217"/>
      <c r="BH57" s="1217"/>
      <c r="BI57" s="1217"/>
      <c r="BJ57" s="1217"/>
      <c r="BK57" s="1217"/>
      <c r="BL57" s="1217"/>
      <c r="BM57" s="1217"/>
      <c r="BN57" s="1217"/>
      <c r="BO57" s="1217"/>
      <c r="BP57" s="1214">
        <v>59.3</v>
      </c>
      <c r="BQ57" s="1214"/>
      <c r="BR57" s="1214"/>
      <c r="BS57" s="1214"/>
      <c r="BT57" s="1214"/>
      <c r="BU57" s="1214"/>
      <c r="BV57" s="1214"/>
      <c r="BW57" s="1214"/>
      <c r="BX57" s="1214">
        <v>60</v>
      </c>
      <c r="BY57" s="1214"/>
      <c r="BZ57" s="1214"/>
      <c r="CA57" s="1214"/>
      <c r="CB57" s="1214"/>
      <c r="CC57" s="1214"/>
      <c r="CD57" s="1214"/>
      <c r="CE57" s="1214"/>
      <c r="CF57" s="1214">
        <v>61.1</v>
      </c>
      <c r="CG57" s="1214"/>
      <c r="CH57" s="1214"/>
      <c r="CI57" s="1214"/>
      <c r="CJ57" s="1214"/>
      <c r="CK57" s="1214"/>
      <c r="CL57" s="1214"/>
      <c r="CM57" s="1214"/>
      <c r="CN57" s="1214">
        <v>61.9</v>
      </c>
      <c r="CO57" s="1214"/>
      <c r="CP57" s="1214"/>
      <c r="CQ57" s="1214"/>
      <c r="CR57" s="1214"/>
      <c r="CS57" s="1214"/>
      <c r="CT57" s="1214"/>
      <c r="CU57" s="1214"/>
      <c r="CV57" s="1214">
        <v>62.6</v>
      </c>
      <c r="CW57" s="1214"/>
      <c r="CX57" s="1214"/>
      <c r="CY57" s="1214"/>
      <c r="CZ57" s="1214"/>
      <c r="DA57" s="1214"/>
      <c r="DB57" s="1214"/>
      <c r="DC57" s="1214"/>
      <c r="DD57" s="363"/>
      <c r="DE57" s="362"/>
    </row>
    <row r="58" spans="1:109" s="358" customFormat="1" x14ac:dyDescent="0.15">
      <c r="A58" s="263"/>
      <c r="B58" s="362"/>
      <c r="G58" s="1220"/>
      <c r="H58" s="1220"/>
      <c r="I58" s="1215"/>
      <c r="J58" s="1215"/>
      <c r="K58" s="1221"/>
      <c r="L58" s="1221"/>
      <c r="M58" s="1221"/>
      <c r="N58" s="1221"/>
      <c r="AM58" s="263"/>
      <c r="AN58" s="1219"/>
      <c r="AO58" s="1219"/>
      <c r="AP58" s="1219"/>
      <c r="AQ58" s="1219"/>
      <c r="AR58" s="1219"/>
      <c r="AS58" s="1219"/>
      <c r="AT58" s="1219"/>
      <c r="AU58" s="1219"/>
      <c r="AV58" s="1219"/>
      <c r="AW58" s="1219"/>
      <c r="AX58" s="1219"/>
      <c r="AY58" s="1219"/>
      <c r="AZ58" s="1219"/>
      <c r="BA58" s="1219"/>
      <c r="BB58" s="1217"/>
      <c r="BC58" s="1217"/>
      <c r="BD58" s="1217"/>
      <c r="BE58" s="1217"/>
      <c r="BF58" s="1217"/>
      <c r="BG58" s="1217"/>
      <c r="BH58" s="1217"/>
      <c r="BI58" s="1217"/>
      <c r="BJ58" s="1217"/>
      <c r="BK58" s="1217"/>
      <c r="BL58" s="1217"/>
      <c r="BM58" s="1217"/>
      <c r="BN58" s="1217"/>
      <c r="BO58" s="1217"/>
      <c r="BP58" s="1214"/>
      <c r="BQ58" s="1214"/>
      <c r="BR58" s="1214"/>
      <c r="BS58" s="1214"/>
      <c r="BT58" s="1214"/>
      <c r="BU58" s="1214"/>
      <c r="BV58" s="1214"/>
      <c r="BW58" s="1214"/>
      <c r="BX58" s="1214"/>
      <c r="BY58" s="1214"/>
      <c r="BZ58" s="1214"/>
      <c r="CA58" s="1214"/>
      <c r="CB58" s="1214"/>
      <c r="CC58" s="1214"/>
      <c r="CD58" s="1214"/>
      <c r="CE58" s="1214"/>
      <c r="CF58" s="1214"/>
      <c r="CG58" s="1214"/>
      <c r="CH58" s="1214"/>
      <c r="CI58" s="1214"/>
      <c r="CJ58" s="1214"/>
      <c r="CK58" s="1214"/>
      <c r="CL58" s="1214"/>
      <c r="CM58" s="1214"/>
      <c r="CN58" s="1214"/>
      <c r="CO58" s="1214"/>
      <c r="CP58" s="1214"/>
      <c r="CQ58" s="1214"/>
      <c r="CR58" s="1214"/>
      <c r="CS58" s="1214"/>
      <c r="CT58" s="1214"/>
      <c r="CU58" s="1214"/>
      <c r="CV58" s="1214"/>
      <c r="CW58" s="1214"/>
      <c r="CX58" s="1214"/>
      <c r="CY58" s="1214"/>
      <c r="CZ58" s="1214"/>
      <c r="DA58" s="1214"/>
      <c r="DB58" s="1214"/>
      <c r="DC58" s="1214"/>
      <c r="DD58" s="363"/>
      <c r="DE58" s="362"/>
    </row>
    <row r="59" spans="1:109" s="358" customFormat="1" x14ac:dyDescent="0.15">
      <c r="A59" s="263"/>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x14ac:dyDescent="0.15">
      <c r="A60" s="263"/>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x14ac:dyDescent="0.15">
      <c r="A61" s="263"/>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x14ac:dyDescent="0.15">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63"/>
    </row>
    <row r="63" spans="1:109" ht="17.25" x14ac:dyDescent="0.15">
      <c r="B63" s="320" t="s">
        <v>620</v>
      </c>
    </row>
    <row r="64" spans="1:109" x14ac:dyDescent="0.15">
      <c r="B64" s="267"/>
      <c r="G64" s="357"/>
      <c r="I64" s="369"/>
      <c r="J64" s="369"/>
      <c r="K64" s="369"/>
      <c r="L64" s="369"/>
      <c r="M64" s="369"/>
      <c r="N64" s="370"/>
      <c r="AM64" s="357"/>
      <c r="AN64" s="357" t="s">
        <v>614</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x14ac:dyDescent="0.15">
      <c r="B65" s="267"/>
      <c r="AN65" s="1226" t="s">
        <v>622</v>
      </c>
      <c r="AO65" s="1227"/>
      <c r="AP65" s="1227"/>
      <c r="AQ65" s="1227"/>
      <c r="AR65" s="1227"/>
      <c r="AS65" s="1227"/>
      <c r="AT65" s="1227"/>
      <c r="AU65" s="1227"/>
      <c r="AV65" s="1227"/>
      <c r="AW65" s="1227"/>
      <c r="AX65" s="1227"/>
      <c r="AY65" s="1227"/>
      <c r="AZ65" s="1227"/>
      <c r="BA65" s="1227"/>
      <c r="BB65" s="1227"/>
      <c r="BC65" s="1227"/>
      <c r="BD65" s="1227"/>
      <c r="BE65" s="1227"/>
      <c r="BF65" s="1227"/>
      <c r="BG65" s="1227"/>
      <c r="BH65" s="1227"/>
      <c r="BI65" s="1227"/>
      <c r="BJ65" s="1227"/>
      <c r="BK65" s="1227"/>
      <c r="BL65" s="1227"/>
      <c r="BM65" s="1227"/>
      <c r="BN65" s="1227"/>
      <c r="BO65" s="1227"/>
      <c r="BP65" s="1227"/>
      <c r="BQ65" s="1227"/>
      <c r="BR65" s="1227"/>
      <c r="BS65" s="1227"/>
      <c r="BT65" s="1227"/>
      <c r="BU65" s="1227"/>
      <c r="BV65" s="1227"/>
      <c r="BW65" s="1227"/>
      <c r="BX65" s="1227"/>
      <c r="BY65" s="1227"/>
      <c r="BZ65" s="1227"/>
      <c r="CA65" s="1227"/>
      <c r="CB65" s="1227"/>
      <c r="CC65" s="1227"/>
      <c r="CD65" s="1227"/>
      <c r="CE65" s="1227"/>
      <c r="CF65" s="1227"/>
      <c r="CG65" s="1227"/>
      <c r="CH65" s="1227"/>
      <c r="CI65" s="1227"/>
      <c r="CJ65" s="1227"/>
      <c r="CK65" s="1227"/>
      <c r="CL65" s="1227"/>
      <c r="CM65" s="1227"/>
      <c r="CN65" s="1227"/>
      <c r="CO65" s="1227"/>
      <c r="CP65" s="1227"/>
      <c r="CQ65" s="1227"/>
      <c r="CR65" s="1227"/>
      <c r="CS65" s="1227"/>
      <c r="CT65" s="1227"/>
      <c r="CU65" s="1227"/>
      <c r="CV65" s="1227"/>
      <c r="CW65" s="1227"/>
      <c r="CX65" s="1227"/>
      <c r="CY65" s="1227"/>
      <c r="CZ65" s="1227"/>
      <c r="DA65" s="1227"/>
      <c r="DB65" s="1227"/>
      <c r="DC65" s="1228"/>
    </row>
    <row r="66" spans="2:107" x14ac:dyDescent="0.15">
      <c r="B66" s="267"/>
      <c r="AN66" s="1229"/>
      <c r="AO66" s="1230"/>
      <c r="AP66" s="1230"/>
      <c r="AQ66" s="1230"/>
      <c r="AR66" s="1230"/>
      <c r="AS66" s="1230"/>
      <c r="AT66" s="1230"/>
      <c r="AU66" s="1230"/>
      <c r="AV66" s="1230"/>
      <c r="AW66" s="1230"/>
      <c r="AX66" s="1230"/>
      <c r="AY66" s="1230"/>
      <c r="AZ66" s="1230"/>
      <c r="BA66" s="1230"/>
      <c r="BB66" s="1230"/>
      <c r="BC66" s="1230"/>
      <c r="BD66" s="1230"/>
      <c r="BE66" s="1230"/>
      <c r="BF66" s="1230"/>
      <c r="BG66" s="1230"/>
      <c r="BH66" s="1230"/>
      <c r="BI66" s="1230"/>
      <c r="BJ66" s="1230"/>
      <c r="BK66" s="1230"/>
      <c r="BL66" s="1230"/>
      <c r="BM66" s="1230"/>
      <c r="BN66" s="1230"/>
      <c r="BO66" s="1230"/>
      <c r="BP66" s="1230"/>
      <c r="BQ66" s="1230"/>
      <c r="BR66" s="1230"/>
      <c r="BS66" s="1230"/>
      <c r="BT66" s="1230"/>
      <c r="BU66" s="1230"/>
      <c r="BV66" s="1230"/>
      <c r="BW66" s="1230"/>
      <c r="BX66" s="1230"/>
      <c r="BY66" s="1230"/>
      <c r="BZ66" s="1230"/>
      <c r="CA66" s="1230"/>
      <c r="CB66" s="1230"/>
      <c r="CC66" s="1230"/>
      <c r="CD66" s="1230"/>
      <c r="CE66" s="1230"/>
      <c r="CF66" s="1230"/>
      <c r="CG66" s="1230"/>
      <c r="CH66" s="1230"/>
      <c r="CI66" s="1230"/>
      <c r="CJ66" s="1230"/>
      <c r="CK66" s="1230"/>
      <c r="CL66" s="1230"/>
      <c r="CM66" s="1230"/>
      <c r="CN66" s="1230"/>
      <c r="CO66" s="1230"/>
      <c r="CP66" s="1230"/>
      <c r="CQ66" s="1230"/>
      <c r="CR66" s="1230"/>
      <c r="CS66" s="1230"/>
      <c r="CT66" s="1230"/>
      <c r="CU66" s="1230"/>
      <c r="CV66" s="1230"/>
      <c r="CW66" s="1230"/>
      <c r="CX66" s="1230"/>
      <c r="CY66" s="1230"/>
      <c r="CZ66" s="1230"/>
      <c r="DA66" s="1230"/>
      <c r="DB66" s="1230"/>
      <c r="DC66" s="1231"/>
    </row>
    <row r="67" spans="2:107" x14ac:dyDescent="0.15">
      <c r="B67" s="267"/>
      <c r="AN67" s="1229"/>
      <c r="AO67" s="1230"/>
      <c r="AP67" s="1230"/>
      <c r="AQ67" s="1230"/>
      <c r="AR67" s="1230"/>
      <c r="AS67" s="1230"/>
      <c r="AT67" s="1230"/>
      <c r="AU67" s="1230"/>
      <c r="AV67" s="1230"/>
      <c r="AW67" s="1230"/>
      <c r="AX67" s="1230"/>
      <c r="AY67" s="1230"/>
      <c r="AZ67" s="1230"/>
      <c r="BA67" s="1230"/>
      <c r="BB67" s="1230"/>
      <c r="BC67" s="1230"/>
      <c r="BD67" s="1230"/>
      <c r="BE67" s="1230"/>
      <c r="BF67" s="1230"/>
      <c r="BG67" s="1230"/>
      <c r="BH67" s="1230"/>
      <c r="BI67" s="1230"/>
      <c r="BJ67" s="1230"/>
      <c r="BK67" s="1230"/>
      <c r="BL67" s="1230"/>
      <c r="BM67" s="1230"/>
      <c r="BN67" s="1230"/>
      <c r="BO67" s="1230"/>
      <c r="BP67" s="1230"/>
      <c r="BQ67" s="1230"/>
      <c r="BR67" s="1230"/>
      <c r="BS67" s="1230"/>
      <c r="BT67" s="1230"/>
      <c r="BU67" s="1230"/>
      <c r="BV67" s="1230"/>
      <c r="BW67" s="1230"/>
      <c r="BX67" s="1230"/>
      <c r="BY67" s="1230"/>
      <c r="BZ67" s="1230"/>
      <c r="CA67" s="1230"/>
      <c r="CB67" s="1230"/>
      <c r="CC67" s="1230"/>
      <c r="CD67" s="1230"/>
      <c r="CE67" s="1230"/>
      <c r="CF67" s="1230"/>
      <c r="CG67" s="1230"/>
      <c r="CH67" s="1230"/>
      <c r="CI67" s="1230"/>
      <c r="CJ67" s="1230"/>
      <c r="CK67" s="1230"/>
      <c r="CL67" s="1230"/>
      <c r="CM67" s="1230"/>
      <c r="CN67" s="1230"/>
      <c r="CO67" s="1230"/>
      <c r="CP67" s="1230"/>
      <c r="CQ67" s="1230"/>
      <c r="CR67" s="1230"/>
      <c r="CS67" s="1230"/>
      <c r="CT67" s="1230"/>
      <c r="CU67" s="1230"/>
      <c r="CV67" s="1230"/>
      <c r="CW67" s="1230"/>
      <c r="CX67" s="1230"/>
      <c r="CY67" s="1230"/>
      <c r="CZ67" s="1230"/>
      <c r="DA67" s="1230"/>
      <c r="DB67" s="1230"/>
      <c r="DC67" s="1231"/>
    </row>
    <row r="68" spans="2:107" x14ac:dyDescent="0.15">
      <c r="B68" s="267"/>
      <c r="AN68" s="1229"/>
      <c r="AO68" s="1230"/>
      <c r="AP68" s="1230"/>
      <c r="AQ68" s="1230"/>
      <c r="AR68" s="1230"/>
      <c r="AS68" s="1230"/>
      <c r="AT68" s="1230"/>
      <c r="AU68" s="1230"/>
      <c r="AV68" s="1230"/>
      <c r="AW68" s="1230"/>
      <c r="AX68" s="1230"/>
      <c r="AY68" s="1230"/>
      <c r="AZ68" s="1230"/>
      <c r="BA68" s="1230"/>
      <c r="BB68" s="1230"/>
      <c r="BC68" s="1230"/>
      <c r="BD68" s="1230"/>
      <c r="BE68" s="1230"/>
      <c r="BF68" s="1230"/>
      <c r="BG68" s="1230"/>
      <c r="BH68" s="1230"/>
      <c r="BI68" s="1230"/>
      <c r="BJ68" s="1230"/>
      <c r="BK68" s="1230"/>
      <c r="BL68" s="1230"/>
      <c r="BM68" s="1230"/>
      <c r="BN68" s="1230"/>
      <c r="BO68" s="1230"/>
      <c r="BP68" s="1230"/>
      <c r="BQ68" s="1230"/>
      <c r="BR68" s="1230"/>
      <c r="BS68" s="1230"/>
      <c r="BT68" s="1230"/>
      <c r="BU68" s="1230"/>
      <c r="BV68" s="1230"/>
      <c r="BW68" s="1230"/>
      <c r="BX68" s="1230"/>
      <c r="BY68" s="1230"/>
      <c r="BZ68" s="1230"/>
      <c r="CA68" s="1230"/>
      <c r="CB68" s="1230"/>
      <c r="CC68" s="1230"/>
      <c r="CD68" s="1230"/>
      <c r="CE68" s="1230"/>
      <c r="CF68" s="1230"/>
      <c r="CG68" s="1230"/>
      <c r="CH68" s="1230"/>
      <c r="CI68" s="1230"/>
      <c r="CJ68" s="1230"/>
      <c r="CK68" s="1230"/>
      <c r="CL68" s="1230"/>
      <c r="CM68" s="1230"/>
      <c r="CN68" s="1230"/>
      <c r="CO68" s="1230"/>
      <c r="CP68" s="1230"/>
      <c r="CQ68" s="1230"/>
      <c r="CR68" s="1230"/>
      <c r="CS68" s="1230"/>
      <c r="CT68" s="1230"/>
      <c r="CU68" s="1230"/>
      <c r="CV68" s="1230"/>
      <c r="CW68" s="1230"/>
      <c r="CX68" s="1230"/>
      <c r="CY68" s="1230"/>
      <c r="CZ68" s="1230"/>
      <c r="DA68" s="1230"/>
      <c r="DB68" s="1230"/>
      <c r="DC68" s="1231"/>
    </row>
    <row r="69" spans="2:107" x14ac:dyDescent="0.15">
      <c r="B69" s="267"/>
      <c r="AN69" s="1232"/>
      <c r="AO69" s="1233"/>
      <c r="AP69" s="1233"/>
      <c r="AQ69" s="1233"/>
      <c r="AR69" s="1233"/>
      <c r="AS69" s="1233"/>
      <c r="AT69" s="1233"/>
      <c r="AU69" s="1233"/>
      <c r="AV69" s="1233"/>
      <c r="AW69" s="1233"/>
      <c r="AX69" s="1233"/>
      <c r="AY69" s="1233"/>
      <c r="AZ69" s="1233"/>
      <c r="BA69" s="1233"/>
      <c r="BB69" s="1233"/>
      <c r="BC69" s="1233"/>
      <c r="BD69" s="1233"/>
      <c r="BE69" s="1233"/>
      <c r="BF69" s="1233"/>
      <c r="BG69" s="1233"/>
      <c r="BH69" s="1233"/>
      <c r="BI69" s="1233"/>
      <c r="BJ69" s="1233"/>
      <c r="BK69" s="1233"/>
      <c r="BL69" s="1233"/>
      <c r="BM69" s="1233"/>
      <c r="BN69" s="1233"/>
      <c r="BO69" s="1233"/>
      <c r="BP69" s="1233"/>
      <c r="BQ69" s="1233"/>
      <c r="BR69" s="1233"/>
      <c r="BS69" s="1233"/>
      <c r="BT69" s="1233"/>
      <c r="BU69" s="1233"/>
      <c r="BV69" s="1233"/>
      <c r="BW69" s="1233"/>
      <c r="BX69" s="1233"/>
      <c r="BY69" s="1233"/>
      <c r="BZ69" s="1233"/>
      <c r="CA69" s="1233"/>
      <c r="CB69" s="1233"/>
      <c r="CC69" s="1233"/>
      <c r="CD69" s="1233"/>
      <c r="CE69" s="1233"/>
      <c r="CF69" s="1233"/>
      <c r="CG69" s="1233"/>
      <c r="CH69" s="1233"/>
      <c r="CI69" s="1233"/>
      <c r="CJ69" s="1233"/>
      <c r="CK69" s="1233"/>
      <c r="CL69" s="1233"/>
      <c r="CM69" s="1233"/>
      <c r="CN69" s="1233"/>
      <c r="CO69" s="1233"/>
      <c r="CP69" s="1233"/>
      <c r="CQ69" s="1233"/>
      <c r="CR69" s="1233"/>
      <c r="CS69" s="1233"/>
      <c r="CT69" s="1233"/>
      <c r="CU69" s="1233"/>
      <c r="CV69" s="1233"/>
      <c r="CW69" s="1233"/>
      <c r="CX69" s="1233"/>
      <c r="CY69" s="1233"/>
      <c r="CZ69" s="1233"/>
      <c r="DA69" s="1233"/>
      <c r="DB69" s="1233"/>
      <c r="DC69" s="1234"/>
    </row>
    <row r="70" spans="2:107" x14ac:dyDescent="0.15">
      <c r="B70" s="267"/>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x14ac:dyDescent="0.15">
      <c r="B71" s="267"/>
      <c r="G71" s="374"/>
      <c r="I71" s="375"/>
      <c r="J71" s="372"/>
      <c r="K71" s="372"/>
      <c r="L71" s="373"/>
      <c r="M71" s="372"/>
      <c r="N71" s="373"/>
      <c r="AM71" s="374"/>
      <c r="AN71" s="263" t="s">
        <v>615</v>
      </c>
    </row>
    <row r="72" spans="2:107" x14ac:dyDescent="0.15">
      <c r="B72" s="267"/>
      <c r="G72" s="1220"/>
      <c r="H72" s="1220"/>
      <c r="I72" s="1220"/>
      <c r="J72" s="1220"/>
      <c r="K72" s="360"/>
      <c r="L72" s="360"/>
      <c r="M72" s="361"/>
      <c r="N72" s="361"/>
      <c r="AN72" s="1223"/>
      <c r="AO72" s="1224"/>
      <c r="AP72" s="1224"/>
      <c r="AQ72" s="1224"/>
      <c r="AR72" s="1224"/>
      <c r="AS72" s="1224"/>
      <c r="AT72" s="1224"/>
      <c r="AU72" s="1224"/>
      <c r="AV72" s="1224"/>
      <c r="AW72" s="1224"/>
      <c r="AX72" s="1224"/>
      <c r="AY72" s="1224"/>
      <c r="AZ72" s="1224"/>
      <c r="BA72" s="1224"/>
      <c r="BB72" s="1224"/>
      <c r="BC72" s="1224"/>
      <c r="BD72" s="1224"/>
      <c r="BE72" s="1224"/>
      <c r="BF72" s="1224"/>
      <c r="BG72" s="1224"/>
      <c r="BH72" s="1224"/>
      <c r="BI72" s="1224"/>
      <c r="BJ72" s="1224"/>
      <c r="BK72" s="1224"/>
      <c r="BL72" s="1224"/>
      <c r="BM72" s="1224"/>
      <c r="BN72" s="1224"/>
      <c r="BO72" s="1225"/>
      <c r="BP72" s="1219" t="s">
        <v>564</v>
      </c>
      <c r="BQ72" s="1219"/>
      <c r="BR72" s="1219"/>
      <c r="BS72" s="1219"/>
      <c r="BT72" s="1219"/>
      <c r="BU72" s="1219"/>
      <c r="BV72" s="1219"/>
      <c r="BW72" s="1219"/>
      <c r="BX72" s="1219" t="s">
        <v>565</v>
      </c>
      <c r="BY72" s="1219"/>
      <c r="BZ72" s="1219"/>
      <c r="CA72" s="1219"/>
      <c r="CB72" s="1219"/>
      <c r="CC72" s="1219"/>
      <c r="CD72" s="1219"/>
      <c r="CE72" s="1219"/>
      <c r="CF72" s="1219" t="s">
        <v>566</v>
      </c>
      <c r="CG72" s="1219"/>
      <c r="CH72" s="1219"/>
      <c r="CI72" s="1219"/>
      <c r="CJ72" s="1219"/>
      <c r="CK72" s="1219"/>
      <c r="CL72" s="1219"/>
      <c r="CM72" s="1219"/>
      <c r="CN72" s="1219" t="s">
        <v>567</v>
      </c>
      <c r="CO72" s="1219"/>
      <c r="CP72" s="1219"/>
      <c r="CQ72" s="1219"/>
      <c r="CR72" s="1219"/>
      <c r="CS72" s="1219"/>
      <c r="CT72" s="1219"/>
      <c r="CU72" s="1219"/>
      <c r="CV72" s="1219" t="s">
        <v>568</v>
      </c>
      <c r="CW72" s="1219"/>
      <c r="CX72" s="1219"/>
      <c r="CY72" s="1219"/>
      <c r="CZ72" s="1219"/>
      <c r="DA72" s="1219"/>
      <c r="DB72" s="1219"/>
      <c r="DC72" s="1219"/>
    </row>
    <row r="73" spans="2:107" x14ac:dyDescent="0.15">
      <c r="B73" s="267"/>
      <c r="G73" s="1222"/>
      <c r="H73" s="1222"/>
      <c r="I73" s="1222"/>
      <c r="J73" s="1222"/>
      <c r="K73" s="1218"/>
      <c r="L73" s="1218"/>
      <c r="M73" s="1218"/>
      <c r="N73" s="1218"/>
      <c r="AM73" s="359"/>
      <c r="AN73" s="1217" t="s">
        <v>616</v>
      </c>
      <c r="AO73" s="1217"/>
      <c r="AP73" s="1217"/>
      <c r="AQ73" s="1217"/>
      <c r="AR73" s="1217"/>
      <c r="AS73" s="1217"/>
      <c r="AT73" s="1217"/>
      <c r="AU73" s="1217"/>
      <c r="AV73" s="1217"/>
      <c r="AW73" s="1217"/>
      <c r="AX73" s="1217"/>
      <c r="AY73" s="1217"/>
      <c r="AZ73" s="1217"/>
      <c r="BA73" s="1217"/>
      <c r="BB73" s="1217" t="s">
        <v>617</v>
      </c>
      <c r="BC73" s="1217"/>
      <c r="BD73" s="1217"/>
      <c r="BE73" s="1217"/>
      <c r="BF73" s="1217"/>
      <c r="BG73" s="1217"/>
      <c r="BH73" s="1217"/>
      <c r="BI73" s="1217"/>
      <c r="BJ73" s="1217"/>
      <c r="BK73" s="1217"/>
      <c r="BL73" s="1217"/>
      <c r="BM73" s="1217"/>
      <c r="BN73" s="1217"/>
      <c r="BO73" s="1217"/>
      <c r="BP73" s="1214">
        <v>18.899999999999999</v>
      </c>
      <c r="BQ73" s="1214"/>
      <c r="BR73" s="1214"/>
      <c r="BS73" s="1214"/>
      <c r="BT73" s="1214"/>
      <c r="BU73" s="1214"/>
      <c r="BV73" s="1214"/>
      <c r="BW73" s="1214"/>
      <c r="BX73" s="1214">
        <v>16.899999999999999</v>
      </c>
      <c r="BY73" s="1214"/>
      <c r="BZ73" s="1214"/>
      <c r="CA73" s="1214"/>
      <c r="CB73" s="1214"/>
      <c r="CC73" s="1214"/>
      <c r="CD73" s="1214"/>
      <c r="CE73" s="1214"/>
      <c r="CF73" s="1214">
        <v>6.8</v>
      </c>
      <c r="CG73" s="1214"/>
      <c r="CH73" s="1214"/>
      <c r="CI73" s="1214"/>
      <c r="CJ73" s="1214"/>
      <c r="CK73" s="1214"/>
      <c r="CL73" s="1214"/>
      <c r="CM73" s="1214"/>
      <c r="CN73" s="1214"/>
      <c r="CO73" s="1214"/>
      <c r="CP73" s="1214"/>
      <c r="CQ73" s="1214"/>
      <c r="CR73" s="1214"/>
      <c r="CS73" s="1214"/>
      <c r="CT73" s="1214"/>
      <c r="CU73" s="1214"/>
      <c r="CV73" s="1214"/>
      <c r="CW73" s="1214"/>
      <c r="CX73" s="1214"/>
      <c r="CY73" s="1214"/>
      <c r="CZ73" s="1214"/>
      <c r="DA73" s="1214"/>
      <c r="DB73" s="1214"/>
      <c r="DC73" s="1214"/>
    </row>
    <row r="74" spans="2:107" x14ac:dyDescent="0.15">
      <c r="B74" s="267"/>
      <c r="G74" s="1222"/>
      <c r="H74" s="1222"/>
      <c r="I74" s="1222"/>
      <c r="J74" s="1222"/>
      <c r="K74" s="1218"/>
      <c r="L74" s="1218"/>
      <c r="M74" s="1218"/>
      <c r="N74" s="1218"/>
      <c r="AM74" s="359"/>
      <c r="AN74" s="1217"/>
      <c r="AO74" s="1217"/>
      <c r="AP74" s="1217"/>
      <c r="AQ74" s="1217"/>
      <c r="AR74" s="1217"/>
      <c r="AS74" s="1217"/>
      <c r="AT74" s="1217"/>
      <c r="AU74" s="1217"/>
      <c r="AV74" s="1217"/>
      <c r="AW74" s="1217"/>
      <c r="AX74" s="1217"/>
      <c r="AY74" s="1217"/>
      <c r="AZ74" s="1217"/>
      <c r="BA74" s="1217"/>
      <c r="BB74" s="1217"/>
      <c r="BC74" s="1217"/>
      <c r="BD74" s="1217"/>
      <c r="BE74" s="1217"/>
      <c r="BF74" s="1217"/>
      <c r="BG74" s="1217"/>
      <c r="BH74" s="1217"/>
      <c r="BI74" s="1217"/>
      <c r="BJ74" s="1217"/>
      <c r="BK74" s="1217"/>
      <c r="BL74" s="1217"/>
      <c r="BM74" s="1217"/>
      <c r="BN74" s="1217"/>
      <c r="BO74" s="1217"/>
      <c r="BP74" s="1214"/>
      <c r="BQ74" s="1214"/>
      <c r="BR74" s="1214"/>
      <c r="BS74" s="1214"/>
      <c r="BT74" s="1214"/>
      <c r="BU74" s="1214"/>
      <c r="BV74" s="1214"/>
      <c r="BW74" s="1214"/>
      <c r="BX74" s="1214"/>
      <c r="BY74" s="1214"/>
      <c r="BZ74" s="1214"/>
      <c r="CA74" s="1214"/>
      <c r="CB74" s="1214"/>
      <c r="CC74" s="1214"/>
      <c r="CD74" s="1214"/>
      <c r="CE74" s="1214"/>
      <c r="CF74" s="1214"/>
      <c r="CG74" s="1214"/>
      <c r="CH74" s="1214"/>
      <c r="CI74" s="1214"/>
      <c r="CJ74" s="1214"/>
      <c r="CK74" s="1214"/>
      <c r="CL74" s="1214"/>
      <c r="CM74" s="1214"/>
      <c r="CN74" s="1214"/>
      <c r="CO74" s="1214"/>
      <c r="CP74" s="1214"/>
      <c r="CQ74" s="1214"/>
      <c r="CR74" s="1214"/>
      <c r="CS74" s="1214"/>
      <c r="CT74" s="1214"/>
      <c r="CU74" s="1214"/>
      <c r="CV74" s="1214"/>
      <c r="CW74" s="1214"/>
      <c r="CX74" s="1214"/>
      <c r="CY74" s="1214"/>
      <c r="CZ74" s="1214"/>
      <c r="DA74" s="1214"/>
      <c r="DB74" s="1214"/>
      <c r="DC74" s="1214"/>
    </row>
    <row r="75" spans="2:107" x14ac:dyDescent="0.15">
      <c r="B75" s="267"/>
      <c r="G75" s="1222"/>
      <c r="H75" s="1222"/>
      <c r="I75" s="1220"/>
      <c r="J75" s="1220"/>
      <c r="K75" s="1221"/>
      <c r="L75" s="1221"/>
      <c r="M75" s="1221"/>
      <c r="N75" s="1221"/>
      <c r="AM75" s="359"/>
      <c r="AN75" s="1217"/>
      <c r="AO75" s="1217"/>
      <c r="AP75" s="1217"/>
      <c r="AQ75" s="1217"/>
      <c r="AR75" s="1217"/>
      <c r="AS75" s="1217"/>
      <c r="AT75" s="1217"/>
      <c r="AU75" s="1217"/>
      <c r="AV75" s="1217"/>
      <c r="AW75" s="1217"/>
      <c r="AX75" s="1217"/>
      <c r="AY75" s="1217"/>
      <c r="AZ75" s="1217"/>
      <c r="BA75" s="1217"/>
      <c r="BB75" s="1217" t="s">
        <v>621</v>
      </c>
      <c r="BC75" s="1217"/>
      <c r="BD75" s="1217"/>
      <c r="BE75" s="1217"/>
      <c r="BF75" s="1217"/>
      <c r="BG75" s="1217"/>
      <c r="BH75" s="1217"/>
      <c r="BI75" s="1217"/>
      <c r="BJ75" s="1217"/>
      <c r="BK75" s="1217"/>
      <c r="BL75" s="1217"/>
      <c r="BM75" s="1217"/>
      <c r="BN75" s="1217"/>
      <c r="BO75" s="1217"/>
      <c r="BP75" s="1214">
        <v>4.4000000000000004</v>
      </c>
      <c r="BQ75" s="1214"/>
      <c r="BR75" s="1214"/>
      <c r="BS75" s="1214"/>
      <c r="BT75" s="1214"/>
      <c r="BU75" s="1214"/>
      <c r="BV75" s="1214"/>
      <c r="BW75" s="1214"/>
      <c r="BX75" s="1214">
        <v>2.8</v>
      </c>
      <c r="BY75" s="1214"/>
      <c r="BZ75" s="1214"/>
      <c r="CA75" s="1214"/>
      <c r="CB75" s="1214"/>
      <c r="CC75" s="1214"/>
      <c r="CD75" s="1214"/>
      <c r="CE75" s="1214"/>
      <c r="CF75" s="1214">
        <v>1.2</v>
      </c>
      <c r="CG75" s="1214"/>
      <c r="CH75" s="1214"/>
      <c r="CI75" s="1214"/>
      <c r="CJ75" s="1214"/>
      <c r="CK75" s="1214"/>
      <c r="CL75" s="1214"/>
      <c r="CM75" s="1214"/>
      <c r="CN75" s="1214">
        <v>2.1</v>
      </c>
      <c r="CO75" s="1214"/>
      <c r="CP75" s="1214"/>
      <c r="CQ75" s="1214"/>
      <c r="CR75" s="1214"/>
      <c r="CS75" s="1214"/>
      <c r="CT75" s="1214"/>
      <c r="CU75" s="1214"/>
      <c r="CV75" s="1214">
        <v>1.7</v>
      </c>
      <c r="CW75" s="1214"/>
      <c r="CX75" s="1214"/>
      <c r="CY75" s="1214"/>
      <c r="CZ75" s="1214"/>
      <c r="DA75" s="1214"/>
      <c r="DB75" s="1214"/>
      <c r="DC75" s="1214"/>
    </row>
    <row r="76" spans="2:107" x14ac:dyDescent="0.15">
      <c r="B76" s="267"/>
      <c r="G76" s="1222"/>
      <c r="H76" s="1222"/>
      <c r="I76" s="1220"/>
      <c r="J76" s="1220"/>
      <c r="K76" s="1221"/>
      <c r="L76" s="1221"/>
      <c r="M76" s="1221"/>
      <c r="N76" s="1221"/>
      <c r="AM76" s="359"/>
      <c r="AN76" s="1217"/>
      <c r="AO76" s="1217"/>
      <c r="AP76" s="1217"/>
      <c r="AQ76" s="1217"/>
      <c r="AR76" s="1217"/>
      <c r="AS76" s="1217"/>
      <c r="AT76" s="1217"/>
      <c r="AU76" s="1217"/>
      <c r="AV76" s="1217"/>
      <c r="AW76" s="1217"/>
      <c r="AX76" s="1217"/>
      <c r="AY76" s="1217"/>
      <c r="AZ76" s="1217"/>
      <c r="BA76" s="1217"/>
      <c r="BB76" s="1217"/>
      <c r="BC76" s="1217"/>
      <c r="BD76" s="1217"/>
      <c r="BE76" s="1217"/>
      <c r="BF76" s="1217"/>
      <c r="BG76" s="1217"/>
      <c r="BH76" s="1217"/>
      <c r="BI76" s="1217"/>
      <c r="BJ76" s="1217"/>
      <c r="BK76" s="1217"/>
      <c r="BL76" s="1217"/>
      <c r="BM76" s="1217"/>
      <c r="BN76" s="1217"/>
      <c r="BO76" s="1217"/>
      <c r="BP76" s="1214"/>
      <c r="BQ76" s="1214"/>
      <c r="BR76" s="1214"/>
      <c r="BS76" s="1214"/>
      <c r="BT76" s="1214"/>
      <c r="BU76" s="1214"/>
      <c r="BV76" s="1214"/>
      <c r="BW76" s="1214"/>
      <c r="BX76" s="1214"/>
      <c r="BY76" s="1214"/>
      <c r="BZ76" s="1214"/>
      <c r="CA76" s="1214"/>
      <c r="CB76" s="1214"/>
      <c r="CC76" s="1214"/>
      <c r="CD76" s="1214"/>
      <c r="CE76" s="1214"/>
      <c r="CF76" s="1214"/>
      <c r="CG76" s="1214"/>
      <c r="CH76" s="1214"/>
      <c r="CI76" s="1214"/>
      <c r="CJ76" s="1214"/>
      <c r="CK76" s="1214"/>
      <c r="CL76" s="1214"/>
      <c r="CM76" s="1214"/>
      <c r="CN76" s="1214"/>
      <c r="CO76" s="1214"/>
      <c r="CP76" s="1214"/>
      <c r="CQ76" s="1214"/>
      <c r="CR76" s="1214"/>
      <c r="CS76" s="1214"/>
      <c r="CT76" s="1214"/>
      <c r="CU76" s="1214"/>
      <c r="CV76" s="1214"/>
      <c r="CW76" s="1214"/>
      <c r="CX76" s="1214"/>
      <c r="CY76" s="1214"/>
      <c r="CZ76" s="1214"/>
      <c r="DA76" s="1214"/>
      <c r="DB76" s="1214"/>
      <c r="DC76" s="1214"/>
    </row>
    <row r="77" spans="2:107" x14ac:dyDescent="0.15">
      <c r="B77" s="267"/>
      <c r="G77" s="1220"/>
      <c r="H77" s="1220"/>
      <c r="I77" s="1220"/>
      <c r="J77" s="1220"/>
      <c r="K77" s="1218"/>
      <c r="L77" s="1218"/>
      <c r="M77" s="1218"/>
      <c r="N77" s="1218"/>
      <c r="AN77" s="1219" t="s">
        <v>619</v>
      </c>
      <c r="AO77" s="1219"/>
      <c r="AP77" s="1219"/>
      <c r="AQ77" s="1219"/>
      <c r="AR77" s="1219"/>
      <c r="AS77" s="1219"/>
      <c r="AT77" s="1219"/>
      <c r="AU77" s="1219"/>
      <c r="AV77" s="1219"/>
      <c r="AW77" s="1219"/>
      <c r="AX77" s="1219"/>
      <c r="AY77" s="1219"/>
      <c r="AZ77" s="1219"/>
      <c r="BA77" s="1219"/>
      <c r="BB77" s="1217" t="s">
        <v>617</v>
      </c>
      <c r="BC77" s="1217"/>
      <c r="BD77" s="1217"/>
      <c r="BE77" s="1217"/>
      <c r="BF77" s="1217"/>
      <c r="BG77" s="1217"/>
      <c r="BH77" s="1217"/>
      <c r="BI77" s="1217"/>
      <c r="BJ77" s="1217"/>
      <c r="BK77" s="1217"/>
      <c r="BL77" s="1217"/>
      <c r="BM77" s="1217"/>
      <c r="BN77" s="1217"/>
      <c r="BO77" s="1217"/>
      <c r="BP77" s="1214">
        <v>38.9</v>
      </c>
      <c r="BQ77" s="1214"/>
      <c r="BR77" s="1214"/>
      <c r="BS77" s="1214"/>
      <c r="BT77" s="1214"/>
      <c r="BU77" s="1214"/>
      <c r="BV77" s="1214"/>
      <c r="BW77" s="1214"/>
      <c r="BX77" s="1214">
        <v>37.6</v>
      </c>
      <c r="BY77" s="1214"/>
      <c r="BZ77" s="1214"/>
      <c r="CA77" s="1214"/>
      <c r="CB77" s="1214"/>
      <c r="CC77" s="1214"/>
      <c r="CD77" s="1214"/>
      <c r="CE77" s="1214"/>
      <c r="CF77" s="1214">
        <v>34</v>
      </c>
      <c r="CG77" s="1214"/>
      <c r="CH77" s="1214"/>
      <c r="CI77" s="1214"/>
      <c r="CJ77" s="1214"/>
      <c r="CK77" s="1214"/>
      <c r="CL77" s="1214"/>
      <c r="CM77" s="1214"/>
      <c r="CN77" s="1214">
        <v>33.9</v>
      </c>
      <c r="CO77" s="1214"/>
      <c r="CP77" s="1214"/>
      <c r="CQ77" s="1214"/>
      <c r="CR77" s="1214"/>
      <c r="CS77" s="1214"/>
      <c r="CT77" s="1214"/>
      <c r="CU77" s="1214"/>
      <c r="CV77" s="1214">
        <v>31.5</v>
      </c>
      <c r="CW77" s="1214"/>
      <c r="CX77" s="1214"/>
      <c r="CY77" s="1214"/>
      <c r="CZ77" s="1214"/>
      <c r="DA77" s="1214"/>
      <c r="DB77" s="1214"/>
      <c r="DC77" s="1214"/>
    </row>
    <row r="78" spans="2:107" x14ac:dyDescent="0.15">
      <c r="B78" s="267"/>
      <c r="G78" s="1220"/>
      <c r="H78" s="1220"/>
      <c r="I78" s="1220"/>
      <c r="J78" s="1220"/>
      <c r="K78" s="1218"/>
      <c r="L78" s="1218"/>
      <c r="M78" s="1218"/>
      <c r="N78" s="1218"/>
      <c r="AN78" s="1219"/>
      <c r="AO78" s="1219"/>
      <c r="AP78" s="1219"/>
      <c r="AQ78" s="1219"/>
      <c r="AR78" s="1219"/>
      <c r="AS78" s="1219"/>
      <c r="AT78" s="1219"/>
      <c r="AU78" s="1219"/>
      <c r="AV78" s="1219"/>
      <c r="AW78" s="1219"/>
      <c r="AX78" s="1219"/>
      <c r="AY78" s="1219"/>
      <c r="AZ78" s="1219"/>
      <c r="BA78" s="1219"/>
      <c r="BB78" s="1217"/>
      <c r="BC78" s="1217"/>
      <c r="BD78" s="1217"/>
      <c r="BE78" s="1217"/>
      <c r="BF78" s="1217"/>
      <c r="BG78" s="1217"/>
      <c r="BH78" s="1217"/>
      <c r="BI78" s="1217"/>
      <c r="BJ78" s="1217"/>
      <c r="BK78" s="1217"/>
      <c r="BL78" s="1217"/>
      <c r="BM78" s="1217"/>
      <c r="BN78" s="1217"/>
      <c r="BO78" s="1217"/>
      <c r="BP78" s="1214"/>
      <c r="BQ78" s="1214"/>
      <c r="BR78" s="1214"/>
      <c r="BS78" s="1214"/>
      <c r="BT78" s="1214"/>
      <c r="BU78" s="1214"/>
      <c r="BV78" s="1214"/>
      <c r="BW78" s="1214"/>
      <c r="BX78" s="1214"/>
      <c r="BY78" s="1214"/>
      <c r="BZ78" s="1214"/>
      <c r="CA78" s="1214"/>
      <c r="CB78" s="1214"/>
      <c r="CC78" s="1214"/>
      <c r="CD78" s="1214"/>
      <c r="CE78" s="1214"/>
      <c r="CF78" s="1214"/>
      <c r="CG78" s="1214"/>
      <c r="CH78" s="1214"/>
      <c r="CI78" s="1214"/>
      <c r="CJ78" s="1214"/>
      <c r="CK78" s="1214"/>
      <c r="CL78" s="1214"/>
      <c r="CM78" s="1214"/>
      <c r="CN78" s="1214"/>
      <c r="CO78" s="1214"/>
      <c r="CP78" s="1214"/>
      <c r="CQ78" s="1214"/>
      <c r="CR78" s="1214"/>
      <c r="CS78" s="1214"/>
      <c r="CT78" s="1214"/>
      <c r="CU78" s="1214"/>
      <c r="CV78" s="1214"/>
      <c r="CW78" s="1214"/>
      <c r="CX78" s="1214"/>
      <c r="CY78" s="1214"/>
      <c r="CZ78" s="1214"/>
      <c r="DA78" s="1214"/>
      <c r="DB78" s="1214"/>
      <c r="DC78" s="1214"/>
    </row>
    <row r="79" spans="2:107" x14ac:dyDescent="0.15">
      <c r="B79" s="267"/>
      <c r="G79" s="1220"/>
      <c r="H79" s="1220"/>
      <c r="I79" s="1215"/>
      <c r="J79" s="1215"/>
      <c r="K79" s="1216"/>
      <c r="L79" s="1216"/>
      <c r="M79" s="1216"/>
      <c r="N79" s="1216"/>
      <c r="AN79" s="1219"/>
      <c r="AO79" s="1219"/>
      <c r="AP79" s="1219"/>
      <c r="AQ79" s="1219"/>
      <c r="AR79" s="1219"/>
      <c r="AS79" s="1219"/>
      <c r="AT79" s="1219"/>
      <c r="AU79" s="1219"/>
      <c r="AV79" s="1219"/>
      <c r="AW79" s="1219"/>
      <c r="AX79" s="1219"/>
      <c r="AY79" s="1219"/>
      <c r="AZ79" s="1219"/>
      <c r="BA79" s="1219"/>
      <c r="BB79" s="1217" t="s">
        <v>621</v>
      </c>
      <c r="BC79" s="1217"/>
      <c r="BD79" s="1217"/>
      <c r="BE79" s="1217"/>
      <c r="BF79" s="1217"/>
      <c r="BG79" s="1217"/>
      <c r="BH79" s="1217"/>
      <c r="BI79" s="1217"/>
      <c r="BJ79" s="1217"/>
      <c r="BK79" s="1217"/>
      <c r="BL79" s="1217"/>
      <c r="BM79" s="1217"/>
      <c r="BN79" s="1217"/>
      <c r="BO79" s="1217"/>
      <c r="BP79" s="1214">
        <v>6.4</v>
      </c>
      <c r="BQ79" s="1214"/>
      <c r="BR79" s="1214"/>
      <c r="BS79" s="1214"/>
      <c r="BT79" s="1214"/>
      <c r="BU79" s="1214"/>
      <c r="BV79" s="1214"/>
      <c r="BW79" s="1214"/>
      <c r="BX79" s="1214">
        <v>6.1</v>
      </c>
      <c r="BY79" s="1214"/>
      <c r="BZ79" s="1214"/>
      <c r="CA79" s="1214"/>
      <c r="CB79" s="1214"/>
      <c r="CC79" s="1214"/>
      <c r="CD79" s="1214"/>
      <c r="CE79" s="1214"/>
      <c r="CF79" s="1214">
        <v>5.9</v>
      </c>
      <c r="CG79" s="1214"/>
      <c r="CH79" s="1214"/>
      <c r="CI79" s="1214"/>
      <c r="CJ79" s="1214"/>
      <c r="CK79" s="1214"/>
      <c r="CL79" s="1214"/>
      <c r="CM79" s="1214"/>
      <c r="CN79" s="1214">
        <v>5.7</v>
      </c>
      <c r="CO79" s="1214"/>
      <c r="CP79" s="1214"/>
      <c r="CQ79" s="1214"/>
      <c r="CR79" s="1214"/>
      <c r="CS79" s="1214"/>
      <c r="CT79" s="1214"/>
      <c r="CU79" s="1214"/>
      <c r="CV79" s="1214">
        <v>5.4</v>
      </c>
      <c r="CW79" s="1214"/>
      <c r="CX79" s="1214"/>
      <c r="CY79" s="1214"/>
      <c r="CZ79" s="1214"/>
      <c r="DA79" s="1214"/>
      <c r="DB79" s="1214"/>
      <c r="DC79" s="1214"/>
    </row>
    <row r="80" spans="2:107" x14ac:dyDescent="0.15">
      <c r="B80" s="267"/>
      <c r="G80" s="1220"/>
      <c r="H80" s="1220"/>
      <c r="I80" s="1215"/>
      <c r="J80" s="1215"/>
      <c r="K80" s="1216"/>
      <c r="L80" s="1216"/>
      <c r="M80" s="1216"/>
      <c r="N80" s="1216"/>
      <c r="AN80" s="1219"/>
      <c r="AO80" s="1219"/>
      <c r="AP80" s="1219"/>
      <c r="AQ80" s="1219"/>
      <c r="AR80" s="1219"/>
      <c r="AS80" s="1219"/>
      <c r="AT80" s="1219"/>
      <c r="AU80" s="1219"/>
      <c r="AV80" s="1219"/>
      <c r="AW80" s="1219"/>
      <c r="AX80" s="1219"/>
      <c r="AY80" s="1219"/>
      <c r="AZ80" s="1219"/>
      <c r="BA80" s="1219"/>
      <c r="BB80" s="1217"/>
      <c r="BC80" s="1217"/>
      <c r="BD80" s="1217"/>
      <c r="BE80" s="1217"/>
      <c r="BF80" s="1217"/>
      <c r="BG80" s="1217"/>
      <c r="BH80" s="1217"/>
      <c r="BI80" s="1217"/>
      <c r="BJ80" s="1217"/>
      <c r="BK80" s="1217"/>
      <c r="BL80" s="1217"/>
      <c r="BM80" s="1217"/>
      <c r="BN80" s="1217"/>
      <c r="BO80" s="1217"/>
      <c r="BP80" s="1214"/>
      <c r="BQ80" s="1214"/>
      <c r="BR80" s="1214"/>
      <c r="BS80" s="1214"/>
      <c r="BT80" s="1214"/>
      <c r="BU80" s="1214"/>
      <c r="BV80" s="1214"/>
      <c r="BW80" s="1214"/>
      <c r="BX80" s="1214"/>
      <c r="BY80" s="1214"/>
      <c r="BZ80" s="1214"/>
      <c r="CA80" s="1214"/>
      <c r="CB80" s="1214"/>
      <c r="CC80" s="1214"/>
      <c r="CD80" s="1214"/>
      <c r="CE80" s="1214"/>
      <c r="CF80" s="1214"/>
      <c r="CG80" s="1214"/>
      <c r="CH80" s="1214"/>
      <c r="CI80" s="1214"/>
      <c r="CJ80" s="1214"/>
      <c r="CK80" s="1214"/>
      <c r="CL80" s="1214"/>
      <c r="CM80" s="1214"/>
      <c r="CN80" s="1214"/>
      <c r="CO80" s="1214"/>
      <c r="CP80" s="1214"/>
      <c r="CQ80" s="1214"/>
      <c r="CR80" s="1214"/>
      <c r="CS80" s="1214"/>
      <c r="CT80" s="1214"/>
      <c r="CU80" s="1214"/>
      <c r="CV80" s="1214"/>
      <c r="CW80" s="1214"/>
      <c r="CX80" s="1214"/>
      <c r="CY80" s="1214"/>
      <c r="CZ80" s="1214"/>
      <c r="DA80" s="1214"/>
      <c r="DB80" s="1214"/>
      <c r="DC80" s="1214"/>
    </row>
    <row r="81" spans="2:109" x14ac:dyDescent="0.15">
      <c r="B81" s="267"/>
    </row>
    <row r="82" spans="2:109" ht="17.25" x14ac:dyDescent="0.15">
      <c r="B82" s="267"/>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x14ac:dyDescent="0.15">
      <c r="B83" s="348"/>
      <c r="C83" s="319"/>
      <c r="D83" s="319"/>
      <c r="E83" s="319"/>
      <c r="F83" s="319"/>
      <c r="G83" s="319"/>
      <c r="H83" s="319"/>
      <c r="I83" s="319"/>
      <c r="J83" s="319"/>
      <c r="K83" s="319"/>
      <c r="L83" s="319"/>
      <c r="M83" s="319"/>
      <c r="N83" s="319"/>
      <c r="O83" s="319"/>
      <c r="P83" s="319"/>
      <c r="Q83" s="319"/>
      <c r="R83" s="319"/>
      <c r="S83" s="319"/>
      <c r="T83" s="319"/>
      <c r="U83" s="319"/>
      <c r="V83" s="319"/>
      <c r="W83" s="319"/>
      <c r="X83" s="319"/>
      <c r="Y83" s="319"/>
      <c r="Z83" s="319"/>
      <c r="AA83" s="319"/>
      <c r="AB83" s="319"/>
      <c r="AC83" s="319"/>
      <c r="AD83" s="319"/>
      <c r="AE83" s="319"/>
      <c r="AF83" s="319"/>
      <c r="AG83" s="319"/>
      <c r="AH83" s="319"/>
      <c r="AI83" s="319"/>
      <c r="AJ83" s="319"/>
      <c r="AK83" s="319"/>
      <c r="AL83" s="319"/>
      <c r="AM83" s="319"/>
      <c r="AN83" s="319"/>
      <c r="AO83" s="319"/>
      <c r="AP83" s="319"/>
      <c r="AQ83" s="319"/>
      <c r="AR83" s="319"/>
      <c r="AS83" s="319"/>
      <c r="AT83" s="319"/>
      <c r="AU83" s="319"/>
      <c r="AV83" s="319"/>
      <c r="AW83" s="319"/>
      <c r="AX83" s="319"/>
      <c r="AY83" s="319"/>
      <c r="AZ83" s="319"/>
      <c r="BA83" s="319"/>
      <c r="BB83" s="319"/>
      <c r="BC83" s="319"/>
      <c r="BD83" s="319"/>
      <c r="BE83" s="319"/>
      <c r="BF83" s="319"/>
      <c r="BG83" s="319"/>
      <c r="BH83" s="319"/>
      <c r="BI83" s="319"/>
      <c r="BJ83" s="319"/>
      <c r="BK83" s="319"/>
      <c r="BL83" s="319"/>
      <c r="BM83" s="319"/>
      <c r="BN83" s="319"/>
      <c r="BO83" s="319"/>
      <c r="BP83" s="319"/>
      <c r="BQ83" s="319"/>
      <c r="BR83" s="319"/>
      <c r="BS83" s="319"/>
      <c r="BT83" s="319"/>
      <c r="BU83" s="319"/>
      <c r="BV83" s="319"/>
      <c r="BW83" s="319"/>
      <c r="BX83" s="319"/>
      <c r="BY83" s="319"/>
      <c r="BZ83" s="319"/>
      <c r="CA83" s="319"/>
      <c r="CB83" s="319"/>
      <c r="CC83" s="319"/>
      <c r="CD83" s="319"/>
      <c r="CE83" s="319"/>
      <c r="CF83" s="319"/>
      <c r="CG83" s="319"/>
      <c r="CH83" s="319"/>
      <c r="CI83" s="319"/>
      <c r="CJ83" s="319"/>
      <c r="CK83" s="319"/>
      <c r="CL83" s="319"/>
      <c r="CM83" s="319"/>
      <c r="CN83" s="319"/>
      <c r="CO83" s="319"/>
      <c r="CP83" s="319"/>
      <c r="CQ83" s="319"/>
      <c r="CR83" s="319"/>
      <c r="CS83" s="319"/>
      <c r="CT83" s="319"/>
      <c r="CU83" s="319"/>
      <c r="CV83" s="319"/>
      <c r="CW83" s="319"/>
      <c r="CX83" s="319"/>
      <c r="CY83" s="319"/>
      <c r="CZ83" s="319"/>
      <c r="DA83" s="319"/>
      <c r="DB83" s="319"/>
      <c r="DC83" s="319"/>
      <c r="DD83" s="349"/>
    </row>
    <row r="84" spans="2:109" x14ac:dyDescent="0.15">
      <c r="DD84" s="263"/>
      <c r="DE84" s="263"/>
    </row>
    <row r="85" spans="2:109" x14ac:dyDescent="0.15">
      <c r="DD85" s="263"/>
      <c r="DE85" s="263"/>
    </row>
    <row r="86" spans="2:109" hidden="1" x14ac:dyDescent="0.15">
      <c r="DD86" s="263"/>
      <c r="DE86" s="263"/>
    </row>
    <row r="87" spans="2:109" hidden="1" x14ac:dyDescent="0.15">
      <c r="K87" s="377"/>
      <c r="AQ87" s="377"/>
      <c r="BC87" s="377"/>
      <c r="BO87" s="377"/>
      <c r="CA87" s="377"/>
      <c r="CM87" s="377"/>
      <c r="CY87" s="377"/>
      <c r="DD87" s="263"/>
      <c r="DE87" s="263"/>
    </row>
    <row r="88" spans="2:109" hidden="1" x14ac:dyDescent="0.15">
      <c r="DD88" s="263"/>
      <c r="DE88" s="263"/>
    </row>
    <row r="89" spans="2:109" hidden="1" x14ac:dyDescent="0.15">
      <c r="DD89" s="263"/>
      <c r="DE89" s="263"/>
    </row>
    <row r="90" spans="2:109" hidden="1" x14ac:dyDescent="0.15">
      <c r="DD90" s="263"/>
      <c r="DE90" s="263"/>
    </row>
    <row r="91" spans="2:109" hidden="1" x14ac:dyDescent="0.15">
      <c r="DD91" s="263"/>
      <c r="DE91" s="263"/>
    </row>
    <row r="92" spans="2:109" ht="13.5" hidden="1" customHeight="1" x14ac:dyDescent="0.15">
      <c r="DD92" s="263"/>
      <c r="DE92" s="263"/>
    </row>
    <row r="93" spans="2:109" ht="13.5" hidden="1" customHeight="1" x14ac:dyDescent="0.15">
      <c r="DD93" s="263"/>
      <c r="DE93" s="263"/>
    </row>
    <row r="94" spans="2:109" ht="13.5" hidden="1" customHeight="1" x14ac:dyDescent="0.15">
      <c r="DD94" s="263"/>
      <c r="DE94" s="263"/>
    </row>
    <row r="95" spans="2:109" ht="13.5" hidden="1" customHeight="1" x14ac:dyDescent="0.15">
      <c r="DD95" s="263"/>
      <c r="DE95" s="263"/>
    </row>
    <row r="96" spans="2:109" ht="13.5" hidden="1" customHeight="1" x14ac:dyDescent="0.15">
      <c r="DD96" s="263"/>
      <c r="DE96" s="263"/>
    </row>
    <row r="97" s="263" customFormat="1" ht="13.5" hidden="1" customHeight="1" x14ac:dyDescent="0.15"/>
    <row r="98" s="263" customFormat="1" ht="13.5" hidden="1" customHeight="1" x14ac:dyDescent="0.15"/>
    <row r="99" s="263" customFormat="1" ht="13.5" hidden="1" customHeight="1" x14ac:dyDescent="0.15"/>
    <row r="100" s="263" customFormat="1" ht="13.5" hidden="1" customHeight="1" x14ac:dyDescent="0.15"/>
    <row r="101" s="263" customFormat="1" ht="13.5" hidden="1" customHeight="1" x14ac:dyDescent="0.15"/>
    <row r="102" s="263" customFormat="1" ht="13.5" hidden="1" customHeight="1" x14ac:dyDescent="0.15"/>
    <row r="103" s="263" customFormat="1" ht="13.5" hidden="1" customHeight="1" x14ac:dyDescent="0.15"/>
    <row r="104" s="263" customFormat="1" ht="13.5" hidden="1" customHeight="1" x14ac:dyDescent="0.15"/>
    <row r="105" s="263" customFormat="1" ht="13.5" hidden="1" customHeight="1" x14ac:dyDescent="0.15"/>
    <row r="106" s="263" customFormat="1" ht="13.5" hidden="1" customHeight="1" x14ac:dyDescent="0.15"/>
    <row r="107" s="263" customFormat="1" ht="13.5" hidden="1" customHeight="1" x14ac:dyDescent="0.15"/>
    <row r="108" s="263" customFormat="1" ht="13.5" hidden="1" customHeight="1" x14ac:dyDescent="0.15"/>
    <row r="109" s="263" customFormat="1" ht="13.5" hidden="1" customHeight="1" x14ac:dyDescent="0.15"/>
    <row r="110" s="263" customFormat="1" ht="13.5" hidden="1" customHeight="1" x14ac:dyDescent="0.15"/>
    <row r="111" s="263" customFormat="1" ht="13.5" hidden="1" customHeight="1" x14ac:dyDescent="0.15"/>
    <row r="112" s="263" customFormat="1" ht="13.5" hidden="1" customHeight="1" x14ac:dyDescent="0.15"/>
    <row r="113" s="263" customFormat="1" ht="13.5" hidden="1" customHeight="1" x14ac:dyDescent="0.15"/>
    <row r="114" s="263" customFormat="1" ht="13.5" hidden="1" customHeight="1" x14ac:dyDescent="0.15"/>
    <row r="115" s="263" customFormat="1" ht="13.5" hidden="1" customHeight="1" x14ac:dyDescent="0.15"/>
    <row r="116" s="263" customFormat="1" ht="13.5" hidden="1" customHeight="1" x14ac:dyDescent="0.15"/>
    <row r="117" s="263" customFormat="1" ht="13.5" hidden="1" customHeight="1" x14ac:dyDescent="0.15"/>
    <row r="118" s="263" customFormat="1" ht="13.5" hidden="1" customHeight="1" x14ac:dyDescent="0.15"/>
    <row r="119" s="263" customFormat="1" ht="13.5" hidden="1" customHeight="1" x14ac:dyDescent="0.15"/>
    <row r="120" s="263" customFormat="1" ht="13.5" hidden="1" customHeight="1" x14ac:dyDescent="0.15"/>
    <row r="121" s="263" customFormat="1" ht="13.5" hidden="1" customHeight="1" x14ac:dyDescent="0.15"/>
    <row r="122" s="263" customFormat="1" ht="13.5" hidden="1" customHeight="1" x14ac:dyDescent="0.15"/>
    <row r="123" s="263" customFormat="1" ht="13.5" hidden="1" customHeight="1" x14ac:dyDescent="0.15"/>
    <row r="124" s="263" customFormat="1" ht="13.5" hidden="1" customHeight="1" x14ac:dyDescent="0.15"/>
    <row r="125" s="263" customFormat="1" ht="13.5" hidden="1" customHeight="1" x14ac:dyDescent="0.15"/>
    <row r="126" s="263" customFormat="1" ht="13.5" hidden="1" customHeight="1" x14ac:dyDescent="0.15"/>
    <row r="127" s="263" customFormat="1" ht="13.5" hidden="1" customHeight="1" x14ac:dyDescent="0.15"/>
    <row r="128" s="263" customFormat="1" ht="13.5" hidden="1" customHeight="1" x14ac:dyDescent="0.15"/>
    <row r="129" s="263" customFormat="1" ht="13.5" hidden="1" customHeight="1" x14ac:dyDescent="0.15"/>
    <row r="130" s="263" customFormat="1" ht="13.5" hidden="1" customHeight="1" x14ac:dyDescent="0.15"/>
    <row r="131" s="263" customFormat="1" ht="13.5" hidden="1" customHeight="1" x14ac:dyDescent="0.15"/>
    <row r="132" s="263" customFormat="1" ht="13.5" hidden="1" customHeight="1" x14ac:dyDescent="0.15"/>
    <row r="133" s="263" customFormat="1" ht="13.5" hidden="1" customHeight="1" x14ac:dyDescent="0.15"/>
    <row r="134" s="263" customFormat="1" ht="13.5" hidden="1" customHeight="1" x14ac:dyDescent="0.15"/>
    <row r="135" s="263" customFormat="1" ht="13.5" hidden="1" customHeight="1" x14ac:dyDescent="0.15"/>
    <row r="136" s="263" customFormat="1" ht="13.5" hidden="1" customHeight="1" x14ac:dyDescent="0.15"/>
    <row r="137" s="263" customFormat="1" ht="13.5" hidden="1" customHeight="1" x14ac:dyDescent="0.15"/>
    <row r="138" s="263" customFormat="1" ht="13.5" hidden="1" customHeight="1" x14ac:dyDescent="0.15"/>
    <row r="139" s="263" customFormat="1" ht="13.5" hidden="1" customHeight="1" x14ac:dyDescent="0.15"/>
    <row r="140" s="263" customFormat="1" ht="13.5" hidden="1" customHeight="1" x14ac:dyDescent="0.15"/>
    <row r="141" s="263" customFormat="1" ht="13.5" hidden="1" customHeight="1" x14ac:dyDescent="0.15"/>
    <row r="142" s="263" customFormat="1" ht="13.5" hidden="1" customHeight="1" x14ac:dyDescent="0.15"/>
    <row r="143" s="263" customFormat="1" ht="13.5" hidden="1" customHeight="1" x14ac:dyDescent="0.15"/>
    <row r="144" s="263" customFormat="1" ht="13.5" hidden="1" customHeight="1" x14ac:dyDescent="0.15"/>
    <row r="145" s="263" customFormat="1" ht="13.5" hidden="1" customHeight="1" x14ac:dyDescent="0.15"/>
    <row r="146" s="263" customFormat="1" ht="13.5" hidden="1" customHeight="1" x14ac:dyDescent="0.15"/>
    <row r="147" s="263" customFormat="1" ht="13.5" hidden="1" customHeight="1" x14ac:dyDescent="0.15"/>
    <row r="148" s="263" customFormat="1" ht="13.5" hidden="1" customHeight="1" x14ac:dyDescent="0.15"/>
    <row r="149" s="263" customFormat="1" ht="13.5" hidden="1" customHeight="1" x14ac:dyDescent="0.15"/>
    <row r="150" s="263" customFormat="1" ht="13.5" hidden="1" customHeight="1" x14ac:dyDescent="0.15"/>
    <row r="151" s="263" customFormat="1" ht="13.5" hidden="1" customHeight="1" x14ac:dyDescent="0.15"/>
    <row r="152" s="263" customFormat="1" ht="13.5" hidden="1" customHeight="1" x14ac:dyDescent="0.15"/>
    <row r="153" s="263" customFormat="1" ht="13.5" hidden="1" customHeight="1" x14ac:dyDescent="0.15"/>
    <row r="154" s="263" customFormat="1" ht="13.5" hidden="1" customHeight="1" x14ac:dyDescent="0.15"/>
    <row r="155" s="263" customFormat="1" ht="13.5" hidden="1" customHeight="1" x14ac:dyDescent="0.15"/>
    <row r="156" s="263" customFormat="1" ht="13.5" hidden="1" customHeight="1" x14ac:dyDescent="0.15"/>
    <row r="157" s="263" customFormat="1" ht="13.5" hidden="1" customHeight="1" x14ac:dyDescent="0.15"/>
    <row r="158" s="263" customFormat="1" ht="13.5" hidden="1" customHeight="1" x14ac:dyDescent="0.15"/>
    <row r="159" s="263" customFormat="1" ht="13.5" hidden="1" customHeight="1" x14ac:dyDescent="0.15"/>
    <row r="160" s="263" customFormat="1" ht="13.5" hidden="1" customHeight="1" x14ac:dyDescent="0.15"/>
  </sheetData>
  <sheetProtection algorithmName="SHA-512" hashValue="362aoiz1/UJcvQCHHoIlbQuA5/2soH/CuuGu1uSaH3ulQrsjC7Xbe+lrHfqDcRuiL6HKn0tfg+S30oBwi+SuqA==" saltValue="UUvdQe0Jh+//HooEFIlsuQ=="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94E1C-71D3-43D4-BB5C-73FB28AC7D84}">
  <sheetPr>
    <pageSetUpPr fitToPage="1"/>
  </sheetPr>
  <dimension ref="A1:DR125"/>
  <sheetViews>
    <sheetView showGridLines="0" tabSelected="1" topLeftCell="A88" zoomScale="70" zoomScaleNormal="70" zoomScaleSheetLayoutView="70" workbookViewId="0">
      <selection activeCell="AN43" sqref="AN43:DC47"/>
    </sheetView>
  </sheetViews>
  <sheetFormatPr defaultColWidth="0" defaultRowHeight="13.5" customHeight="1" zeroHeight="1" x14ac:dyDescent="0.15"/>
  <cols>
    <col min="1" max="34" width="2.5" style="262" customWidth="1"/>
    <col min="35" max="122" width="2.5" style="261" customWidth="1"/>
    <col min="123" max="16384" width="2.5" style="261" hidden="1"/>
  </cols>
  <sheetData>
    <row r="1" spans="1:34" ht="13.5" customHeight="1" x14ac:dyDescent="0.15">
      <c r="A1" s="261"/>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row>
    <row r="2" spans="1:34" x14ac:dyDescent="0.15">
      <c r="S2" s="261"/>
      <c r="AH2" s="261"/>
    </row>
    <row r="3" spans="1:34" x14ac:dyDescent="0.15">
      <c r="C3" s="261"/>
      <c r="D3" s="261"/>
      <c r="E3" s="261"/>
      <c r="F3" s="261"/>
      <c r="G3" s="261"/>
      <c r="H3" s="261"/>
      <c r="I3" s="261"/>
      <c r="J3" s="261"/>
      <c r="K3" s="261"/>
      <c r="L3" s="261"/>
      <c r="M3" s="261"/>
      <c r="N3" s="261"/>
      <c r="O3" s="261"/>
      <c r="P3" s="261"/>
      <c r="Q3" s="261"/>
      <c r="R3" s="261"/>
      <c r="S3" s="261"/>
      <c r="U3" s="261"/>
      <c r="V3" s="261"/>
      <c r="W3" s="261"/>
      <c r="X3" s="261"/>
      <c r="Y3" s="261"/>
      <c r="Z3" s="261"/>
      <c r="AA3" s="261"/>
      <c r="AB3" s="261"/>
      <c r="AC3" s="261"/>
      <c r="AD3" s="261"/>
      <c r="AE3" s="261"/>
      <c r="AF3" s="261"/>
      <c r="AG3" s="261"/>
      <c r="AH3" s="261"/>
    </row>
    <row r="4" spans="1:34" x14ac:dyDescent="0.15"/>
    <row r="5" spans="1:34" x14ac:dyDescent="0.15"/>
    <row r="6" spans="1:34" x14ac:dyDescent="0.15"/>
    <row r="7" spans="1:34" x14ac:dyDescent="0.15"/>
    <row r="8" spans="1:34" x14ac:dyDescent="0.15"/>
    <row r="9" spans="1:34" x14ac:dyDescent="0.15">
      <c r="AH9" s="261"/>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61"/>
    </row>
    <row r="18" spans="12:34" x14ac:dyDescent="0.15"/>
    <row r="19" spans="12:34" x14ac:dyDescent="0.15"/>
    <row r="20" spans="12:34" x14ac:dyDescent="0.15">
      <c r="AH20" s="261"/>
    </row>
    <row r="21" spans="12:34" x14ac:dyDescent="0.15">
      <c r="AH21" s="261"/>
    </row>
    <row r="22" spans="12:34" x14ac:dyDescent="0.15"/>
    <row r="23" spans="12:34" x14ac:dyDescent="0.15"/>
    <row r="24" spans="12:34" x14ac:dyDescent="0.15">
      <c r="Q24" s="261"/>
    </row>
    <row r="25" spans="12:34" x14ac:dyDescent="0.15"/>
    <row r="26" spans="12:34" x14ac:dyDescent="0.15"/>
    <row r="27" spans="12:34" x14ac:dyDescent="0.15"/>
    <row r="28" spans="12:34" x14ac:dyDescent="0.15">
      <c r="O28" s="261"/>
      <c r="T28" s="261"/>
      <c r="AH28" s="261"/>
    </row>
    <row r="29" spans="12:34" x14ac:dyDescent="0.15"/>
    <row r="30" spans="12:34" x14ac:dyDescent="0.15"/>
    <row r="31" spans="12:34" x14ac:dyDescent="0.15">
      <c r="Q31" s="261"/>
    </row>
    <row r="32" spans="12:34" x14ac:dyDescent="0.15">
      <c r="L32" s="261"/>
    </row>
    <row r="33" spans="2:34" x14ac:dyDescent="0.15">
      <c r="C33" s="261"/>
      <c r="E33" s="261"/>
      <c r="G33" s="261"/>
      <c r="I33" s="261"/>
      <c r="X33" s="261"/>
    </row>
    <row r="34" spans="2:34" x14ac:dyDescent="0.15">
      <c r="B34" s="261"/>
      <c r="P34" s="261"/>
      <c r="R34" s="261"/>
      <c r="T34" s="261"/>
    </row>
    <row r="35" spans="2:34" x14ac:dyDescent="0.15">
      <c r="D35" s="261"/>
      <c r="W35" s="261"/>
      <c r="AC35" s="261"/>
      <c r="AD35" s="261"/>
      <c r="AE35" s="261"/>
      <c r="AF35" s="261"/>
      <c r="AG35" s="261"/>
      <c r="AH35" s="261"/>
    </row>
    <row r="36" spans="2:34" x14ac:dyDescent="0.15">
      <c r="H36" s="261"/>
      <c r="J36" s="261"/>
      <c r="K36" s="261"/>
      <c r="M36" s="261"/>
      <c r="Y36" s="261"/>
      <c r="Z36" s="261"/>
      <c r="AA36" s="261"/>
      <c r="AB36" s="261"/>
      <c r="AC36" s="261"/>
      <c r="AD36" s="261"/>
      <c r="AE36" s="261"/>
      <c r="AF36" s="261"/>
      <c r="AG36" s="261"/>
      <c r="AH36" s="261"/>
    </row>
    <row r="37" spans="2:34" x14ac:dyDescent="0.15">
      <c r="AH37" s="261"/>
    </row>
    <row r="38" spans="2:34" x14ac:dyDescent="0.15">
      <c r="AG38" s="261"/>
      <c r="AH38" s="261"/>
    </row>
    <row r="39" spans="2:34" x14ac:dyDescent="0.15"/>
    <row r="40" spans="2:34" x14ac:dyDescent="0.15">
      <c r="X40" s="261"/>
    </row>
    <row r="41" spans="2:34" x14ac:dyDescent="0.15">
      <c r="R41" s="261"/>
    </row>
    <row r="42" spans="2:34" x14ac:dyDescent="0.15">
      <c r="W42" s="261"/>
    </row>
    <row r="43" spans="2:34" x14ac:dyDescent="0.15">
      <c r="Y43" s="261"/>
      <c r="Z43" s="261"/>
      <c r="AA43" s="261"/>
      <c r="AB43" s="261"/>
      <c r="AC43" s="261"/>
      <c r="AD43" s="261"/>
      <c r="AE43" s="261"/>
      <c r="AF43" s="261"/>
      <c r="AG43" s="261"/>
      <c r="AH43" s="261"/>
    </row>
    <row r="44" spans="2:34" x14ac:dyDescent="0.15">
      <c r="AH44" s="261"/>
    </row>
    <row r="45" spans="2:34" x14ac:dyDescent="0.15">
      <c r="X45" s="261"/>
    </row>
    <row r="46" spans="2:34" x14ac:dyDescent="0.15"/>
    <row r="47" spans="2:34" x14ac:dyDescent="0.15"/>
    <row r="48" spans="2:34" x14ac:dyDescent="0.15">
      <c r="W48" s="261"/>
      <c r="Y48" s="261"/>
      <c r="Z48" s="261"/>
      <c r="AA48" s="261"/>
      <c r="AB48" s="261"/>
      <c r="AC48" s="261"/>
      <c r="AD48" s="261"/>
      <c r="AE48" s="261"/>
      <c r="AF48" s="261"/>
      <c r="AG48" s="261"/>
      <c r="AH48" s="261"/>
    </row>
    <row r="49" spans="28:34" x14ac:dyDescent="0.15"/>
    <row r="50" spans="28:34" x14ac:dyDescent="0.15">
      <c r="AE50" s="261"/>
      <c r="AF50" s="261"/>
      <c r="AG50" s="261"/>
      <c r="AH50" s="261"/>
    </row>
    <row r="51" spans="28:34" x14ac:dyDescent="0.15">
      <c r="AC51" s="261"/>
      <c r="AD51" s="261"/>
      <c r="AE51" s="261"/>
      <c r="AF51" s="261"/>
      <c r="AG51" s="261"/>
      <c r="AH51" s="261"/>
    </row>
    <row r="52" spans="28:34" x14ac:dyDescent="0.15"/>
    <row r="53" spans="28:34" x14ac:dyDescent="0.15">
      <c r="AF53" s="261"/>
      <c r="AG53" s="261"/>
      <c r="AH53" s="261"/>
    </row>
    <row r="54" spans="28:34" x14ac:dyDescent="0.15">
      <c r="AH54" s="261"/>
    </row>
    <row r="55" spans="28:34" x14ac:dyDescent="0.15"/>
    <row r="56" spans="28:34" x14ac:dyDescent="0.15">
      <c r="AB56" s="261"/>
      <c r="AC56" s="261"/>
      <c r="AD56" s="261"/>
      <c r="AE56" s="261"/>
      <c r="AF56" s="261"/>
      <c r="AG56" s="261"/>
      <c r="AH56" s="261"/>
    </row>
    <row r="57" spans="28:34" x14ac:dyDescent="0.15">
      <c r="AH57" s="261"/>
    </row>
    <row r="58" spans="28:34" x14ac:dyDescent="0.15">
      <c r="AH58" s="261"/>
    </row>
    <row r="59" spans="28:34" x14ac:dyDescent="0.15"/>
    <row r="60" spans="28:34" x14ac:dyDescent="0.15"/>
    <row r="61" spans="28:34" x14ac:dyDescent="0.15"/>
    <row r="62" spans="28:34" x14ac:dyDescent="0.15"/>
    <row r="63" spans="28:34" x14ac:dyDescent="0.15">
      <c r="AH63" s="261"/>
    </row>
    <row r="64" spans="28:34" x14ac:dyDescent="0.15">
      <c r="AG64" s="261"/>
      <c r="AH64" s="261"/>
    </row>
    <row r="65" spans="28:34" x14ac:dyDescent="0.15"/>
    <row r="66" spans="28:34" x14ac:dyDescent="0.15"/>
    <row r="67" spans="28:34" x14ac:dyDescent="0.15"/>
    <row r="68" spans="28:34" x14ac:dyDescent="0.15">
      <c r="AB68" s="261"/>
      <c r="AC68" s="261"/>
      <c r="AD68" s="261"/>
      <c r="AE68" s="261"/>
      <c r="AF68" s="261"/>
      <c r="AG68" s="261"/>
      <c r="AH68" s="261"/>
    </row>
    <row r="69" spans="28:34" x14ac:dyDescent="0.15">
      <c r="AF69" s="261"/>
      <c r="AG69" s="261"/>
      <c r="AH69" s="261"/>
    </row>
    <row r="70" spans="28:34" x14ac:dyDescent="0.15"/>
    <row r="71" spans="28:34" x14ac:dyDescent="0.15"/>
    <row r="72" spans="28:34" x14ac:dyDescent="0.15"/>
    <row r="73" spans="28:34" x14ac:dyDescent="0.15"/>
    <row r="74" spans="28:34" x14ac:dyDescent="0.15"/>
    <row r="75" spans="28:34" x14ac:dyDescent="0.15">
      <c r="AH75" s="261"/>
    </row>
    <row r="76" spans="28:34" x14ac:dyDescent="0.15">
      <c r="AF76" s="261"/>
      <c r="AG76" s="261"/>
      <c r="AH76" s="261"/>
    </row>
    <row r="77" spans="28:34" x14ac:dyDescent="0.15">
      <c r="AG77" s="261"/>
      <c r="AH77" s="261"/>
    </row>
    <row r="78" spans="28:34" x14ac:dyDescent="0.15"/>
    <row r="79" spans="28:34" x14ac:dyDescent="0.15"/>
    <row r="80" spans="28:34" x14ac:dyDescent="0.15"/>
    <row r="81" spans="25:34" x14ac:dyDescent="0.15"/>
    <row r="82" spans="25:34" x14ac:dyDescent="0.15">
      <c r="Y82" s="261"/>
    </row>
    <row r="83" spans="25:34" x14ac:dyDescent="0.15">
      <c r="Y83" s="261"/>
      <c r="Z83" s="261"/>
      <c r="AA83" s="261"/>
      <c r="AB83" s="261"/>
      <c r="AC83" s="261"/>
      <c r="AD83" s="261"/>
      <c r="AE83" s="261"/>
      <c r="AF83" s="261"/>
      <c r="AG83" s="261"/>
      <c r="AH83" s="261"/>
    </row>
    <row r="84" spans="25:34" x14ac:dyDescent="0.15"/>
    <row r="85" spans="25:34" x14ac:dyDescent="0.15"/>
    <row r="86" spans="25:34" x14ac:dyDescent="0.15"/>
    <row r="87" spans="25:34" x14ac:dyDescent="0.15"/>
    <row r="88" spans="25:34" x14ac:dyDescent="0.15">
      <c r="AH88" s="26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61"/>
      <c r="AG94" s="261"/>
      <c r="AH94" s="261"/>
    </row>
    <row r="95" spans="25:34" ht="13.5" customHeight="1" x14ac:dyDescent="0.15">
      <c r="AH95" s="26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61"/>
    </row>
    <row r="102" spans="33:34" ht="13.5" customHeight="1" x14ac:dyDescent="0.15"/>
    <row r="103" spans="33:34" ht="13.5" customHeight="1" x14ac:dyDescent="0.15"/>
    <row r="104" spans="33:34" ht="13.5" customHeight="1" x14ac:dyDescent="0.15">
      <c r="AG104" s="261"/>
      <c r="AH104" s="26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61"/>
    </row>
    <row r="117" spans="34:122" ht="13.5" customHeight="1" x14ac:dyDescent="0.15"/>
    <row r="118" spans="34:122" ht="13.5" customHeight="1" x14ac:dyDescent="0.15"/>
    <row r="119" spans="34:122" ht="13.5" customHeight="1" x14ac:dyDescent="0.15"/>
    <row r="120" spans="34:122" ht="13.5" customHeight="1" x14ac:dyDescent="0.15">
      <c r="AH120" s="261"/>
    </row>
    <row r="121" spans="34:122" ht="13.5" customHeight="1" x14ac:dyDescent="0.15">
      <c r="AH121" s="261"/>
    </row>
    <row r="122" spans="34:122" ht="13.5" customHeight="1" x14ac:dyDescent="0.15"/>
    <row r="123" spans="34:122" ht="13.5" customHeight="1" x14ac:dyDescent="0.15"/>
    <row r="124" spans="34:122" ht="13.5" customHeight="1" x14ac:dyDescent="0.15"/>
    <row r="125" spans="34:122" ht="13.5" customHeight="1" x14ac:dyDescent="0.15">
      <c r="DR125" s="261" t="s">
        <v>511</v>
      </c>
    </row>
  </sheetData>
  <sheetProtection algorithmName="SHA-512" hashValue="Ky8R2icHruwuZiB8SdJ3VLsBxH3shYgroPqeqErmHwLLzsCaSSWZdc42g16+BLXoFUwtsRdqlx/Be9KvSaJtzw==" saltValue="M0nW8qLYmHh6lLWVLZk/AA==" spinCount="100000" sheet="1" objects="1" scenarios="1"/>
  <dataConsolidate/>
  <phoneticPr fontId="2"/>
  <printOptions horizontalCentered="1" verticalCentered="1"/>
  <pageMargins left="0" right="0" top="0.19685039370078741" bottom="0.31496062992125984" header="0.39370078740157483" footer="0"/>
  <pageSetup paperSize="8" scale="50"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087BA-22C1-4EF6-9A5B-7665BBC28219}">
  <sheetPr>
    <pageSetUpPr fitToPage="1"/>
  </sheetPr>
  <dimension ref="A1:DR125"/>
  <sheetViews>
    <sheetView showGridLines="0" topLeftCell="A84" zoomScale="70" zoomScaleNormal="70" zoomScaleSheetLayoutView="55" workbookViewId="0">
      <selection activeCell="AF125" sqref="AF125:AF1048576"/>
    </sheetView>
  </sheetViews>
  <sheetFormatPr defaultColWidth="0" defaultRowHeight="13.5" customHeight="1" zeroHeight="1" x14ac:dyDescent="0.15"/>
  <cols>
    <col min="1" max="34" width="2.5" style="262" customWidth="1"/>
    <col min="35" max="122" width="2.5" style="261" customWidth="1"/>
    <col min="123" max="16384" width="2.5" style="261" hidden="1"/>
  </cols>
  <sheetData>
    <row r="1" spans="2:34" ht="13.5" customHeight="1" x14ac:dyDescent="0.15">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row>
    <row r="2" spans="2:34" x14ac:dyDescent="0.15">
      <c r="S2" s="261"/>
      <c r="AH2" s="261"/>
    </row>
    <row r="3" spans="2:34" x14ac:dyDescent="0.15">
      <c r="C3" s="261"/>
      <c r="D3" s="261"/>
      <c r="E3" s="261"/>
      <c r="F3" s="261"/>
      <c r="G3" s="261"/>
      <c r="H3" s="261"/>
      <c r="I3" s="261"/>
      <c r="J3" s="261"/>
      <c r="K3" s="261"/>
      <c r="L3" s="261"/>
      <c r="M3" s="261"/>
      <c r="N3" s="261"/>
      <c r="O3" s="261"/>
      <c r="P3" s="261"/>
      <c r="Q3" s="261"/>
      <c r="R3" s="261"/>
      <c r="S3" s="261"/>
      <c r="U3" s="261"/>
      <c r="V3" s="261"/>
      <c r="W3" s="261"/>
      <c r="X3" s="261"/>
      <c r="Y3" s="261"/>
      <c r="Z3" s="261"/>
      <c r="AA3" s="261"/>
      <c r="AB3" s="261"/>
      <c r="AC3" s="261"/>
      <c r="AD3" s="261"/>
      <c r="AE3" s="261"/>
      <c r="AF3" s="261"/>
      <c r="AG3" s="261"/>
      <c r="AH3" s="261"/>
    </row>
    <row r="4" spans="2:34" x14ac:dyDescent="0.15"/>
    <row r="5" spans="2:34" x14ac:dyDescent="0.15"/>
    <row r="6" spans="2:34" x14ac:dyDescent="0.15"/>
    <row r="7" spans="2:34" x14ac:dyDescent="0.15"/>
    <row r="8" spans="2:34" x14ac:dyDescent="0.15"/>
    <row r="9" spans="2:34" x14ac:dyDescent="0.15">
      <c r="AH9" s="26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61"/>
    </row>
    <row r="18" spans="12:34" x14ac:dyDescent="0.15"/>
    <row r="19" spans="12:34" x14ac:dyDescent="0.15"/>
    <row r="20" spans="12:34" x14ac:dyDescent="0.15">
      <c r="AH20" s="261"/>
    </row>
    <row r="21" spans="12:34" x14ac:dyDescent="0.15">
      <c r="AH21" s="261"/>
    </row>
    <row r="22" spans="12:34" x14ac:dyDescent="0.15"/>
    <row r="23" spans="12:34" x14ac:dyDescent="0.15"/>
    <row r="24" spans="12:34" x14ac:dyDescent="0.15">
      <c r="Q24" s="261"/>
    </row>
    <row r="25" spans="12:34" x14ac:dyDescent="0.15"/>
    <row r="26" spans="12:34" x14ac:dyDescent="0.15"/>
    <row r="27" spans="12:34" x14ac:dyDescent="0.15"/>
    <row r="28" spans="12:34" x14ac:dyDescent="0.15">
      <c r="O28" s="261"/>
      <c r="T28" s="261"/>
      <c r="AH28" s="261"/>
    </row>
    <row r="29" spans="12:34" x14ac:dyDescent="0.15"/>
    <row r="30" spans="12:34" x14ac:dyDescent="0.15"/>
    <row r="31" spans="12:34" x14ac:dyDescent="0.15">
      <c r="Q31" s="261"/>
    </row>
    <row r="32" spans="12:34" x14ac:dyDescent="0.15">
      <c r="L32" s="261"/>
    </row>
    <row r="33" spans="2:34" x14ac:dyDescent="0.15">
      <c r="C33" s="261"/>
      <c r="E33" s="261"/>
      <c r="G33" s="261"/>
      <c r="I33" s="261"/>
      <c r="X33" s="261"/>
    </row>
    <row r="34" spans="2:34" x14ac:dyDescent="0.15">
      <c r="B34" s="261"/>
      <c r="P34" s="261"/>
      <c r="R34" s="261"/>
      <c r="T34" s="261"/>
    </row>
    <row r="35" spans="2:34" x14ac:dyDescent="0.15">
      <c r="D35" s="261"/>
      <c r="W35" s="261"/>
      <c r="AC35" s="261"/>
      <c r="AD35" s="261"/>
      <c r="AE35" s="261"/>
      <c r="AF35" s="261"/>
      <c r="AG35" s="261"/>
      <c r="AH35" s="261"/>
    </row>
    <row r="36" spans="2:34" x14ac:dyDescent="0.15">
      <c r="H36" s="261"/>
      <c r="J36" s="261"/>
      <c r="K36" s="261"/>
      <c r="M36" s="261"/>
      <c r="Y36" s="261"/>
      <c r="Z36" s="261"/>
      <c r="AA36" s="261"/>
      <c r="AB36" s="261"/>
      <c r="AC36" s="261"/>
      <c r="AD36" s="261"/>
      <c r="AE36" s="261"/>
      <c r="AF36" s="261"/>
      <c r="AG36" s="261"/>
      <c r="AH36" s="261"/>
    </row>
    <row r="37" spans="2:34" x14ac:dyDescent="0.15">
      <c r="AH37" s="261"/>
    </row>
    <row r="38" spans="2:34" x14ac:dyDescent="0.15">
      <c r="AG38" s="261"/>
      <c r="AH38" s="261"/>
    </row>
    <row r="39" spans="2:34" x14ac:dyDescent="0.15"/>
    <row r="40" spans="2:34" x14ac:dyDescent="0.15">
      <c r="X40" s="261"/>
    </row>
    <row r="41" spans="2:34" x14ac:dyDescent="0.15">
      <c r="R41" s="261"/>
    </row>
    <row r="42" spans="2:34" x14ac:dyDescent="0.15">
      <c r="W42" s="261"/>
    </row>
    <row r="43" spans="2:34" x14ac:dyDescent="0.15">
      <c r="Y43" s="261"/>
      <c r="Z43" s="261"/>
      <c r="AA43" s="261"/>
      <c r="AB43" s="261"/>
      <c r="AC43" s="261"/>
      <c r="AD43" s="261"/>
      <c r="AE43" s="261"/>
      <c r="AF43" s="261"/>
      <c r="AG43" s="261"/>
      <c r="AH43" s="261"/>
    </row>
    <row r="44" spans="2:34" x14ac:dyDescent="0.15">
      <c r="AH44" s="261"/>
    </row>
    <row r="45" spans="2:34" x14ac:dyDescent="0.15">
      <c r="X45" s="261"/>
    </row>
    <row r="46" spans="2:34" x14ac:dyDescent="0.15"/>
    <row r="47" spans="2:34" x14ac:dyDescent="0.15"/>
    <row r="48" spans="2:34" x14ac:dyDescent="0.15">
      <c r="W48" s="261"/>
      <c r="Y48" s="261"/>
      <c r="Z48" s="261"/>
      <c r="AA48" s="261"/>
      <c r="AB48" s="261"/>
      <c r="AC48" s="261"/>
      <c r="AD48" s="261"/>
      <c r="AE48" s="261"/>
      <c r="AF48" s="261"/>
      <c r="AG48" s="261"/>
      <c r="AH48" s="261"/>
    </row>
    <row r="49" spans="28:34" x14ac:dyDescent="0.15"/>
    <row r="50" spans="28:34" x14ac:dyDescent="0.15">
      <c r="AE50" s="261"/>
      <c r="AF50" s="261"/>
      <c r="AG50" s="261"/>
      <c r="AH50" s="261"/>
    </row>
    <row r="51" spans="28:34" x14ac:dyDescent="0.15">
      <c r="AC51" s="261"/>
      <c r="AD51" s="261"/>
      <c r="AE51" s="261"/>
      <c r="AF51" s="261"/>
      <c r="AG51" s="261"/>
      <c r="AH51" s="261"/>
    </row>
    <row r="52" spans="28:34" x14ac:dyDescent="0.15"/>
    <row r="53" spans="28:34" x14ac:dyDescent="0.15">
      <c r="AF53" s="261"/>
      <c r="AG53" s="261"/>
      <c r="AH53" s="261"/>
    </row>
    <row r="54" spans="28:34" x14ac:dyDescent="0.15">
      <c r="AH54" s="261"/>
    </row>
    <row r="55" spans="28:34" x14ac:dyDescent="0.15"/>
    <row r="56" spans="28:34" x14ac:dyDescent="0.15">
      <c r="AB56" s="261"/>
      <c r="AC56" s="261"/>
      <c r="AD56" s="261"/>
      <c r="AE56" s="261"/>
      <c r="AF56" s="261"/>
      <c r="AG56" s="261"/>
      <c r="AH56" s="261"/>
    </row>
    <row r="57" spans="28:34" x14ac:dyDescent="0.15">
      <c r="AH57" s="261"/>
    </row>
    <row r="58" spans="28:34" x14ac:dyDescent="0.15">
      <c r="AH58" s="261"/>
    </row>
    <row r="59" spans="28:34" x14ac:dyDescent="0.15">
      <c r="AG59" s="261"/>
      <c r="AH59" s="261"/>
    </row>
    <row r="60" spans="28:34" x14ac:dyDescent="0.15"/>
    <row r="61" spans="28:34" x14ac:dyDescent="0.15"/>
    <row r="62" spans="28:34" x14ac:dyDescent="0.15"/>
    <row r="63" spans="28:34" x14ac:dyDescent="0.15">
      <c r="AH63" s="261"/>
    </row>
    <row r="64" spans="28:34" x14ac:dyDescent="0.15">
      <c r="AG64" s="261"/>
      <c r="AH64" s="261"/>
    </row>
    <row r="65" spans="28:34" x14ac:dyDescent="0.15"/>
    <row r="66" spans="28:34" x14ac:dyDescent="0.15"/>
    <row r="67" spans="28:34" x14ac:dyDescent="0.15"/>
    <row r="68" spans="28:34" x14ac:dyDescent="0.15">
      <c r="AB68" s="261"/>
      <c r="AC68" s="261"/>
      <c r="AD68" s="261"/>
      <c r="AE68" s="261"/>
      <c r="AF68" s="261"/>
      <c r="AG68" s="261"/>
      <c r="AH68" s="261"/>
    </row>
    <row r="69" spans="28:34" x14ac:dyDescent="0.15">
      <c r="AF69" s="261"/>
      <c r="AG69" s="261"/>
      <c r="AH69" s="261"/>
    </row>
    <row r="70" spans="28:34" x14ac:dyDescent="0.15"/>
    <row r="71" spans="28:34" x14ac:dyDescent="0.15"/>
    <row r="72" spans="28:34" x14ac:dyDescent="0.15"/>
    <row r="73" spans="28:34" x14ac:dyDescent="0.15"/>
    <row r="74" spans="28:34" x14ac:dyDescent="0.15"/>
    <row r="75" spans="28:34" x14ac:dyDescent="0.15">
      <c r="AH75" s="261"/>
    </row>
    <row r="76" spans="28:34" x14ac:dyDescent="0.15">
      <c r="AF76" s="261"/>
      <c r="AG76" s="261"/>
      <c r="AH76" s="261"/>
    </row>
    <row r="77" spans="28:34" x14ac:dyDescent="0.15">
      <c r="AG77" s="261"/>
      <c r="AH77" s="261"/>
    </row>
    <row r="78" spans="28:34" x14ac:dyDescent="0.15"/>
    <row r="79" spans="28:34" x14ac:dyDescent="0.15"/>
    <row r="80" spans="28:34" x14ac:dyDescent="0.15"/>
    <row r="81" spans="25:34" x14ac:dyDescent="0.15"/>
    <row r="82" spans="25:34" x14ac:dyDescent="0.15">
      <c r="Y82" s="261"/>
    </row>
    <row r="83" spans="25:34" x14ac:dyDescent="0.15">
      <c r="Y83" s="261"/>
      <c r="Z83" s="261"/>
      <c r="AA83" s="261"/>
      <c r="AB83" s="261"/>
      <c r="AC83" s="261"/>
      <c r="AD83" s="261"/>
      <c r="AE83" s="261"/>
      <c r="AF83" s="261"/>
      <c r="AG83" s="261"/>
      <c r="AH83" s="261"/>
    </row>
    <row r="84" spans="25:34" x14ac:dyDescent="0.15"/>
    <row r="85" spans="25:34" x14ac:dyDescent="0.15"/>
    <row r="86" spans="25:34" x14ac:dyDescent="0.15"/>
    <row r="87" spans="25:34" x14ac:dyDescent="0.15"/>
    <row r="88" spans="25:34" x14ac:dyDescent="0.15">
      <c r="AH88" s="26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61"/>
      <c r="AG94" s="261"/>
      <c r="AH94" s="261"/>
    </row>
    <row r="95" spans="25:34" ht="13.5" customHeight="1" x14ac:dyDescent="0.15">
      <c r="AH95" s="26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61"/>
    </row>
    <row r="102" spans="33:34" ht="13.5" customHeight="1" x14ac:dyDescent="0.15"/>
    <row r="103" spans="33:34" ht="13.5" customHeight="1" x14ac:dyDescent="0.15"/>
    <row r="104" spans="33:34" ht="13.5" customHeight="1" x14ac:dyDescent="0.15">
      <c r="AG104" s="261"/>
      <c r="AH104" s="26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61"/>
    </row>
    <row r="117" spans="34:122" ht="13.5" customHeight="1" x14ac:dyDescent="0.15"/>
    <row r="118" spans="34:122" ht="13.5" customHeight="1" x14ac:dyDescent="0.15"/>
    <row r="119" spans="34:122" ht="13.5" customHeight="1" x14ac:dyDescent="0.15"/>
    <row r="120" spans="34:122" ht="13.5" customHeight="1" x14ac:dyDescent="0.15">
      <c r="AH120" s="261"/>
    </row>
    <row r="121" spans="34:122" ht="13.5" customHeight="1" x14ac:dyDescent="0.15">
      <c r="AH121" s="261"/>
    </row>
    <row r="122" spans="34:122" ht="13.5" customHeight="1" x14ac:dyDescent="0.15"/>
    <row r="123" spans="34:122" ht="13.5" customHeight="1" x14ac:dyDescent="0.15"/>
    <row r="124" spans="34:122" ht="13.5" customHeight="1" x14ac:dyDescent="0.15"/>
    <row r="125" spans="34:122" ht="13.5" customHeight="1" x14ac:dyDescent="0.15">
      <c r="DR125" s="261" t="s">
        <v>511</v>
      </c>
    </row>
  </sheetData>
  <sheetProtection algorithmName="SHA-512" hashValue="XYtblHj0wnMFKIJbjcTbiA3oKDEDyQEFFImp27WqWTXnTKJAiPrlIiCN6k1BHNDpaITn6Xm8ch9/2qindUbicg==" saltValue="GyEFE9I0C3Ifyn1hlNJqYg==" spinCount="100000" sheet="1" objects="1" scenarios="1"/>
  <dataConsolidate/>
  <phoneticPr fontId="2"/>
  <printOptions horizontalCentered="1" verticalCentered="1"/>
  <pageMargins left="0" right="0" top="0.19685039370078741" bottom="0.31496062992125984" header="0.39370078740157483" footer="0"/>
  <pageSetup paperSize="8" scale="50"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8" customWidth="1"/>
    <col min="2" max="8" width="13.375" style="148" customWidth="1"/>
    <col min="9" max="16384" width="11.125" style="148"/>
  </cols>
  <sheetData>
    <row r="1" spans="1:8" x14ac:dyDescent="0.15">
      <c r="A1" s="142"/>
      <c r="B1" s="143"/>
      <c r="C1" s="144"/>
      <c r="D1" s="145"/>
      <c r="E1" s="146"/>
      <c r="F1" s="146"/>
      <c r="G1" s="146"/>
      <c r="H1" s="147"/>
    </row>
    <row r="2" spans="1:8" x14ac:dyDescent="0.15">
      <c r="A2" s="149"/>
      <c r="B2" s="150"/>
      <c r="C2" s="151"/>
      <c r="D2" s="152" t="s">
        <v>51</v>
      </c>
      <c r="E2" s="153"/>
      <c r="F2" s="154" t="s">
        <v>561</v>
      </c>
      <c r="G2" s="155"/>
      <c r="H2" s="156"/>
    </row>
    <row r="3" spans="1:8" x14ac:dyDescent="0.15">
      <c r="A3" s="152" t="s">
        <v>554</v>
      </c>
      <c r="B3" s="157"/>
      <c r="C3" s="158"/>
      <c r="D3" s="159">
        <v>33568</v>
      </c>
      <c r="E3" s="160"/>
      <c r="F3" s="161">
        <v>46395</v>
      </c>
      <c r="G3" s="162"/>
      <c r="H3" s="163"/>
    </row>
    <row r="4" spans="1:8" x14ac:dyDescent="0.15">
      <c r="A4" s="164"/>
      <c r="B4" s="165"/>
      <c r="C4" s="166"/>
      <c r="D4" s="167">
        <v>19765</v>
      </c>
      <c r="E4" s="168"/>
      <c r="F4" s="169">
        <v>26304</v>
      </c>
      <c r="G4" s="170"/>
      <c r="H4" s="171"/>
    </row>
    <row r="5" spans="1:8" x14ac:dyDescent="0.15">
      <c r="A5" s="152" t="s">
        <v>556</v>
      </c>
      <c r="B5" s="157"/>
      <c r="C5" s="158"/>
      <c r="D5" s="159">
        <v>31288</v>
      </c>
      <c r="E5" s="160"/>
      <c r="F5" s="161">
        <v>48088</v>
      </c>
      <c r="G5" s="162"/>
      <c r="H5" s="163"/>
    </row>
    <row r="6" spans="1:8" x14ac:dyDescent="0.15">
      <c r="A6" s="164"/>
      <c r="B6" s="165"/>
      <c r="C6" s="166"/>
      <c r="D6" s="167">
        <v>17011</v>
      </c>
      <c r="E6" s="168"/>
      <c r="F6" s="169">
        <v>25183</v>
      </c>
      <c r="G6" s="170"/>
      <c r="H6" s="171"/>
    </row>
    <row r="7" spans="1:8" x14ac:dyDescent="0.15">
      <c r="A7" s="152" t="s">
        <v>557</v>
      </c>
      <c r="B7" s="157"/>
      <c r="C7" s="158"/>
      <c r="D7" s="159">
        <v>38726</v>
      </c>
      <c r="E7" s="160"/>
      <c r="F7" s="161">
        <v>46457</v>
      </c>
      <c r="G7" s="162"/>
      <c r="H7" s="163"/>
    </row>
    <row r="8" spans="1:8" x14ac:dyDescent="0.15">
      <c r="A8" s="164"/>
      <c r="B8" s="165"/>
      <c r="C8" s="166"/>
      <c r="D8" s="167">
        <v>11730</v>
      </c>
      <c r="E8" s="168"/>
      <c r="F8" s="169">
        <v>24020</v>
      </c>
      <c r="G8" s="170"/>
      <c r="H8" s="171"/>
    </row>
    <row r="9" spans="1:8" x14ac:dyDescent="0.15">
      <c r="A9" s="152" t="s">
        <v>558</v>
      </c>
      <c r="B9" s="157"/>
      <c r="C9" s="158"/>
      <c r="D9" s="159">
        <v>46459</v>
      </c>
      <c r="E9" s="160"/>
      <c r="F9" s="161">
        <v>51849</v>
      </c>
      <c r="G9" s="162"/>
      <c r="H9" s="163"/>
    </row>
    <row r="10" spans="1:8" x14ac:dyDescent="0.15">
      <c r="A10" s="164"/>
      <c r="B10" s="165"/>
      <c r="C10" s="166"/>
      <c r="D10" s="167">
        <v>15557</v>
      </c>
      <c r="E10" s="168"/>
      <c r="F10" s="169">
        <v>26326</v>
      </c>
      <c r="G10" s="170"/>
      <c r="H10" s="171"/>
    </row>
    <row r="11" spans="1:8" x14ac:dyDescent="0.15">
      <c r="A11" s="152" t="s">
        <v>559</v>
      </c>
      <c r="B11" s="157"/>
      <c r="C11" s="158"/>
      <c r="D11" s="159">
        <v>48710</v>
      </c>
      <c r="E11" s="160"/>
      <c r="F11" s="161">
        <v>52191</v>
      </c>
      <c r="G11" s="162"/>
      <c r="H11" s="163"/>
    </row>
    <row r="12" spans="1:8" x14ac:dyDescent="0.15">
      <c r="A12" s="164"/>
      <c r="B12" s="165"/>
      <c r="C12" s="172"/>
      <c r="D12" s="167">
        <v>13122</v>
      </c>
      <c r="E12" s="168"/>
      <c r="F12" s="169">
        <v>26807</v>
      </c>
      <c r="G12" s="170"/>
      <c r="H12" s="171"/>
    </row>
    <row r="13" spans="1:8" x14ac:dyDescent="0.15">
      <c r="A13" s="152"/>
      <c r="B13" s="157"/>
      <c r="C13" s="158"/>
      <c r="D13" s="159">
        <v>39750</v>
      </c>
      <c r="E13" s="160"/>
      <c r="F13" s="161">
        <v>48996</v>
      </c>
      <c r="G13" s="173"/>
      <c r="H13" s="163"/>
    </row>
    <row r="14" spans="1:8" x14ac:dyDescent="0.15">
      <c r="A14" s="164"/>
      <c r="B14" s="165"/>
      <c r="C14" s="166"/>
      <c r="D14" s="167">
        <v>15437</v>
      </c>
      <c r="E14" s="168"/>
      <c r="F14" s="169">
        <v>25728</v>
      </c>
      <c r="G14" s="170"/>
      <c r="H14" s="171"/>
    </row>
    <row r="17" spans="1:11" x14ac:dyDescent="0.15">
      <c r="A17" s="148" t="s">
        <v>52</v>
      </c>
    </row>
    <row r="18" spans="1:11" x14ac:dyDescent="0.15">
      <c r="A18" s="174"/>
      <c r="B18" s="174" t="str">
        <f>実質収支比率等に係る経年分析!F$46</f>
        <v>H28</v>
      </c>
      <c r="C18" s="174" t="str">
        <f>実質収支比率等に係る経年分析!G$46</f>
        <v>H29</v>
      </c>
      <c r="D18" s="174" t="str">
        <f>実質収支比率等に係る経年分析!H$46</f>
        <v>H30</v>
      </c>
      <c r="E18" s="174" t="str">
        <f>実質収支比率等に係る経年分析!I$46</f>
        <v>R01</v>
      </c>
      <c r="F18" s="174" t="str">
        <f>実質収支比率等に係る経年分析!J$46</f>
        <v>R02</v>
      </c>
    </row>
    <row r="19" spans="1:11" x14ac:dyDescent="0.15">
      <c r="A19" s="174" t="s">
        <v>53</v>
      </c>
      <c r="B19" s="174">
        <f>ROUND(VALUE(SUBSTITUTE(実質収支比率等に係る経年分析!F$48,"▲","-")),2)</f>
        <v>1.29</v>
      </c>
      <c r="C19" s="174">
        <f>ROUND(VALUE(SUBSTITUTE(実質収支比率等に係る経年分析!G$48,"▲","-")),2)</f>
        <v>5.09</v>
      </c>
      <c r="D19" s="174">
        <f>ROUND(VALUE(SUBSTITUTE(実質収支比率等に係る経年分析!H$48,"▲","-")),2)</f>
        <v>1.89</v>
      </c>
      <c r="E19" s="174">
        <f>ROUND(VALUE(SUBSTITUTE(実質収支比率等に係る経年分析!I$48,"▲","-")),2)</f>
        <v>3.94</v>
      </c>
      <c r="F19" s="174">
        <f>ROUND(VALUE(SUBSTITUTE(実質収支比率等に係る経年分析!J$48,"▲","-")),2)</f>
        <v>4.5999999999999996</v>
      </c>
    </row>
    <row r="20" spans="1:11" x14ac:dyDescent="0.15">
      <c r="A20" s="174" t="s">
        <v>54</v>
      </c>
      <c r="B20" s="174">
        <f>ROUND(VALUE(SUBSTITUTE(実質収支比率等に係る経年分析!F$47,"▲","-")),2)</f>
        <v>4.96</v>
      </c>
      <c r="C20" s="174">
        <f>ROUND(VALUE(SUBSTITUTE(実質収支比率等に係る経年分析!G$47,"▲","-")),2)</f>
        <v>4.91</v>
      </c>
      <c r="D20" s="174">
        <f>ROUND(VALUE(SUBSTITUTE(実質収支比率等に係る経年分析!H$47,"▲","-")),2)</f>
        <v>4.8600000000000003</v>
      </c>
      <c r="E20" s="174">
        <f>ROUND(VALUE(SUBSTITUTE(実質収支比率等に係る経年分析!I$47,"▲","-")),2)</f>
        <v>7.18</v>
      </c>
      <c r="F20" s="174">
        <f>ROUND(VALUE(SUBSTITUTE(実質収支比率等に係る経年分析!J$47,"▲","-")),2)</f>
        <v>9.27</v>
      </c>
    </row>
    <row r="21" spans="1:11" x14ac:dyDescent="0.15">
      <c r="A21" s="174" t="s">
        <v>55</v>
      </c>
      <c r="B21" s="174">
        <f>IF(ISNUMBER(VALUE(SUBSTITUTE(実質収支比率等に係る経年分析!F$49,"▲","-"))),ROUND(VALUE(SUBSTITUTE(実質収支比率等に係る経年分析!F$49,"▲","-")),2),NA())</f>
        <v>-4.03</v>
      </c>
      <c r="C21" s="174">
        <f>IF(ISNUMBER(VALUE(SUBSTITUTE(実質収支比率等に係る経年分析!G$49,"▲","-"))),ROUND(VALUE(SUBSTITUTE(実質収支比率等に係る経年分析!G$49,"▲","-")),2),NA())</f>
        <v>3.95</v>
      </c>
      <c r="D21" s="174">
        <f>IF(ISNUMBER(VALUE(SUBSTITUTE(実質収支比率等に係る経年分析!H$49,"▲","-"))),ROUND(VALUE(SUBSTITUTE(実質収支比率等に係る経年分析!H$49,"▲","-")),2),NA())</f>
        <v>3.3</v>
      </c>
      <c r="E21" s="174">
        <f>IF(ISNUMBER(VALUE(SUBSTITUTE(実質収支比率等に係る経年分析!I$49,"▲","-"))),ROUND(VALUE(SUBSTITUTE(実質収支比率等に係る経年分析!I$49,"▲","-")),2),NA())</f>
        <v>4.3899999999999997</v>
      </c>
      <c r="F21" s="174">
        <f>IF(ISNUMBER(VALUE(SUBSTITUTE(実質収支比率等に係る経年分析!J$49,"▲","-"))),ROUND(VALUE(SUBSTITUTE(実質収支比率等に係る経年分析!J$49,"▲","-")),2),NA())</f>
        <v>3.06</v>
      </c>
    </row>
    <row r="24" spans="1:11" x14ac:dyDescent="0.15">
      <c r="A24" s="148" t="s">
        <v>56</v>
      </c>
    </row>
    <row r="25" spans="1:11" x14ac:dyDescent="0.15">
      <c r="A25" s="175"/>
      <c r="B25" s="175" t="str">
        <f>連結実質赤字比率に係る赤字・黒字の構成分析!F$33</f>
        <v>H28</v>
      </c>
      <c r="C25" s="175"/>
      <c r="D25" s="175" t="str">
        <f>連結実質赤字比率に係る赤字・黒字の構成分析!G$33</f>
        <v>H29</v>
      </c>
      <c r="E25" s="175"/>
      <c r="F25" s="175" t="str">
        <f>連結実質赤字比率に係る赤字・黒字の構成分析!H$33</f>
        <v>H30</v>
      </c>
      <c r="G25" s="175"/>
      <c r="H25" s="175" t="str">
        <f>連結実質赤字比率に係る赤字・黒字の構成分析!I$33</f>
        <v>R01</v>
      </c>
      <c r="I25" s="175"/>
      <c r="J25" s="175" t="str">
        <f>連結実質赤字比率に係る赤字・黒字の構成分析!J$33</f>
        <v>R02</v>
      </c>
      <c r="K25" s="175"/>
    </row>
    <row r="26" spans="1:11" x14ac:dyDescent="0.15">
      <c r="A26" s="175"/>
      <c r="B26" s="175" t="s">
        <v>57</v>
      </c>
      <c r="C26" s="175" t="s">
        <v>58</v>
      </c>
      <c r="D26" s="175" t="s">
        <v>57</v>
      </c>
      <c r="E26" s="175" t="s">
        <v>58</v>
      </c>
      <c r="F26" s="175" t="s">
        <v>57</v>
      </c>
      <c r="G26" s="175" t="s">
        <v>58</v>
      </c>
      <c r="H26" s="175" t="s">
        <v>57</v>
      </c>
      <c r="I26" s="175" t="s">
        <v>58</v>
      </c>
      <c r="J26" s="175" t="s">
        <v>57</v>
      </c>
      <c r="K26" s="175" t="s">
        <v>58</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2.42</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0.03</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0.02</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0.06</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0.01</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母子父子寡婦福祉資金貸付事業特別会計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0.02</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0.01</v>
      </c>
    </row>
    <row r="30" spans="1:11" x14ac:dyDescent="0.15">
      <c r="A30" s="175" t="str">
        <f>IF(連結実質赤字比率に係る赤字・黒字の構成分析!C$40="",NA(),連結実質赤字比率に係る赤字・黒字の構成分析!C$40)</f>
        <v>後期高齢者医療事業特別会計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0.1</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0.13</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0.12</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0.02</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0.03</v>
      </c>
    </row>
    <row r="31" spans="1:11" x14ac:dyDescent="0.15">
      <c r="A31" s="175" t="str">
        <f>IF(連結実質赤字比率に係る赤字・黒字の構成分析!C$39="",NA(),連結実質赤字比率に係る赤字・黒字の構成分析!C$39)</f>
        <v>国民健康保険事業特別会計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0.37</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1.65</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0.05</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0.13</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0.5</v>
      </c>
    </row>
    <row r="32" spans="1:11" x14ac:dyDescent="0.15">
      <c r="A32" s="175" t="str">
        <f>IF(連結実質赤字比率に係る赤字・黒字の構成分析!C$38="",NA(),連結実質赤字比率に係る赤字・黒字の構成分析!C$38)</f>
        <v>介護保険事業特別会計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0.56999999999999995</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1.42</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1.35</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0.99</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1.21</v>
      </c>
    </row>
    <row r="33" spans="1:16" x14ac:dyDescent="0.15">
      <c r="A33" s="175" t="str">
        <f>IF(連結実質赤字比率に係る赤字・黒字の構成分析!C$37="",NA(),連結実質赤字比率に係る赤字・黒字の構成分析!C$37)</f>
        <v>下水道事業会計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8.33</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6.09</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5.14</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3.81</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3.87</v>
      </c>
    </row>
    <row r="34" spans="1:16" x14ac:dyDescent="0.15">
      <c r="A34" s="175" t="str">
        <f>IF(連結実質赤字比率に係る赤字・黒字の構成分析!C$36="",NA(),連結実質赤字比率に係る赤字・黒字の構成分析!C$36)</f>
        <v>一般会計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1.26</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5.08</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1.86</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3.91</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4.58</v>
      </c>
    </row>
    <row r="35" spans="1:16" x14ac:dyDescent="0.15">
      <c r="A35" s="175" t="str">
        <f>IF(連結実質赤字比率に係る赤字・黒字の構成分析!C$35="",NA(),連結実質赤字比率に係る赤字・黒字の構成分析!C$35)</f>
        <v>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6.22</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6.08</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6.34</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6.16</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5.58</v>
      </c>
    </row>
    <row r="36" spans="1:16" x14ac:dyDescent="0.15">
      <c r="A36" s="175" t="str">
        <f>IF(連結実質赤字比率に係る赤字・黒字の構成分析!C$34="",NA(),連結実質赤字比率に係る赤字・黒字の構成分析!C$34)</f>
        <v>ガス事業会計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20.68</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20.83</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34.07</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22.49</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12.28</v>
      </c>
    </row>
    <row r="39" spans="1:16" x14ac:dyDescent="0.15">
      <c r="A39" s="148" t="s">
        <v>59</v>
      </c>
    </row>
    <row r="40" spans="1:16" x14ac:dyDescent="0.15">
      <c r="A40" s="176"/>
      <c r="B40" s="176" t="str">
        <f>'実質公債費比率（分子）の構造'!K$44</f>
        <v>H28</v>
      </c>
      <c r="C40" s="176"/>
      <c r="D40" s="176"/>
      <c r="E40" s="176" t="str">
        <f>'実質公債費比率（分子）の構造'!L$44</f>
        <v>H29</v>
      </c>
      <c r="F40" s="176"/>
      <c r="G40" s="176"/>
      <c r="H40" s="176" t="str">
        <f>'実質公債費比率（分子）の構造'!M$44</f>
        <v>H30</v>
      </c>
      <c r="I40" s="176"/>
      <c r="J40" s="176"/>
      <c r="K40" s="176" t="str">
        <f>'実質公債費比率（分子）の構造'!N$44</f>
        <v>R01</v>
      </c>
      <c r="L40" s="176"/>
      <c r="M40" s="176"/>
      <c r="N40" s="176" t="str">
        <f>'実質公債費比率（分子）の構造'!O$44</f>
        <v>R02</v>
      </c>
      <c r="O40" s="176"/>
      <c r="P40" s="176"/>
    </row>
    <row r="41" spans="1:16" x14ac:dyDescent="0.15">
      <c r="A41" s="176"/>
      <c r="B41" s="176" t="s">
        <v>60</v>
      </c>
      <c r="C41" s="176"/>
      <c r="D41" s="176" t="s">
        <v>61</v>
      </c>
      <c r="E41" s="176" t="s">
        <v>60</v>
      </c>
      <c r="F41" s="176"/>
      <c r="G41" s="176" t="s">
        <v>61</v>
      </c>
      <c r="H41" s="176" t="s">
        <v>60</v>
      </c>
      <c r="I41" s="176"/>
      <c r="J41" s="176" t="s">
        <v>61</v>
      </c>
      <c r="K41" s="176" t="s">
        <v>60</v>
      </c>
      <c r="L41" s="176"/>
      <c r="M41" s="176" t="s">
        <v>61</v>
      </c>
      <c r="N41" s="176" t="s">
        <v>60</v>
      </c>
      <c r="O41" s="176"/>
      <c r="P41" s="176" t="s">
        <v>61</v>
      </c>
    </row>
    <row r="42" spans="1:16" x14ac:dyDescent="0.15">
      <c r="A42" s="176" t="s">
        <v>62</v>
      </c>
      <c r="B42" s="176"/>
      <c r="C42" s="176"/>
      <c r="D42" s="176">
        <f>'実質公債費比率（分子）の構造'!K$52</f>
        <v>12423</v>
      </c>
      <c r="E42" s="176"/>
      <c r="F42" s="176"/>
      <c r="G42" s="176">
        <f>'実質公債費比率（分子）の構造'!L$52</f>
        <v>13666</v>
      </c>
      <c r="H42" s="176"/>
      <c r="I42" s="176"/>
      <c r="J42" s="176">
        <f>'実質公債費比率（分子）の構造'!M$52</f>
        <v>13862</v>
      </c>
      <c r="K42" s="176"/>
      <c r="L42" s="176"/>
      <c r="M42" s="176">
        <f>'実質公債費比率（分子）の構造'!N$52</f>
        <v>12927</v>
      </c>
      <c r="N42" s="176"/>
      <c r="O42" s="176"/>
      <c r="P42" s="176">
        <f>'実質公債費比率（分子）の構造'!O$52</f>
        <v>12092</v>
      </c>
    </row>
    <row r="43" spans="1:16" x14ac:dyDescent="0.15">
      <c r="A43" s="176" t="s">
        <v>63</v>
      </c>
      <c r="B43" s="176">
        <f>'実質公債費比率（分子）の構造'!K$51</f>
        <v>1</v>
      </c>
      <c r="C43" s="176"/>
      <c r="D43" s="176"/>
      <c r="E43" s="176">
        <f>'実質公債費比率（分子）の構造'!L$51</f>
        <v>1</v>
      </c>
      <c r="F43" s="176"/>
      <c r="G43" s="176"/>
      <c r="H43" s="176">
        <f>'実質公債費比率（分子）の構造'!M$51</f>
        <v>0</v>
      </c>
      <c r="I43" s="176"/>
      <c r="J43" s="176"/>
      <c r="K43" s="176">
        <f>'実質公債費比率（分子）の構造'!N$51</f>
        <v>0</v>
      </c>
      <c r="L43" s="176"/>
      <c r="M43" s="176"/>
      <c r="N43" s="176">
        <f>'実質公債費比率（分子）の構造'!O$51</f>
        <v>1</v>
      </c>
      <c r="O43" s="176"/>
      <c r="P43" s="176"/>
    </row>
    <row r="44" spans="1:16" x14ac:dyDescent="0.15">
      <c r="A44" s="176" t="s">
        <v>64</v>
      </c>
      <c r="B44" s="176">
        <f>'実質公債費比率（分子）の構造'!K$50</f>
        <v>116</v>
      </c>
      <c r="C44" s="176"/>
      <c r="D44" s="176"/>
      <c r="E44" s="176">
        <f>'実質公債費比率（分子）の構造'!L$50</f>
        <v>116</v>
      </c>
      <c r="F44" s="176"/>
      <c r="G44" s="176"/>
      <c r="H44" s="176">
        <f>'実質公債費比率（分子）の構造'!M$50</f>
        <v>108</v>
      </c>
      <c r="I44" s="176"/>
      <c r="J44" s="176"/>
      <c r="K44" s="176">
        <f>'実質公債費比率（分子）の構造'!N$50</f>
        <v>4082</v>
      </c>
      <c r="L44" s="176"/>
      <c r="M44" s="176"/>
      <c r="N44" s="176">
        <f>'実質公債費比率（分子）の構造'!O$50</f>
        <v>111</v>
      </c>
      <c r="O44" s="176"/>
      <c r="P44" s="176"/>
    </row>
    <row r="45" spans="1:16" x14ac:dyDescent="0.15">
      <c r="A45" s="176" t="s">
        <v>65</v>
      </c>
      <c r="B45" s="176" t="str">
        <f>'実質公債費比率（分子）の構造'!K$49</f>
        <v>-</v>
      </c>
      <c r="C45" s="176"/>
      <c r="D45" s="176"/>
      <c r="E45" s="176" t="str">
        <f>'実質公債費比率（分子）の構造'!L$49</f>
        <v>-</v>
      </c>
      <c r="F45" s="176"/>
      <c r="G45" s="176"/>
      <c r="H45" s="176" t="str">
        <f>'実質公債費比率（分子）の構造'!M$49</f>
        <v>-</v>
      </c>
      <c r="I45" s="176"/>
      <c r="J45" s="176"/>
      <c r="K45" s="176" t="str">
        <f>'実質公債費比率（分子）の構造'!N$49</f>
        <v>-</v>
      </c>
      <c r="L45" s="176"/>
      <c r="M45" s="176"/>
      <c r="N45" s="176" t="str">
        <f>'実質公債費比率（分子）の構造'!O$49</f>
        <v>-</v>
      </c>
      <c r="O45" s="176"/>
      <c r="P45" s="176"/>
    </row>
    <row r="46" spans="1:16" x14ac:dyDescent="0.15">
      <c r="A46" s="176" t="s">
        <v>66</v>
      </c>
      <c r="B46" s="176">
        <f>'実質公債費比率（分子）の構造'!K$48</f>
        <v>2969</v>
      </c>
      <c r="C46" s="176"/>
      <c r="D46" s="176"/>
      <c r="E46" s="176">
        <f>'実質公債費比率（分子）の構造'!L$48</f>
        <v>1059</v>
      </c>
      <c r="F46" s="176"/>
      <c r="G46" s="176"/>
      <c r="H46" s="176">
        <f>'実質公債費比率（分子）の構造'!M$48</f>
        <v>1509</v>
      </c>
      <c r="I46" s="176"/>
      <c r="J46" s="176"/>
      <c r="K46" s="176">
        <f>'実質公債費比率（分子）の構造'!N$48</f>
        <v>583</v>
      </c>
      <c r="L46" s="176"/>
      <c r="M46" s="176"/>
      <c r="N46" s="176">
        <f>'実質公債費比率（分子）の構造'!O$48</f>
        <v>584</v>
      </c>
      <c r="O46" s="176"/>
      <c r="P46" s="176"/>
    </row>
    <row r="47" spans="1:16" x14ac:dyDescent="0.15">
      <c r="A47" s="176" t="s">
        <v>13</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67</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68</v>
      </c>
      <c r="B49" s="176">
        <f>'実質公債費比率（分子）の構造'!K$45</f>
        <v>10948</v>
      </c>
      <c r="C49" s="176"/>
      <c r="D49" s="176"/>
      <c r="E49" s="176">
        <f>'実質公債費比率（分子）の構造'!L$45</f>
        <v>12893</v>
      </c>
      <c r="F49" s="176"/>
      <c r="G49" s="176"/>
      <c r="H49" s="176">
        <f>'実質公債費比率（分子）の構造'!M$45</f>
        <v>12479</v>
      </c>
      <c r="I49" s="176"/>
      <c r="J49" s="176"/>
      <c r="K49" s="176">
        <f>'実質公債費比率（分子）の構造'!N$45</f>
        <v>11489</v>
      </c>
      <c r="L49" s="176"/>
      <c r="M49" s="176"/>
      <c r="N49" s="176">
        <f>'実質公債費比率（分子）の構造'!O$45</f>
        <v>11153</v>
      </c>
      <c r="O49" s="176"/>
      <c r="P49" s="176"/>
    </row>
    <row r="50" spans="1:16" x14ac:dyDescent="0.15">
      <c r="A50" s="176" t="s">
        <v>69</v>
      </c>
      <c r="B50" s="176" t="e">
        <f>NA()</f>
        <v>#N/A</v>
      </c>
      <c r="C50" s="176">
        <f>IF(ISNUMBER('実質公債費比率（分子）の構造'!K$53),'実質公債費比率（分子）の構造'!K$53,NA())</f>
        <v>1611</v>
      </c>
      <c r="D50" s="176" t="e">
        <f>NA()</f>
        <v>#N/A</v>
      </c>
      <c r="E50" s="176" t="e">
        <f>NA()</f>
        <v>#N/A</v>
      </c>
      <c r="F50" s="176">
        <f>IF(ISNUMBER('実質公債費比率（分子）の構造'!L$53),'実質公債費比率（分子）の構造'!L$53,NA())</f>
        <v>403</v>
      </c>
      <c r="G50" s="176" t="e">
        <f>NA()</f>
        <v>#N/A</v>
      </c>
      <c r="H50" s="176" t="e">
        <f>NA()</f>
        <v>#N/A</v>
      </c>
      <c r="I50" s="176">
        <f>IF(ISNUMBER('実質公債費比率（分子）の構造'!M$53),'実質公債費比率（分子）の構造'!M$53,NA())</f>
        <v>234</v>
      </c>
      <c r="J50" s="176" t="e">
        <f>NA()</f>
        <v>#N/A</v>
      </c>
      <c r="K50" s="176" t="e">
        <f>NA()</f>
        <v>#N/A</v>
      </c>
      <c r="L50" s="176">
        <f>IF(ISNUMBER('実質公債費比率（分子）の構造'!N$53),'実質公債費比率（分子）の構造'!N$53,NA())</f>
        <v>3227</v>
      </c>
      <c r="M50" s="176" t="e">
        <f>NA()</f>
        <v>#N/A</v>
      </c>
      <c r="N50" s="176" t="e">
        <f>NA()</f>
        <v>#N/A</v>
      </c>
      <c r="O50" s="176">
        <f>IF(ISNUMBER('実質公債費比率（分子）の構造'!O$53),'実質公債費比率（分子）の構造'!O$53,NA())</f>
        <v>-243</v>
      </c>
      <c r="P50" s="176" t="e">
        <f>NA()</f>
        <v>#N/A</v>
      </c>
    </row>
    <row r="53" spans="1:16" x14ac:dyDescent="0.15">
      <c r="A53" s="148" t="s">
        <v>70</v>
      </c>
    </row>
    <row r="54" spans="1:16" x14ac:dyDescent="0.15">
      <c r="A54" s="175"/>
      <c r="B54" s="175" t="str">
        <f>'将来負担比率（分子）の構造'!I$40</f>
        <v>H28</v>
      </c>
      <c r="C54" s="175"/>
      <c r="D54" s="175"/>
      <c r="E54" s="175" t="str">
        <f>'将来負担比率（分子）の構造'!J$40</f>
        <v>H29</v>
      </c>
      <c r="F54" s="175"/>
      <c r="G54" s="175"/>
      <c r="H54" s="175" t="str">
        <f>'将来負担比率（分子）の構造'!K$40</f>
        <v>H30</v>
      </c>
      <c r="I54" s="175"/>
      <c r="J54" s="175"/>
      <c r="K54" s="175" t="str">
        <f>'将来負担比率（分子）の構造'!L$40</f>
        <v>R01</v>
      </c>
      <c r="L54" s="175"/>
      <c r="M54" s="175"/>
      <c r="N54" s="175" t="str">
        <f>'将来負担比率（分子）の構造'!M$40</f>
        <v>R02</v>
      </c>
      <c r="O54" s="175"/>
      <c r="P54" s="175"/>
    </row>
    <row r="55" spans="1:16" x14ac:dyDescent="0.15">
      <c r="A55" s="175"/>
      <c r="B55" s="175" t="s">
        <v>71</v>
      </c>
      <c r="C55" s="175"/>
      <c r="D55" s="175" t="s">
        <v>72</v>
      </c>
      <c r="E55" s="175" t="s">
        <v>71</v>
      </c>
      <c r="F55" s="175"/>
      <c r="G55" s="175" t="s">
        <v>72</v>
      </c>
      <c r="H55" s="175" t="s">
        <v>71</v>
      </c>
      <c r="I55" s="175"/>
      <c r="J55" s="175" t="s">
        <v>72</v>
      </c>
      <c r="K55" s="175" t="s">
        <v>71</v>
      </c>
      <c r="L55" s="175"/>
      <c r="M55" s="175" t="s">
        <v>72</v>
      </c>
      <c r="N55" s="175" t="s">
        <v>71</v>
      </c>
      <c r="O55" s="175"/>
      <c r="P55" s="175" t="s">
        <v>72</v>
      </c>
    </row>
    <row r="56" spans="1:16" x14ac:dyDescent="0.15">
      <c r="A56" s="175" t="s">
        <v>42</v>
      </c>
      <c r="B56" s="175"/>
      <c r="C56" s="175"/>
      <c r="D56" s="175">
        <f>'将来負担比率（分子）の構造'!I$52</f>
        <v>109699</v>
      </c>
      <c r="E56" s="175"/>
      <c r="F56" s="175"/>
      <c r="G56" s="175">
        <f>'将来負担比率（分子）の構造'!J$52</f>
        <v>107626</v>
      </c>
      <c r="H56" s="175"/>
      <c r="I56" s="175"/>
      <c r="J56" s="175">
        <f>'将来負担比率（分子）の構造'!K$52</f>
        <v>106551</v>
      </c>
      <c r="K56" s="175"/>
      <c r="L56" s="175"/>
      <c r="M56" s="175">
        <f>'将来負担比率（分子）の構造'!L$52</f>
        <v>107192</v>
      </c>
      <c r="N56" s="175"/>
      <c r="O56" s="175"/>
      <c r="P56" s="175">
        <f>'将来負担比率（分子）の構造'!M$52</f>
        <v>108876</v>
      </c>
    </row>
    <row r="57" spans="1:16" x14ac:dyDescent="0.15">
      <c r="A57" s="175" t="s">
        <v>41</v>
      </c>
      <c r="B57" s="175"/>
      <c r="C57" s="175"/>
      <c r="D57" s="175">
        <f>'将来負担比率（分子）の構造'!I$51</f>
        <v>31681</v>
      </c>
      <c r="E57" s="175"/>
      <c r="F57" s="175"/>
      <c r="G57" s="175">
        <f>'将来負担比率（分子）の構造'!J$51</f>
        <v>27413</v>
      </c>
      <c r="H57" s="175"/>
      <c r="I57" s="175"/>
      <c r="J57" s="175">
        <f>'将来負担比率（分子）の構造'!K$51</f>
        <v>26547</v>
      </c>
      <c r="K57" s="175"/>
      <c r="L57" s="175"/>
      <c r="M57" s="175">
        <f>'将来負担比率（分子）の構造'!L$51</f>
        <v>28154</v>
      </c>
      <c r="N57" s="175"/>
      <c r="O57" s="175"/>
      <c r="P57" s="175">
        <f>'将来負担比率（分子）の構造'!M$51</f>
        <v>37835</v>
      </c>
    </row>
    <row r="58" spans="1:16" x14ac:dyDescent="0.15">
      <c r="A58" s="175" t="s">
        <v>40</v>
      </c>
      <c r="B58" s="175"/>
      <c r="C58" s="175"/>
      <c r="D58" s="175">
        <f>'将来負担比率（分子）の構造'!I$50</f>
        <v>10132</v>
      </c>
      <c r="E58" s="175"/>
      <c r="F58" s="175"/>
      <c r="G58" s="175">
        <f>'将来負担比率（分子）の構造'!J$50</f>
        <v>9900</v>
      </c>
      <c r="H58" s="175"/>
      <c r="I58" s="175"/>
      <c r="J58" s="175">
        <f>'将来負担比率（分子）の構造'!K$50</f>
        <v>9881</v>
      </c>
      <c r="K58" s="175"/>
      <c r="L58" s="175"/>
      <c r="M58" s="175">
        <f>'将来負担比率（分子）の構造'!L$50</f>
        <v>17679</v>
      </c>
      <c r="N58" s="175"/>
      <c r="O58" s="175"/>
      <c r="P58" s="175">
        <f>'将来負担比率（分子）の構造'!M$50</f>
        <v>20898</v>
      </c>
    </row>
    <row r="59" spans="1:16" x14ac:dyDescent="0.15">
      <c r="A59" s="175" t="s">
        <v>38</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37</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35</v>
      </c>
      <c r="B61" s="175" t="str">
        <f>'将来負担比率（分子）の構造'!I$46</f>
        <v>-</v>
      </c>
      <c r="C61" s="175"/>
      <c r="D61" s="175"/>
      <c r="E61" s="175">
        <f>'将来負担比率（分子）の構造'!J$46</f>
        <v>5637</v>
      </c>
      <c r="F61" s="175"/>
      <c r="G61" s="175"/>
      <c r="H61" s="175">
        <f>'将来負担比率（分子）の構造'!K$46</f>
        <v>4769</v>
      </c>
      <c r="I61" s="175"/>
      <c r="J61" s="175"/>
      <c r="K61" s="175">
        <f>'将来負担比率（分子）の構造'!L$46</f>
        <v>731</v>
      </c>
      <c r="L61" s="175"/>
      <c r="M61" s="175"/>
      <c r="N61" s="175" t="str">
        <f>'将来負担比率（分子）の構造'!M$46</f>
        <v>-</v>
      </c>
      <c r="O61" s="175"/>
      <c r="P61" s="175"/>
    </row>
    <row r="62" spans="1:16" x14ac:dyDescent="0.15">
      <c r="A62" s="175" t="s">
        <v>34</v>
      </c>
      <c r="B62" s="175">
        <f>'将来負担比率（分子）の構造'!I$45</f>
        <v>14616</v>
      </c>
      <c r="C62" s="175"/>
      <c r="D62" s="175"/>
      <c r="E62" s="175">
        <f>'将来負担比率（分子）の構造'!J$45</f>
        <v>14891</v>
      </c>
      <c r="F62" s="175"/>
      <c r="G62" s="175"/>
      <c r="H62" s="175">
        <f>'将来負担比率（分子）の構造'!K$45</f>
        <v>14105</v>
      </c>
      <c r="I62" s="175"/>
      <c r="J62" s="175"/>
      <c r="K62" s="175">
        <f>'将来負担比率（分子）の構造'!L$45</f>
        <v>14056</v>
      </c>
      <c r="L62" s="175"/>
      <c r="M62" s="175"/>
      <c r="N62" s="175">
        <f>'将来負担比率（分子）の構造'!M$45</f>
        <v>14697</v>
      </c>
      <c r="O62" s="175"/>
      <c r="P62" s="175"/>
    </row>
    <row r="63" spans="1:16" x14ac:dyDescent="0.15">
      <c r="A63" s="175" t="s">
        <v>33</v>
      </c>
      <c r="B63" s="175" t="str">
        <f>'将来負担比率（分子）の構造'!I$44</f>
        <v>-</v>
      </c>
      <c r="C63" s="175"/>
      <c r="D63" s="175"/>
      <c r="E63" s="175" t="str">
        <f>'将来負担比率（分子）の構造'!J$44</f>
        <v>-</v>
      </c>
      <c r="F63" s="175"/>
      <c r="G63" s="175"/>
      <c r="H63" s="175" t="str">
        <f>'将来負担比率（分子）の構造'!K$44</f>
        <v>-</v>
      </c>
      <c r="I63" s="175"/>
      <c r="J63" s="175"/>
      <c r="K63" s="175" t="str">
        <f>'将来負担比率（分子）の構造'!L$44</f>
        <v>-</v>
      </c>
      <c r="L63" s="175"/>
      <c r="M63" s="175"/>
      <c r="N63" s="175" t="str">
        <f>'将来負担比率（分子）の構造'!M$44</f>
        <v>-</v>
      </c>
      <c r="O63" s="175"/>
      <c r="P63" s="175"/>
    </row>
    <row r="64" spans="1:16" x14ac:dyDescent="0.15">
      <c r="A64" s="175" t="s">
        <v>32</v>
      </c>
      <c r="B64" s="175">
        <f>'将来負担比率（分子）の構造'!I$43</f>
        <v>30372</v>
      </c>
      <c r="C64" s="175"/>
      <c r="D64" s="175"/>
      <c r="E64" s="175">
        <f>'将来負担比率（分子）の構造'!J$43</f>
        <v>15280</v>
      </c>
      <c r="F64" s="175"/>
      <c r="G64" s="175"/>
      <c r="H64" s="175">
        <f>'将来負担比率（分子）の構造'!K$43</f>
        <v>10715</v>
      </c>
      <c r="I64" s="175"/>
      <c r="J64" s="175"/>
      <c r="K64" s="175">
        <f>'将来負担比率（分子）の構造'!L$43</f>
        <v>7759</v>
      </c>
      <c r="L64" s="175"/>
      <c r="M64" s="175"/>
      <c r="N64" s="175">
        <f>'将来負担比率（分子）の構造'!M$43</f>
        <v>6436</v>
      </c>
      <c r="O64" s="175"/>
      <c r="P64" s="175"/>
    </row>
    <row r="65" spans="1:16" x14ac:dyDescent="0.15">
      <c r="A65" s="175" t="s">
        <v>31</v>
      </c>
      <c r="B65" s="175">
        <f>'将来負担比率（分子）の構造'!I$42</f>
        <v>465</v>
      </c>
      <c r="C65" s="175"/>
      <c r="D65" s="175"/>
      <c r="E65" s="175">
        <f>'将来負担比率（分子）の構造'!J$42</f>
        <v>307</v>
      </c>
      <c r="F65" s="175"/>
      <c r="G65" s="175"/>
      <c r="H65" s="175">
        <f>'将来負担比率（分子）の構造'!K$42</f>
        <v>1350</v>
      </c>
      <c r="I65" s="175"/>
      <c r="J65" s="175"/>
      <c r="K65" s="175">
        <f>'将来負担比率（分子）の構造'!L$42</f>
        <v>1274</v>
      </c>
      <c r="L65" s="175"/>
      <c r="M65" s="175"/>
      <c r="N65" s="175">
        <f>'将来負担比率（分子）の構造'!M$42</f>
        <v>1164</v>
      </c>
      <c r="O65" s="175"/>
      <c r="P65" s="175"/>
    </row>
    <row r="66" spans="1:16" x14ac:dyDescent="0.15">
      <c r="A66" s="175" t="s">
        <v>30</v>
      </c>
      <c r="B66" s="175">
        <f>'将来負担比率（分子）の構造'!I$41</f>
        <v>117126</v>
      </c>
      <c r="C66" s="175"/>
      <c r="D66" s="175"/>
      <c r="E66" s="175">
        <f>'将来負担比率（分子）の構造'!J$41</f>
        <v>118861</v>
      </c>
      <c r="F66" s="175"/>
      <c r="G66" s="175"/>
      <c r="H66" s="175">
        <f>'将来負担比率（分子）の構造'!K$41</f>
        <v>116139</v>
      </c>
      <c r="I66" s="175"/>
      <c r="J66" s="175"/>
      <c r="K66" s="175">
        <f>'将来負担比率（分子）の構造'!L$41</f>
        <v>120617</v>
      </c>
      <c r="L66" s="175"/>
      <c r="M66" s="175"/>
      <c r="N66" s="175">
        <f>'将来負担比率（分子）の構造'!M$41</f>
        <v>124855</v>
      </c>
      <c r="O66" s="175"/>
      <c r="P66" s="175"/>
    </row>
    <row r="67" spans="1:16" x14ac:dyDescent="0.15">
      <c r="A67" s="175" t="s">
        <v>73</v>
      </c>
      <c r="B67" s="175" t="e">
        <f>NA()</f>
        <v>#N/A</v>
      </c>
      <c r="C67" s="175">
        <f>IF(ISNUMBER('将来負担比率（分子）の構造'!I$53), IF('将来負担比率（分子）の構造'!I$53 &lt; 0, 0, '将来負担比率（分子）の構造'!I$53), NA())</f>
        <v>11066</v>
      </c>
      <c r="D67" s="175" t="e">
        <f>NA()</f>
        <v>#N/A</v>
      </c>
      <c r="E67" s="175" t="e">
        <f>NA()</f>
        <v>#N/A</v>
      </c>
      <c r="F67" s="175">
        <f>IF(ISNUMBER('将来負担比率（分子）の構造'!J$53), IF('将来負担比率（分子）の構造'!J$53 &lt; 0, 0, '将来負担比率（分子）の構造'!J$53), NA())</f>
        <v>10037</v>
      </c>
      <c r="G67" s="175" t="e">
        <f>NA()</f>
        <v>#N/A</v>
      </c>
      <c r="H67" s="175" t="e">
        <f>NA()</f>
        <v>#N/A</v>
      </c>
      <c r="I67" s="175">
        <f>IF(ISNUMBER('将来負担比率（分子）の構造'!K$53), IF('将来負担比率（分子）の構造'!K$53 &lt; 0, 0, '将来負担比率（分子）の構造'!K$53), NA())</f>
        <v>4098</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74</v>
      </c>
      <c r="B70" s="177"/>
      <c r="C70" s="177"/>
      <c r="D70" s="177"/>
      <c r="E70" s="177"/>
      <c r="F70" s="177"/>
    </row>
    <row r="71" spans="1:16" x14ac:dyDescent="0.15">
      <c r="A71" s="178"/>
      <c r="B71" s="178" t="str">
        <f>基金残高に係る経年分析!F54</f>
        <v>H30</v>
      </c>
      <c r="C71" s="178" t="str">
        <f>基金残高に係る経年分析!G54</f>
        <v>R01</v>
      </c>
      <c r="D71" s="178" t="str">
        <f>基金残高に係る経年分析!H54</f>
        <v>R02</v>
      </c>
    </row>
    <row r="72" spans="1:16" x14ac:dyDescent="0.15">
      <c r="A72" s="178" t="s">
        <v>75</v>
      </c>
      <c r="B72" s="179">
        <f>基金残高に係る経年分析!F55</f>
        <v>3370</v>
      </c>
      <c r="C72" s="179">
        <f>基金残高に係る経年分析!G55</f>
        <v>4983</v>
      </c>
      <c r="D72" s="179">
        <f>基金残高に係る経年分析!H55</f>
        <v>6622</v>
      </c>
    </row>
    <row r="73" spans="1:16" x14ac:dyDescent="0.15">
      <c r="A73" s="178" t="s">
        <v>76</v>
      </c>
      <c r="B73" s="179">
        <f>基金残高に係る経年分析!F56</f>
        <v>790</v>
      </c>
      <c r="C73" s="179">
        <f>基金残高に係る経年分析!G56</f>
        <v>662</v>
      </c>
      <c r="D73" s="179">
        <f>基金残高に係る経年分析!H56</f>
        <v>972</v>
      </c>
    </row>
    <row r="74" spans="1:16" x14ac:dyDescent="0.15">
      <c r="A74" s="178" t="s">
        <v>77</v>
      </c>
      <c r="B74" s="179">
        <f>基金残高に係る経年分析!F57</f>
        <v>9077</v>
      </c>
      <c r="C74" s="179">
        <f>基金残高に係る経年分析!G57</f>
        <v>15107</v>
      </c>
      <c r="D74" s="179">
        <f>基金残高に係る経年分析!H57</f>
        <v>16008</v>
      </c>
    </row>
  </sheetData>
  <sheetProtection algorithmName="SHA-512" hashValue="lEpJDovKtYchRjNdN9p9cDJOlwGJKHq+Uj3zD31bH/S1CIMtz3jWjqhGIaZe6jnzheQP0oLJY8L3YVgqmfV1zQ==" saltValue="8LTu9PsM5PQwrrqzjzfqp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election activeCell="R30" sqref="R30:Y30"/>
    </sheetView>
  </sheetViews>
  <sheetFormatPr defaultColWidth="0" defaultRowHeight="11.25" customHeight="1" zeroHeight="1" x14ac:dyDescent="0.15"/>
  <cols>
    <col min="1" max="95" width="1.625" style="215" customWidth="1"/>
    <col min="96" max="133" width="1.625" style="227" customWidth="1"/>
    <col min="134" max="143" width="1.625" style="215" customWidth="1"/>
    <col min="144" max="16384" width="0" style="215" hidden="1"/>
  </cols>
  <sheetData>
    <row r="1" spans="2:143" ht="22.5" customHeight="1" thickBot="1" x14ac:dyDescent="0.2">
      <c r="B1" s="213"/>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c r="AD1" s="214"/>
      <c r="AE1" s="214"/>
      <c r="AF1" s="214"/>
      <c r="AG1" s="214"/>
      <c r="AH1" s="214"/>
      <c r="AI1" s="214"/>
      <c r="AJ1" s="214"/>
      <c r="AK1" s="214"/>
      <c r="AL1" s="214"/>
      <c r="AM1" s="214"/>
      <c r="AN1" s="214"/>
      <c r="AO1" s="214"/>
      <c r="AP1" s="214"/>
      <c r="AQ1" s="214"/>
      <c r="AR1" s="214"/>
      <c r="AS1" s="214"/>
      <c r="AT1" s="214"/>
      <c r="AU1" s="214"/>
      <c r="AV1" s="214"/>
      <c r="AW1" s="214"/>
      <c r="AX1" s="214"/>
      <c r="AY1" s="214"/>
      <c r="AZ1" s="214"/>
      <c r="BA1" s="214"/>
      <c r="BB1" s="214"/>
      <c r="BC1" s="214"/>
      <c r="BD1" s="214"/>
      <c r="BE1" s="214"/>
      <c r="BF1" s="214"/>
      <c r="BG1" s="214"/>
      <c r="BH1" s="214"/>
      <c r="BI1" s="214"/>
      <c r="BJ1" s="214"/>
      <c r="BK1" s="214"/>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613" t="s">
        <v>211</v>
      </c>
      <c r="DI1" s="614"/>
      <c r="DJ1" s="614"/>
      <c r="DK1" s="614"/>
      <c r="DL1" s="614"/>
      <c r="DM1" s="614"/>
      <c r="DN1" s="615"/>
      <c r="DO1" s="215"/>
      <c r="DP1" s="613" t="s">
        <v>212</v>
      </c>
      <c r="DQ1" s="614"/>
      <c r="DR1" s="614"/>
      <c r="DS1" s="614"/>
      <c r="DT1" s="614"/>
      <c r="DU1" s="614"/>
      <c r="DV1" s="614"/>
      <c r="DW1" s="614"/>
      <c r="DX1" s="614"/>
      <c r="DY1" s="614"/>
      <c r="DZ1" s="614"/>
      <c r="EA1" s="614"/>
      <c r="EB1" s="614"/>
      <c r="EC1" s="615"/>
      <c r="ED1" s="214"/>
      <c r="EE1" s="214"/>
      <c r="EF1" s="214"/>
      <c r="EG1" s="214"/>
      <c r="EH1" s="214"/>
      <c r="EI1" s="214"/>
      <c r="EJ1" s="214"/>
      <c r="EK1" s="214"/>
      <c r="EL1" s="214"/>
      <c r="EM1" s="214"/>
    </row>
    <row r="2" spans="2:143" ht="22.5" customHeight="1" x14ac:dyDescent="0.15">
      <c r="B2" s="216" t="s">
        <v>213</v>
      </c>
      <c r="R2" s="217"/>
      <c r="S2" s="217"/>
      <c r="T2" s="217"/>
      <c r="U2" s="217"/>
      <c r="V2" s="217"/>
      <c r="W2" s="217"/>
      <c r="X2" s="217"/>
      <c r="Y2" s="217"/>
      <c r="Z2" s="217"/>
      <c r="AA2" s="217"/>
      <c r="AB2" s="217"/>
      <c r="AC2" s="217"/>
      <c r="AE2" s="218"/>
      <c r="AF2" s="218"/>
      <c r="AG2" s="218"/>
      <c r="AH2" s="218"/>
      <c r="AI2" s="218"/>
      <c r="AJ2" s="217"/>
      <c r="AK2" s="217"/>
      <c r="AL2" s="217"/>
      <c r="AM2" s="217"/>
      <c r="AN2" s="217"/>
      <c r="AO2" s="217"/>
      <c r="AP2" s="217"/>
      <c r="CD2" s="214"/>
      <c r="CE2" s="214"/>
      <c r="CF2" s="214"/>
      <c r="CG2" s="214"/>
      <c r="CH2" s="214"/>
      <c r="CI2" s="214"/>
      <c r="CJ2" s="214"/>
      <c r="CK2" s="214"/>
      <c r="CL2" s="214"/>
      <c r="CM2" s="214"/>
      <c r="CN2" s="214"/>
      <c r="CO2" s="214"/>
      <c r="CP2" s="214"/>
      <c r="CQ2" s="214"/>
      <c r="CR2" s="214"/>
      <c r="CS2" s="214"/>
      <c r="CT2" s="214"/>
      <c r="CU2" s="214"/>
      <c r="CV2" s="214"/>
      <c r="CW2" s="214"/>
      <c r="CX2" s="214"/>
      <c r="CY2" s="214"/>
      <c r="CZ2" s="214"/>
      <c r="DA2" s="214"/>
      <c r="DB2" s="214"/>
      <c r="DC2" s="214"/>
      <c r="DD2" s="214"/>
      <c r="DE2" s="214"/>
      <c r="DF2" s="214"/>
      <c r="DG2" s="214"/>
      <c r="DH2" s="214"/>
      <c r="DI2" s="214"/>
      <c r="DJ2" s="214"/>
      <c r="DK2" s="214"/>
      <c r="DL2" s="214"/>
      <c r="DM2" s="214"/>
      <c r="DN2" s="214"/>
      <c r="DO2" s="214"/>
      <c r="DP2" s="214"/>
      <c r="DQ2" s="214"/>
      <c r="DR2" s="214"/>
      <c r="DS2" s="214"/>
      <c r="DT2" s="214"/>
      <c r="DU2" s="214"/>
      <c r="DV2" s="214"/>
      <c r="DW2" s="214"/>
      <c r="DX2" s="214"/>
      <c r="DY2" s="214"/>
      <c r="DZ2" s="214"/>
      <c r="EA2" s="214"/>
      <c r="EB2" s="214"/>
      <c r="EC2" s="214"/>
    </row>
    <row r="3" spans="2:143" ht="11.25" customHeight="1" x14ac:dyDescent="0.15">
      <c r="B3" s="616" t="s">
        <v>214</v>
      </c>
      <c r="C3" s="617"/>
      <c r="D3" s="617"/>
      <c r="E3" s="617"/>
      <c r="F3" s="617"/>
      <c r="G3" s="617"/>
      <c r="H3" s="617"/>
      <c r="I3" s="617"/>
      <c r="J3" s="617"/>
      <c r="K3" s="617"/>
      <c r="L3" s="617"/>
      <c r="M3" s="617"/>
      <c r="N3" s="617"/>
      <c r="O3" s="617"/>
      <c r="P3" s="617"/>
      <c r="Q3" s="617"/>
      <c r="R3" s="617"/>
      <c r="S3" s="617"/>
      <c r="T3" s="617"/>
      <c r="U3" s="617"/>
      <c r="V3" s="617"/>
      <c r="W3" s="617"/>
      <c r="X3" s="617"/>
      <c r="Y3" s="617"/>
      <c r="Z3" s="617"/>
      <c r="AA3" s="617"/>
      <c r="AB3" s="617"/>
      <c r="AC3" s="617"/>
      <c r="AD3" s="617"/>
      <c r="AE3" s="617"/>
      <c r="AF3" s="617"/>
      <c r="AG3" s="617"/>
      <c r="AH3" s="617"/>
      <c r="AI3" s="617"/>
      <c r="AJ3" s="617"/>
      <c r="AK3" s="617"/>
      <c r="AL3" s="617"/>
      <c r="AM3" s="617"/>
      <c r="AN3" s="617"/>
      <c r="AO3" s="617"/>
      <c r="AP3" s="616" t="s">
        <v>215</v>
      </c>
      <c r="AQ3" s="617"/>
      <c r="AR3" s="617"/>
      <c r="AS3" s="617"/>
      <c r="AT3" s="617"/>
      <c r="AU3" s="617"/>
      <c r="AV3" s="617"/>
      <c r="AW3" s="617"/>
      <c r="AX3" s="617"/>
      <c r="AY3" s="617"/>
      <c r="AZ3" s="617"/>
      <c r="BA3" s="617"/>
      <c r="BB3" s="617"/>
      <c r="BC3" s="617"/>
      <c r="BD3" s="617"/>
      <c r="BE3" s="617"/>
      <c r="BF3" s="617"/>
      <c r="BG3" s="617"/>
      <c r="BH3" s="617"/>
      <c r="BI3" s="617"/>
      <c r="BJ3" s="617"/>
      <c r="BK3" s="617"/>
      <c r="BL3" s="617"/>
      <c r="BM3" s="617"/>
      <c r="BN3" s="617"/>
      <c r="BO3" s="617"/>
      <c r="BP3" s="617"/>
      <c r="BQ3" s="617"/>
      <c r="BR3" s="617"/>
      <c r="BS3" s="617"/>
      <c r="BT3" s="617"/>
      <c r="BU3" s="617"/>
      <c r="BV3" s="617"/>
      <c r="BW3" s="617"/>
      <c r="BX3" s="617"/>
      <c r="BY3" s="617"/>
      <c r="BZ3" s="617"/>
      <c r="CA3" s="617"/>
      <c r="CB3" s="618"/>
      <c r="CD3" s="616" t="s">
        <v>216</v>
      </c>
      <c r="CE3" s="617"/>
      <c r="CF3" s="617"/>
      <c r="CG3" s="617"/>
      <c r="CH3" s="617"/>
      <c r="CI3" s="617"/>
      <c r="CJ3" s="617"/>
      <c r="CK3" s="617"/>
      <c r="CL3" s="617"/>
      <c r="CM3" s="617"/>
      <c r="CN3" s="617"/>
      <c r="CO3" s="617"/>
      <c r="CP3" s="617"/>
      <c r="CQ3" s="617"/>
      <c r="CR3" s="617"/>
      <c r="CS3" s="617"/>
      <c r="CT3" s="617"/>
      <c r="CU3" s="617"/>
      <c r="CV3" s="617"/>
      <c r="CW3" s="617"/>
      <c r="CX3" s="617"/>
      <c r="CY3" s="617"/>
      <c r="CZ3" s="617"/>
      <c r="DA3" s="617"/>
      <c r="DB3" s="617"/>
      <c r="DC3" s="617"/>
      <c r="DD3" s="617"/>
      <c r="DE3" s="617"/>
      <c r="DF3" s="617"/>
      <c r="DG3" s="617"/>
      <c r="DH3" s="617"/>
      <c r="DI3" s="617"/>
      <c r="DJ3" s="617"/>
      <c r="DK3" s="617"/>
      <c r="DL3" s="617"/>
      <c r="DM3" s="617"/>
      <c r="DN3" s="617"/>
      <c r="DO3" s="617"/>
      <c r="DP3" s="617"/>
      <c r="DQ3" s="617"/>
      <c r="DR3" s="617"/>
      <c r="DS3" s="617"/>
      <c r="DT3" s="617"/>
      <c r="DU3" s="617"/>
      <c r="DV3" s="617"/>
      <c r="DW3" s="617"/>
      <c r="DX3" s="617"/>
      <c r="DY3" s="617"/>
      <c r="DZ3" s="617"/>
      <c r="EA3" s="617"/>
      <c r="EB3" s="617"/>
      <c r="EC3" s="618"/>
    </row>
    <row r="4" spans="2:143" ht="11.25" customHeight="1" x14ac:dyDescent="0.15">
      <c r="B4" s="616" t="s">
        <v>1</v>
      </c>
      <c r="C4" s="617"/>
      <c r="D4" s="617"/>
      <c r="E4" s="617"/>
      <c r="F4" s="617"/>
      <c r="G4" s="617"/>
      <c r="H4" s="617"/>
      <c r="I4" s="617"/>
      <c r="J4" s="617"/>
      <c r="K4" s="617"/>
      <c r="L4" s="617"/>
      <c r="M4" s="617"/>
      <c r="N4" s="617"/>
      <c r="O4" s="617"/>
      <c r="P4" s="617"/>
      <c r="Q4" s="618"/>
      <c r="R4" s="616" t="s">
        <v>217</v>
      </c>
      <c r="S4" s="617"/>
      <c r="T4" s="617"/>
      <c r="U4" s="617"/>
      <c r="V4" s="617"/>
      <c r="W4" s="617"/>
      <c r="X4" s="617"/>
      <c r="Y4" s="618"/>
      <c r="Z4" s="616" t="s">
        <v>218</v>
      </c>
      <c r="AA4" s="617"/>
      <c r="AB4" s="617"/>
      <c r="AC4" s="618"/>
      <c r="AD4" s="616" t="s">
        <v>219</v>
      </c>
      <c r="AE4" s="617"/>
      <c r="AF4" s="617"/>
      <c r="AG4" s="617"/>
      <c r="AH4" s="617"/>
      <c r="AI4" s="617"/>
      <c r="AJ4" s="617"/>
      <c r="AK4" s="618"/>
      <c r="AL4" s="616" t="s">
        <v>218</v>
      </c>
      <c r="AM4" s="617"/>
      <c r="AN4" s="617"/>
      <c r="AO4" s="618"/>
      <c r="AP4" s="619" t="s">
        <v>220</v>
      </c>
      <c r="AQ4" s="619"/>
      <c r="AR4" s="619"/>
      <c r="AS4" s="619"/>
      <c r="AT4" s="619"/>
      <c r="AU4" s="619"/>
      <c r="AV4" s="619"/>
      <c r="AW4" s="619"/>
      <c r="AX4" s="619"/>
      <c r="AY4" s="619"/>
      <c r="AZ4" s="619"/>
      <c r="BA4" s="619"/>
      <c r="BB4" s="619"/>
      <c r="BC4" s="619"/>
      <c r="BD4" s="619"/>
      <c r="BE4" s="619"/>
      <c r="BF4" s="619"/>
      <c r="BG4" s="619" t="s">
        <v>221</v>
      </c>
      <c r="BH4" s="619"/>
      <c r="BI4" s="619"/>
      <c r="BJ4" s="619"/>
      <c r="BK4" s="619"/>
      <c r="BL4" s="619"/>
      <c r="BM4" s="619"/>
      <c r="BN4" s="619"/>
      <c r="BO4" s="619" t="s">
        <v>218</v>
      </c>
      <c r="BP4" s="619"/>
      <c r="BQ4" s="619"/>
      <c r="BR4" s="619"/>
      <c r="BS4" s="619" t="s">
        <v>222</v>
      </c>
      <c r="BT4" s="619"/>
      <c r="BU4" s="619"/>
      <c r="BV4" s="619"/>
      <c r="BW4" s="619"/>
      <c r="BX4" s="619"/>
      <c r="BY4" s="619"/>
      <c r="BZ4" s="619"/>
      <c r="CA4" s="619"/>
      <c r="CB4" s="619"/>
      <c r="CD4" s="616" t="s">
        <v>223</v>
      </c>
      <c r="CE4" s="617"/>
      <c r="CF4" s="617"/>
      <c r="CG4" s="617"/>
      <c r="CH4" s="617"/>
      <c r="CI4" s="617"/>
      <c r="CJ4" s="617"/>
      <c r="CK4" s="617"/>
      <c r="CL4" s="617"/>
      <c r="CM4" s="617"/>
      <c r="CN4" s="617"/>
      <c r="CO4" s="617"/>
      <c r="CP4" s="617"/>
      <c r="CQ4" s="617"/>
      <c r="CR4" s="617"/>
      <c r="CS4" s="617"/>
      <c r="CT4" s="617"/>
      <c r="CU4" s="617"/>
      <c r="CV4" s="617"/>
      <c r="CW4" s="617"/>
      <c r="CX4" s="617"/>
      <c r="CY4" s="617"/>
      <c r="CZ4" s="617"/>
      <c r="DA4" s="617"/>
      <c r="DB4" s="617"/>
      <c r="DC4" s="617"/>
      <c r="DD4" s="617"/>
      <c r="DE4" s="617"/>
      <c r="DF4" s="617"/>
      <c r="DG4" s="617"/>
      <c r="DH4" s="617"/>
      <c r="DI4" s="617"/>
      <c r="DJ4" s="617"/>
      <c r="DK4" s="617"/>
      <c r="DL4" s="617"/>
      <c r="DM4" s="617"/>
      <c r="DN4" s="617"/>
      <c r="DO4" s="617"/>
      <c r="DP4" s="617"/>
      <c r="DQ4" s="617"/>
      <c r="DR4" s="617"/>
      <c r="DS4" s="617"/>
      <c r="DT4" s="617"/>
      <c r="DU4" s="617"/>
      <c r="DV4" s="617"/>
      <c r="DW4" s="617"/>
      <c r="DX4" s="617"/>
      <c r="DY4" s="617"/>
      <c r="DZ4" s="617"/>
      <c r="EA4" s="617"/>
      <c r="EB4" s="617"/>
      <c r="EC4" s="618"/>
    </row>
    <row r="5" spans="2:143" ht="11.25" customHeight="1" x14ac:dyDescent="0.15">
      <c r="B5" s="620" t="s">
        <v>224</v>
      </c>
      <c r="C5" s="621"/>
      <c r="D5" s="621"/>
      <c r="E5" s="621"/>
      <c r="F5" s="621"/>
      <c r="G5" s="621"/>
      <c r="H5" s="621"/>
      <c r="I5" s="621"/>
      <c r="J5" s="621"/>
      <c r="K5" s="621"/>
      <c r="L5" s="621"/>
      <c r="M5" s="621"/>
      <c r="N5" s="621"/>
      <c r="O5" s="621"/>
      <c r="P5" s="621"/>
      <c r="Q5" s="622"/>
      <c r="R5" s="623">
        <v>51299479</v>
      </c>
      <c r="S5" s="624"/>
      <c r="T5" s="624"/>
      <c r="U5" s="624"/>
      <c r="V5" s="624"/>
      <c r="W5" s="624"/>
      <c r="X5" s="624"/>
      <c r="Y5" s="625"/>
      <c r="Z5" s="626">
        <v>30.6</v>
      </c>
      <c r="AA5" s="626"/>
      <c r="AB5" s="626"/>
      <c r="AC5" s="626"/>
      <c r="AD5" s="627">
        <v>47528223</v>
      </c>
      <c r="AE5" s="627"/>
      <c r="AF5" s="627"/>
      <c r="AG5" s="627"/>
      <c r="AH5" s="627"/>
      <c r="AI5" s="627"/>
      <c r="AJ5" s="627"/>
      <c r="AK5" s="627"/>
      <c r="AL5" s="628">
        <v>71.2</v>
      </c>
      <c r="AM5" s="629"/>
      <c r="AN5" s="629"/>
      <c r="AO5" s="630"/>
      <c r="AP5" s="620" t="s">
        <v>225</v>
      </c>
      <c r="AQ5" s="621"/>
      <c r="AR5" s="621"/>
      <c r="AS5" s="621"/>
      <c r="AT5" s="621"/>
      <c r="AU5" s="621"/>
      <c r="AV5" s="621"/>
      <c r="AW5" s="621"/>
      <c r="AX5" s="621"/>
      <c r="AY5" s="621"/>
      <c r="AZ5" s="621"/>
      <c r="BA5" s="621"/>
      <c r="BB5" s="621"/>
      <c r="BC5" s="621"/>
      <c r="BD5" s="621"/>
      <c r="BE5" s="621"/>
      <c r="BF5" s="622"/>
      <c r="BG5" s="634">
        <v>46027020</v>
      </c>
      <c r="BH5" s="635"/>
      <c r="BI5" s="635"/>
      <c r="BJ5" s="635"/>
      <c r="BK5" s="635"/>
      <c r="BL5" s="635"/>
      <c r="BM5" s="635"/>
      <c r="BN5" s="636"/>
      <c r="BO5" s="637">
        <v>89.7</v>
      </c>
      <c r="BP5" s="637"/>
      <c r="BQ5" s="637"/>
      <c r="BR5" s="637"/>
      <c r="BS5" s="638">
        <v>428361</v>
      </c>
      <c r="BT5" s="638"/>
      <c r="BU5" s="638"/>
      <c r="BV5" s="638"/>
      <c r="BW5" s="638"/>
      <c r="BX5" s="638"/>
      <c r="BY5" s="638"/>
      <c r="BZ5" s="638"/>
      <c r="CA5" s="638"/>
      <c r="CB5" s="642"/>
      <c r="CD5" s="616" t="s">
        <v>220</v>
      </c>
      <c r="CE5" s="617"/>
      <c r="CF5" s="617"/>
      <c r="CG5" s="617"/>
      <c r="CH5" s="617"/>
      <c r="CI5" s="617"/>
      <c r="CJ5" s="617"/>
      <c r="CK5" s="617"/>
      <c r="CL5" s="617"/>
      <c r="CM5" s="617"/>
      <c r="CN5" s="617"/>
      <c r="CO5" s="617"/>
      <c r="CP5" s="617"/>
      <c r="CQ5" s="618"/>
      <c r="CR5" s="616" t="s">
        <v>226</v>
      </c>
      <c r="CS5" s="617"/>
      <c r="CT5" s="617"/>
      <c r="CU5" s="617"/>
      <c r="CV5" s="617"/>
      <c r="CW5" s="617"/>
      <c r="CX5" s="617"/>
      <c r="CY5" s="618"/>
      <c r="CZ5" s="616" t="s">
        <v>218</v>
      </c>
      <c r="DA5" s="617"/>
      <c r="DB5" s="617"/>
      <c r="DC5" s="618"/>
      <c r="DD5" s="616" t="s">
        <v>227</v>
      </c>
      <c r="DE5" s="617"/>
      <c r="DF5" s="617"/>
      <c r="DG5" s="617"/>
      <c r="DH5" s="617"/>
      <c r="DI5" s="617"/>
      <c r="DJ5" s="617"/>
      <c r="DK5" s="617"/>
      <c r="DL5" s="617"/>
      <c r="DM5" s="617"/>
      <c r="DN5" s="617"/>
      <c r="DO5" s="617"/>
      <c r="DP5" s="618"/>
      <c r="DQ5" s="616" t="s">
        <v>228</v>
      </c>
      <c r="DR5" s="617"/>
      <c r="DS5" s="617"/>
      <c r="DT5" s="617"/>
      <c r="DU5" s="617"/>
      <c r="DV5" s="617"/>
      <c r="DW5" s="617"/>
      <c r="DX5" s="617"/>
      <c r="DY5" s="617"/>
      <c r="DZ5" s="617"/>
      <c r="EA5" s="617"/>
      <c r="EB5" s="617"/>
      <c r="EC5" s="618"/>
    </row>
    <row r="6" spans="2:143" ht="11.25" customHeight="1" x14ac:dyDescent="0.15">
      <c r="B6" s="631" t="s">
        <v>229</v>
      </c>
      <c r="C6" s="632"/>
      <c r="D6" s="632"/>
      <c r="E6" s="632"/>
      <c r="F6" s="632"/>
      <c r="G6" s="632"/>
      <c r="H6" s="632"/>
      <c r="I6" s="632"/>
      <c r="J6" s="632"/>
      <c r="K6" s="632"/>
      <c r="L6" s="632"/>
      <c r="M6" s="632"/>
      <c r="N6" s="632"/>
      <c r="O6" s="632"/>
      <c r="P6" s="632"/>
      <c r="Q6" s="633"/>
      <c r="R6" s="634">
        <v>766292</v>
      </c>
      <c r="S6" s="635"/>
      <c r="T6" s="635"/>
      <c r="U6" s="635"/>
      <c r="V6" s="635"/>
      <c r="W6" s="635"/>
      <c r="X6" s="635"/>
      <c r="Y6" s="636"/>
      <c r="Z6" s="637">
        <v>0.5</v>
      </c>
      <c r="AA6" s="637"/>
      <c r="AB6" s="637"/>
      <c r="AC6" s="637"/>
      <c r="AD6" s="638">
        <v>766292</v>
      </c>
      <c r="AE6" s="638"/>
      <c r="AF6" s="638"/>
      <c r="AG6" s="638"/>
      <c r="AH6" s="638"/>
      <c r="AI6" s="638"/>
      <c r="AJ6" s="638"/>
      <c r="AK6" s="638"/>
      <c r="AL6" s="639">
        <v>1.1000000000000001</v>
      </c>
      <c r="AM6" s="640"/>
      <c r="AN6" s="640"/>
      <c r="AO6" s="641"/>
      <c r="AP6" s="631" t="s">
        <v>230</v>
      </c>
      <c r="AQ6" s="632"/>
      <c r="AR6" s="632"/>
      <c r="AS6" s="632"/>
      <c r="AT6" s="632"/>
      <c r="AU6" s="632"/>
      <c r="AV6" s="632"/>
      <c r="AW6" s="632"/>
      <c r="AX6" s="632"/>
      <c r="AY6" s="632"/>
      <c r="AZ6" s="632"/>
      <c r="BA6" s="632"/>
      <c r="BB6" s="632"/>
      <c r="BC6" s="632"/>
      <c r="BD6" s="632"/>
      <c r="BE6" s="632"/>
      <c r="BF6" s="633"/>
      <c r="BG6" s="634">
        <v>46027020</v>
      </c>
      <c r="BH6" s="635"/>
      <c r="BI6" s="635"/>
      <c r="BJ6" s="635"/>
      <c r="BK6" s="635"/>
      <c r="BL6" s="635"/>
      <c r="BM6" s="635"/>
      <c r="BN6" s="636"/>
      <c r="BO6" s="637">
        <v>89.7</v>
      </c>
      <c r="BP6" s="637"/>
      <c r="BQ6" s="637"/>
      <c r="BR6" s="637"/>
      <c r="BS6" s="638">
        <v>428361</v>
      </c>
      <c r="BT6" s="638"/>
      <c r="BU6" s="638"/>
      <c r="BV6" s="638"/>
      <c r="BW6" s="638"/>
      <c r="BX6" s="638"/>
      <c r="BY6" s="638"/>
      <c r="BZ6" s="638"/>
      <c r="CA6" s="638"/>
      <c r="CB6" s="642"/>
      <c r="CD6" s="620" t="s">
        <v>231</v>
      </c>
      <c r="CE6" s="621"/>
      <c r="CF6" s="621"/>
      <c r="CG6" s="621"/>
      <c r="CH6" s="621"/>
      <c r="CI6" s="621"/>
      <c r="CJ6" s="621"/>
      <c r="CK6" s="621"/>
      <c r="CL6" s="621"/>
      <c r="CM6" s="621"/>
      <c r="CN6" s="621"/>
      <c r="CO6" s="621"/>
      <c r="CP6" s="621"/>
      <c r="CQ6" s="622"/>
      <c r="CR6" s="634">
        <v>631461</v>
      </c>
      <c r="CS6" s="635"/>
      <c r="CT6" s="635"/>
      <c r="CU6" s="635"/>
      <c r="CV6" s="635"/>
      <c r="CW6" s="635"/>
      <c r="CX6" s="635"/>
      <c r="CY6" s="636"/>
      <c r="CZ6" s="628">
        <v>0.4</v>
      </c>
      <c r="DA6" s="629"/>
      <c r="DB6" s="629"/>
      <c r="DC6" s="645"/>
      <c r="DD6" s="643" t="s">
        <v>127</v>
      </c>
      <c r="DE6" s="635"/>
      <c r="DF6" s="635"/>
      <c r="DG6" s="635"/>
      <c r="DH6" s="635"/>
      <c r="DI6" s="635"/>
      <c r="DJ6" s="635"/>
      <c r="DK6" s="635"/>
      <c r="DL6" s="635"/>
      <c r="DM6" s="635"/>
      <c r="DN6" s="635"/>
      <c r="DO6" s="635"/>
      <c r="DP6" s="636"/>
      <c r="DQ6" s="643">
        <v>629080</v>
      </c>
      <c r="DR6" s="635"/>
      <c r="DS6" s="635"/>
      <c r="DT6" s="635"/>
      <c r="DU6" s="635"/>
      <c r="DV6" s="635"/>
      <c r="DW6" s="635"/>
      <c r="DX6" s="635"/>
      <c r="DY6" s="635"/>
      <c r="DZ6" s="635"/>
      <c r="EA6" s="635"/>
      <c r="EB6" s="635"/>
      <c r="EC6" s="644"/>
    </row>
    <row r="7" spans="2:143" ht="11.25" customHeight="1" x14ac:dyDescent="0.15">
      <c r="B7" s="631" t="s">
        <v>232</v>
      </c>
      <c r="C7" s="632"/>
      <c r="D7" s="632"/>
      <c r="E7" s="632"/>
      <c r="F7" s="632"/>
      <c r="G7" s="632"/>
      <c r="H7" s="632"/>
      <c r="I7" s="632"/>
      <c r="J7" s="632"/>
      <c r="K7" s="632"/>
      <c r="L7" s="632"/>
      <c r="M7" s="632"/>
      <c r="N7" s="632"/>
      <c r="O7" s="632"/>
      <c r="P7" s="632"/>
      <c r="Q7" s="633"/>
      <c r="R7" s="634">
        <v>60387</v>
      </c>
      <c r="S7" s="635"/>
      <c r="T7" s="635"/>
      <c r="U7" s="635"/>
      <c r="V7" s="635"/>
      <c r="W7" s="635"/>
      <c r="X7" s="635"/>
      <c r="Y7" s="636"/>
      <c r="Z7" s="637">
        <v>0</v>
      </c>
      <c r="AA7" s="637"/>
      <c r="AB7" s="637"/>
      <c r="AC7" s="637"/>
      <c r="AD7" s="638">
        <v>60387</v>
      </c>
      <c r="AE7" s="638"/>
      <c r="AF7" s="638"/>
      <c r="AG7" s="638"/>
      <c r="AH7" s="638"/>
      <c r="AI7" s="638"/>
      <c r="AJ7" s="638"/>
      <c r="AK7" s="638"/>
      <c r="AL7" s="639">
        <v>0.1</v>
      </c>
      <c r="AM7" s="640"/>
      <c r="AN7" s="640"/>
      <c r="AO7" s="641"/>
      <c r="AP7" s="631" t="s">
        <v>233</v>
      </c>
      <c r="AQ7" s="632"/>
      <c r="AR7" s="632"/>
      <c r="AS7" s="632"/>
      <c r="AT7" s="632"/>
      <c r="AU7" s="632"/>
      <c r="AV7" s="632"/>
      <c r="AW7" s="632"/>
      <c r="AX7" s="632"/>
      <c r="AY7" s="632"/>
      <c r="AZ7" s="632"/>
      <c r="BA7" s="632"/>
      <c r="BB7" s="632"/>
      <c r="BC7" s="632"/>
      <c r="BD7" s="632"/>
      <c r="BE7" s="632"/>
      <c r="BF7" s="633"/>
      <c r="BG7" s="634">
        <v>24013860</v>
      </c>
      <c r="BH7" s="635"/>
      <c r="BI7" s="635"/>
      <c r="BJ7" s="635"/>
      <c r="BK7" s="635"/>
      <c r="BL7" s="635"/>
      <c r="BM7" s="635"/>
      <c r="BN7" s="636"/>
      <c r="BO7" s="637">
        <v>46.8</v>
      </c>
      <c r="BP7" s="637"/>
      <c r="BQ7" s="637"/>
      <c r="BR7" s="637"/>
      <c r="BS7" s="638">
        <v>428361</v>
      </c>
      <c r="BT7" s="638"/>
      <c r="BU7" s="638"/>
      <c r="BV7" s="638"/>
      <c r="BW7" s="638"/>
      <c r="BX7" s="638"/>
      <c r="BY7" s="638"/>
      <c r="BZ7" s="638"/>
      <c r="CA7" s="638"/>
      <c r="CB7" s="642"/>
      <c r="CD7" s="631" t="s">
        <v>234</v>
      </c>
      <c r="CE7" s="632"/>
      <c r="CF7" s="632"/>
      <c r="CG7" s="632"/>
      <c r="CH7" s="632"/>
      <c r="CI7" s="632"/>
      <c r="CJ7" s="632"/>
      <c r="CK7" s="632"/>
      <c r="CL7" s="632"/>
      <c r="CM7" s="632"/>
      <c r="CN7" s="632"/>
      <c r="CO7" s="632"/>
      <c r="CP7" s="632"/>
      <c r="CQ7" s="633"/>
      <c r="CR7" s="634">
        <v>47087388</v>
      </c>
      <c r="CS7" s="635"/>
      <c r="CT7" s="635"/>
      <c r="CU7" s="635"/>
      <c r="CV7" s="635"/>
      <c r="CW7" s="635"/>
      <c r="CX7" s="635"/>
      <c r="CY7" s="636"/>
      <c r="CZ7" s="637">
        <v>28.7</v>
      </c>
      <c r="DA7" s="637"/>
      <c r="DB7" s="637"/>
      <c r="DC7" s="637"/>
      <c r="DD7" s="643">
        <v>292861</v>
      </c>
      <c r="DE7" s="635"/>
      <c r="DF7" s="635"/>
      <c r="DG7" s="635"/>
      <c r="DH7" s="635"/>
      <c r="DI7" s="635"/>
      <c r="DJ7" s="635"/>
      <c r="DK7" s="635"/>
      <c r="DL7" s="635"/>
      <c r="DM7" s="635"/>
      <c r="DN7" s="635"/>
      <c r="DO7" s="635"/>
      <c r="DP7" s="636"/>
      <c r="DQ7" s="643">
        <v>10639279</v>
      </c>
      <c r="DR7" s="635"/>
      <c r="DS7" s="635"/>
      <c r="DT7" s="635"/>
      <c r="DU7" s="635"/>
      <c r="DV7" s="635"/>
      <c r="DW7" s="635"/>
      <c r="DX7" s="635"/>
      <c r="DY7" s="635"/>
      <c r="DZ7" s="635"/>
      <c r="EA7" s="635"/>
      <c r="EB7" s="635"/>
      <c r="EC7" s="644"/>
    </row>
    <row r="8" spans="2:143" ht="11.25" customHeight="1" x14ac:dyDescent="0.15">
      <c r="B8" s="631" t="s">
        <v>235</v>
      </c>
      <c r="C8" s="632"/>
      <c r="D8" s="632"/>
      <c r="E8" s="632"/>
      <c r="F8" s="632"/>
      <c r="G8" s="632"/>
      <c r="H8" s="632"/>
      <c r="I8" s="632"/>
      <c r="J8" s="632"/>
      <c r="K8" s="632"/>
      <c r="L8" s="632"/>
      <c r="M8" s="632"/>
      <c r="N8" s="632"/>
      <c r="O8" s="632"/>
      <c r="P8" s="632"/>
      <c r="Q8" s="633"/>
      <c r="R8" s="634">
        <v>223240</v>
      </c>
      <c r="S8" s="635"/>
      <c r="T8" s="635"/>
      <c r="U8" s="635"/>
      <c r="V8" s="635"/>
      <c r="W8" s="635"/>
      <c r="X8" s="635"/>
      <c r="Y8" s="636"/>
      <c r="Z8" s="637">
        <v>0.1</v>
      </c>
      <c r="AA8" s="637"/>
      <c r="AB8" s="637"/>
      <c r="AC8" s="637"/>
      <c r="AD8" s="638">
        <v>223240</v>
      </c>
      <c r="AE8" s="638"/>
      <c r="AF8" s="638"/>
      <c r="AG8" s="638"/>
      <c r="AH8" s="638"/>
      <c r="AI8" s="638"/>
      <c r="AJ8" s="638"/>
      <c r="AK8" s="638"/>
      <c r="AL8" s="639">
        <v>0.3</v>
      </c>
      <c r="AM8" s="640"/>
      <c r="AN8" s="640"/>
      <c r="AO8" s="641"/>
      <c r="AP8" s="631" t="s">
        <v>236</v>
      </c>
      <c r="AQ8" s="632"/>
      <c r="AR8" s="632"/>
      <c r="AS8" s="632"/>
      <c r="AT8" s="632"/>
      <c r="AU8" s="632"/>
      <c r="AV8" s="632"/>
      <c r="AW8" s="632"/>
      <c r="AX8" s="632"/>
      <c r="AY8" s="632"/>
      <c r="AZ8" s="632"/>
      <c r="BA8" s="632"/>
      <c r="BB8" s="632"/>
      <c r="BC8" s="632"/>
      <c r="BD8" s="632"/>
      <c r="BE8" s="632"/>
      <c r="BF8" s="633"/>
      <c r="BG8" s="634">
        <v>584787</v>
      </c>
      <c r="BH8" s="635"/>
      <c r="BI8" s="635"/>
      <c r="BJ8" s="635"/>
      <c r="BK8" s="635"/>
      <c r="BL8" s="635"/>
      <c r="BM8" s="635"/>
      <c r="BN8" s="636"/>
      <c r="BO8" s="637">
        <v>1.1000000000000001</v>
      </c>
      <c r="BP8" s="637"/>
      <c r="BQ8" s="637"/>
      <c r="BR8" s="637"/>
      <c r="BS8" s="643" t="s">
        <v>127</v>
      </c>
      <c r="BT8" s="635"/>
      <c r="BU8" s="635"/>
      <c r="BV8" s="635"/>
      <c r="BW8" s="635"/>
      <c r="BX8" s="635"/>
      <c r="BY8" s="635"/>
      <c r="BZ8" s="635"/>
      <c r="CA8" s="635"/>
      <c r="CB8" s="644"/>
      <c r="CD8" s="631" t="s">
        <v>237</v>
      </c>
      <c r="CE8" s="632"/>
      <c r="CF8" s="632"/>
      <c r="CG8" s="632"/>
      <c r="CH8" s="632"/>
      <c r="CI8" s="632"/>
      <c r="CJ8" s="632"/>
      <c r="CK8" s="632"/>
      <c r="CL8" s="632"/>
      <c r="CM8" s="632"/>
      <c r="CN8" s="632"/>
      <c r="CO8" s="632"/>
      <c r="CP8" s="632"/>
      <c r="CQ8" s="633"/>
      <c r="CR8" s="634">
        <v>57307390</v>
      </c>
      <c r="CS8" s="635"/>
      <c r="CT8" s="635"/>
      <c r="CU8" s="635"/>
      <c r="CV8" s="635"/>
      <c r="CW8" s="635"/>
      <c r="CX8" s="635"/>
      <c r="CY8" s="636"/>
      <c r="CZ8" s="637">
        <v>34.9</v>
      </c>
      <c r="DA8" s="637"/>
      <c r="DB8" s="637"/>
      <c r="DC8" s="637"/>
      <c r="DD8" s="643">
        <v>1556001</v>
      </c>
      <c r="DE8" s="635"/>
      <c r="DF8" s="635"/>
      <c r="DG8" s="635"/>
      <c r="DH8" s="635"/>
      <c r="DI8" s="635"/>
      <c r="DJ8" s="635"/>
      <c r="DK8" s="635"/>
      <c r="DL8" s="635"/>
      <c r="DM8" s="635"/>
      <c r="DN8" s="635"/>
      <c r="DO8" s="635"/>
      <c r="DP8" s="636"/>
      <c r="DQ8" s="643">
        <v>26300350</v>
      </c>
      <c r="DR8" s="635"/>
      <c r="DS8" s="635"/>
      <c r="DT8" s="635"/>
      <c r="DU8" s="635"/>
      <c r="DV8" s="635"/>
      <c r="DW8" s="635"/>
      <c r="DX8" s="635"/>
      <c r="DY8" s="635"/>
      <c r="DZ8" s="635"/>
      <c r="EA8" s="635"/>
      <c r="EB8" s="635"/>
      <c r="EC8" s="644"/>
    </row>
    <row r="9" spans="2:143" ht="11.25" customHeight="1" x14ac:dyDescent="0.15">
      <c r="B9" s="631" t="s">
        <v>238</v>
      </c>
      <c r="C9" s="632"/>
      <c r="D9" s="632"/>
      <c r="E9" s="632"/>
      <c r="F9" s="632"/>
      <c r="G9" s="632"/>
      <c r="H9" s="632"/>
      <c r="I9" s="632"/>
      <c r="J9" s="632"/>
      <c r="K9" s="632"/>
      <c r="L9" s="632"/>
      <c r="M9" s="632"/>
      <c r="N9" s="632"/>
      <c r="O9" s="632"/>
      <c r="P9" s="632"/>
      <c r="Q9" s="633"/>
      <c r="R9" s="634">
        <v>287016</v>
      </c>
      <c r="S9" s="635"/>
      <c r="T9" s="635"/>
      <c r="U9" s="635"/>
      <c r="V9" s="635"/>
      <c r="W9" s="635"/>
      <c r="X9" s="635"/>
      <c r="Y9" s="636"/>
      <c r="Z9" s="637">
        <v>0.2</v>
      </c>
      <c r="AA9" s="637"/>
      <c r="AB9" s="637"/>
      <c r="AC9" s="637"/>
      <c r="AD9" s="638">
        <v>287016</v>
      </c>
      <c r="AE9" s="638"/>
      <c r="AF9" s="638"/>
      <c r="AG9" s="638"/>
      <c r="AH9" s="638"/>
      <c r="AI9" s="638"/>
      <c r="AJ9" s="638"/>
      <c r="AK9" s="638"/>
      <c r="AL9" s="639">
        <v>0.4</v>
      </c>
      <c r="AM9" s="640"/>
      <c r="AN9" s="640"/>
      <c r="AO9" s="641"/>
      <c r="AP9" s="631" t="s">
        <v>239</v>
      </c>
      <c r="AQ9" s="632"/>
      <c r="AR9" s="632"/>
      <c r="AS9" s="632"/>
      <c r="AT9" s="632"/>
      <c r="AU9" s="632"/>
      <c r="AV9" s="632"/>
      <c r="AW9" s="632"/>
      <c r="AX9" s="632"/>
      <c r="AY9" s="632"/>
      <c r="AZ9" s="632"/>
      <c r="BA9" s="632"/>
      <c r="BB9" s="632"/>
      <c r="BC9" s="632"/>
      <c r="BD9" s="632"/>
      <c r="BE9" s="632"/>
      <c r="BF9" s="633"/>
      <c r="BG9" s="634">
        <v>20623570</v>
      </c>
      <c r="BH9" s="635"/>
      <c r="BI9" s="635"/>
      <c r="BJ9" s="635"/>
      <c r="BK9" s="635"/>
      <c r="BL9" s="635"/>
      <c r="BM9" s="635"/>
      <c r="BN9" s="636"/>
      <c r="BO9" s="637">
        <v>40.200000000000003</v>
      </c>
      <c r="BP9" s="637"/>
      <c r="BQ9" s="637"/>
      <c r="BR9" s="637"/>
      <c r="BS9" s="643" t="s">
        <v>240</v>
      </c>
      <c r="BT9" s="635"/>
      <c r="BU9" s="635"/>
      <c r="BV9" s="635"/>
      <c r="BW9" s="635"/>
      <c r="BX9" s="635"/>
      <c r="BY9" s="635"/>
      <c r="BZ9" s="635"/>
      <c r="CA9" s="635"/>
      <c r="CB9" s="644"/>
      <c r="CD9" s="631" t="s">
        <v>241</v>
      </c>
      <c r="CE9" s="632"/>
      <c r="CF9" s="632"/>
      <c r="CG9" s="632"/>
      <c r="CH9" s="632"/>
      <c r="CI9" s="632"/>
      <c r="CJ9" s="632"/>
      <c r="CK9" s="632"/>
      <c r="CL9" s="632"/>
      <c r="CM9" s="632"/>
      <c r="CN9" s="632"/>
      <c r="CO9" s="632"/>
      <c r="CP9" s="632"/>
      <c r="CQ9" s="633"/>
      <c r="CR9" s="634">
        <v>20725787</v>
      </c>
      <c r="CS9" s="635"/>
      <c r="CT9" s="635"/>
      <c r="CU9" s="635"/>
      <c r="CV9" s="635"/>
      <c r="CW9" s="635"/>
      <c r="CX9" s="635"/>
      <c r="CY9" s="636"/>
      <c r="CZ9" s="637">
        <v>12.6</v>
      </c>
      <c r="DA9" s="637"/>
      <c r="DB9" s="637"/>
      <c r="DC9" s="637"/>
      <c r="DD9" s="643">
        <v>9949216</v>
      </c>
      <c r="DE9" s="635"/>
      <c r="DF9" s="635"/>
      <c r="DG9" s="635"/>
      <c r="DH9" s="635"/>
      <c r="DI9" s="635"/>
      <c r="DJ9" s="635"/>
      <c r="DK9" s="635"/>
      <c r="DL9" s="635"/>
      <c r="DM9" s="635"/>
      <c r="DN9" s="635"/>
      <c r="DO9" s="635"/>
      <c r="DP9" s="636"/>
      <c r="DQ9" s="643">
        <v>10570397</v>
      </c>
      <c r="DR9" s="635"/>
      <c r="DS9" s="635"/>
      <c r="DT9" s="635"/>
      <c r="DU9" s="635"/>
      <c r="DV9" s="635"/>
      <c r="DW9" s="635"/>
      <c r="DX9" s="635"/>
      <c r="DY9" s="635"/>
      <c r="DZ9" s="635"/>
      <c r="EA9" s="635"/>
      <c r="EB9" s="635"/>
      <c r="EC9" s="644"/>
    </row>
    <row r="10" spans="2:143" ht="11.25" customHeight="1" x14ac:dyDescent="0.15">
      <c r="B10" s="631" t="s">
        <v>242</v>
      </c>
      <c r="C10" s="632"/>
      <c r="D10" s="632"/>
      <c r="E10" s="632"/>
      <c r="F10" s="632"/>
      <c r="G10" s="632"/>
      <c r="H10" s="632"/>
      <c r="I10" s="632"/>
      <c r="J10" s="632"/>
      <c r="K10" s="632"/>
      <c r="L10" s="632"/>
      <c r="M10" s="632"/>
      <c r="N10" s="632"/>
      <c r="O10" s="632"/>
      <c r="P10" s="632"/>
      <c r="Q10" s="633"/>
      <c r="R10" s="634" t="s">
        <v>127</v>
      </c>
      <c r="S10" s="635"/>
      <c r="T10" s="635"/>
      <c r="U10" s="635"/>
      <c r="V10" s="635"/>
      <c r="W10" s="635"/>
      <c r="X10" s="635"/>
      <c r="Y10" s="636"/>
      <c r="Z10" s="637" t="s">
        <v>127</v>
      </c>
      <c r="AA10" s="637"/>
      <c r="AB10" s="637"/>
      <c r="AC10" s="637"/>
      <c r="AD10" s="638" t="s">
        <v>127</v>
      </c>
      <c r="AE10" s="638"/>
      <c r="AF10" s="638"/>
      <c r="AG10" s="638"/>
      <c r="AH10" s="638"/>
      <c r="AI10" s="638"/>
      <c r="AJ10" s="638"/>
      <c r="AK10" s="638"/>
      <c r="AL10" s="639" t="s">
        <v>240</v>
      </c>
      <c r="AM10" s="640"/>
      <c r="AN10" s="640"/>
      <c r="AO10" s="641"/>
      <c r="AP10" s="631" t="s">
        <v>243</v>
      </c>
      <c r="AQ10" s="632"/>
      <c r="AR10" s="632"/>
      <c r="AS10" s="632"/>
      <c r="AT10" s="632"/>
      <c r="AU10" s="632"/>
      <c r="AV10" s="632"/>
      <c r="AW10" s="632"/>
      <c r="AX10" s="632"/>
      <c r="AY10" s="632"/>
      <c r="AZ10" s="632"/>
      <c r="BA10" s="632"/>
      <c r="BB10" s="632"/>
      <c r="BC10" s="632"/>
      <c r="BD10" s="632"/>
      <c r="BE10" s="632"/>
      <c r="BF10" s="633"/>
      <c r="BG10" s="634">
        <v>787743</v>
      </c>
      <c r="BH10" s="635"/>
      <c r="BI10" s="635"/>
      <c r="BJ10" s="635"/>
      <c r="BK10" s="635"/>
      <c r="BL10" s="635"/>
      <c r="BM10" s="635"/>
      <c r="BN10" s="636"/>
      <c r="BO10" s="637">
        <v>1.5</v>
      </c>
      <c r="BP10" s="637"/>
      <c r="BQ10" s="637"/>
      <c r="BR10" s="637"/>
      <c r="BS10" s="643" t="s">
        <v>127</v>
      </c>
      <c r="BT10" s="635"/>
      <c r="BU10" s="635"/>
      <c r="BV10" s="635"/>
      <c r="BW10" s="635"/>
      <c r="BX10" s="635"/>
      <c r="BY10" s="635"/>
      <c r="BZ10" s="635"/>
      <c r="CA10" s="635"/>
      <c r="CB10" s="644"/>
      <c r="CD10" s="631" t="s">
        <v>244</v>
      </c>
      <c r="CE10" s="632"/>
      <c r="CF10" s="632"/>
      <c r="CG10" s="632"/>
      <c r="CH10" s="632"/>
      <c r="CI10" s="632"/>
      <c r="CJ10" s="632"/>
      <c r="CK10" s="632"/>
      <c r="CL10" s="632"/>
      <c r="CM10" s="632"/>
      <c r="CN10" s="632"/>
      <c r="CO10" s="632"/>
      <c r="CP10" s="632"/>
      <c r="CQ10" s="633"/>
      <c r="CR10" s="634">
        <v>62808</v>
      </c>
      <c r="CS10" s="635"/>
      <c r="CT10" s="635"/>
      <c r="CU10" s="635"/>
      <c r="CV10" s="635"/>
      <c r="CW10" s="635"/>
      <c r="CX10" s="635"/>
      <c r="CY10" s="636"/>
      <c r="CZ10" s="637">
        <v>0</v>
      </c>
      <c r="DA10" s="637"/>
      <c r="DB10" s="637"/>
      <c r="DC10" s="637"/>
      <c r="DD10" s="643">
        <v>1265</v>
      </c>
      <c r="DE10" s="635"/>
      <c r="DF10" s="635"/>
      <c r="DG10" s="635"/>
      <c r="DH10" s="635"/>
      <c r="DI10" s="635"/>
      <c r="DJ10" s="635"/>
      <c r="DK10" s="635"/>
      <c r="DL10" s="635"/>
      <c r="DM10" s="635"/>
      <c r="DN10" s="635"/>
      <c r="DO10" s="635"/>
      <c r="DP10" s="636"/>
      <c r="DQ10" s="643">
        <v>61413</v>
      </c>
      <c r="DR10" s="635"/>
      <c r="DS10" s="635"/>
      <c r="DT10" s="635"/>
      <c r="DU10" s="635"/>
      <c r="DV10" s="635"/>
      <c r="DW10" s="635"/>
      <c r="DX10" s="635"/>
      <c r="DY10" s="635"/>
      <c r="DZ10" s="635"/>
      <c r="EA10" s="635"/>
      <c r="EB10" s="635"/>
      <c r="EC10" s="644"/>
    </row>
    <row r="11" spans="2:143" ht="11.25" customHeight="1" x14ac:dyDescent="0.15">
      <c r="B11" s="631" t="s">
        <v>245</v>
      </c>
      <c r="C11" s="632"/>
      <c r="D11" s="632"/>
      <c r="E11" s="632"/>
      <c r="F11" s="632"/>
      <c r="G11" s="632"/>
      <c r="H11" s="632"/>
      <c r="I11" s="632"/>
      <c r="J11" s="632"/>
      <c r="K11" s="632"/>
      <c r="L11" s="632"/>
      <c r="M11" s="632"/>
      <c r="N11" s="632"/>
      <c r="O11" s="632"/>
      <c r="P11" s="632"/>
      <c r="Q11" s="633"/>
      <c r="R11" s="634">
        <v>6747607</v>
      </c>
      <c r="S11" s="635"/>
      <c r="T11" s="635"/>
      <c r="U11" s="635"/>
      <c r="V11" s="635"/>
      <c r="W11" s="635"/>
      <c r="X11" s="635"/>
      <c r="Y11" s="636"/>
      <c r="Z11" s="639">
        <v>4</v>
      </c>
      <c r="AA11" s="640"/>
      <c r="AB11" s="640"/>
      <c r="AC11" s="646"/>
      <c r="AD11" s="643">
        <v>6747607</v>
      </c>
      <c r="AE11" s="635"/>
      <c r="AF11" s="635"/>
      <c r="AG11" s="635"/>
      <c r="AH11" s="635"/>
      <c r="AI11" s="635"/>
      <c r="AJ11" s="635"/>
      <c r="AK11" s="636"/>
      <c r="AL11" s="639">
        <v>10.1</v>
      </c>
      <c r="AM11" s="640"/>
      <c r="AN11" s="640"/>
      <c r="AO11" s="641"/>
      <c r="AP11" s="631" t="s">
        <v>246</v>
      </c>
      <c r="AQ11" s="632"/>
      <c r="AR11" s="632"/>
      <c r="AS11" s="632"/>
      <c r="AT11" s="632"/>
      <c r="AU11" s="632"/>
      <c r="AV11" s="632"/>
      <c r="AW11" s="632"/>
      <c r="AX11" s="632"/>
      <c r="AY11" s="632"/>
      <c r="AZ11" s="632"/>
      <c r="BA11" s="632"/>
      <c r="BB11" s="632"/>
      <c r="BC11" s="632"/>
      <c r="BD11" s="632"/>
      <c r="BE11" s="632"/>
      <c r="BF11" s="633"/>
      <c r="BG11" s="634">
        <v>2017760</v>
      </c>
      <c r="BH11" s="635"/>
      <c r="BI11" s="635"/>
      <c r="BJ11" s="635"/>
      <c r="BK11" s="635"/>
      <c r="BL11" s="635"/>
      <c r="BM11" s="635"/>
      <c r="BN11" s="636"/>
      <c r="BO11" s="637">
        <v>3.9</v>
      </c>
      <c r="BP11" s="637"/>
      <c r="BQ11" s="637"/>
      <c r="BR11" s="637"/>
      <c r="BS11" s="643">
        <v>428361</v>
      </c>
      <c r="BT11" s="635"/>
      <c r="BU11" s="635"/>
      <c r="BV11" s="635"/>
      <c r="BW11" s="635"/>
      <c r="BX11" s="635"/>
      <c r="BY11" s="635"/>
      <c r="BZ11" s="635"/>
      <c r="CA11" s="635"/>
      <c r="CB11" s="644"/>
      <c r="CD11" s="631" t="s">
        <v>247</v>
      </c>
      <c r="CE11" s="632"/>
      <c r="CF11" s="632"/>
      <c r="CG11" s="632"/>
      <c r="CH11" s="632"/>
      <c r="CI11" s="632"/>
      <c r="CJ11" s="632"/>
      <c r="CK11" s="632"/>
      <c r="CL11" s="632"/>
      <c r="CM11" s="632"/>
      <c r="CN11" s="632"/>
      <c r="CO11" s="632"/>
      <c r="CP11" s="632"/>
      <c r="CQ11" s="633"/>
      <c r="CR11" s="634">
        <v>647537</v>
      </c>
      <c r="CS11" s="635"/>
      <c r="CT11" s="635"/>
      <c r="CU11" s="635"/>
      <c r="CV11" s="635"/>
      <c r="CW11" s="635"/>
      <c r="CX11" s="635"/>
      <c r="CY11" s="636"/>
      <c r="CZ11" s="637">
        <v>0.4</v>
      </c>
      <c r="DA11" s="637"/>
      <c r="DB11" s="637"/>
      <c r="DC11" s="637"/>
      <c r="DD11" s="643">
        <v>44526</v>
      </c>
      <c r="DE11" s="635"/>
      <c r="DF11" s="635"/>
      <c r="DG11" s="635"/>
      <c r="DH11" s="635"/>
      <c r="DI11" s="635"/>
      <c r="DJ11" s="635"/>
      <c r="DK11" s="635"/>
      <c r="DL11" s="635"/>
      <c r="DM11" s="635"/>
      <c r="DN11" s="635"/>
      <c r="DO11" s="635"/>
      <c r="DP11" s="636"/>
      <c r="DQ11" s="643">
        <v>447595</v>
      </c>
      <c r="DR11" s="635"/>
      <c r="DS11" s="635"/>
      <c r="DT11" s="635"/>
      <c r="DU11" s="635"/>
      <c r="DV11" s="635"/>
      <c r="DW11" s="635"/>
      <c r="DX11" s="635"/>
      <c r="DY11" s="635"/>
      <c r="DZ11" s="635"/>
      <c r="EA11" s="635"/>
      <c r="EB11" s="635"/>
      <c r="EC11" s="644"/>
    </row>
    <row r="12" spans="2:143" ht="11.25" customHeight="1" x14ac:dyDescent="0.15">
      <c r="B12" s="631" t="s">
        <v>248</v>
      </c>
      <c r="C12" s="632"/>
      <c r="D12" s="632"/>
      <c r="E12" s="632"/>
      <c r="F12" s="632"/>
      <c r="G12" s="632"/>
      <c r="H12" s="632"/>
      <c r="I12" s="632"/>
      <c r="J12" s="632"/>
      <c r="K12" s="632"/>
      <c r="L12" s="632"/>
      <c r="M12" s="632"/>
      <c r="N12" s="632"/>
      <c r="O12" s="632"/>
      <c r="P12" s="632"/>
      <c r="Q12" s="633"/>
      <c r="R12" s="634">
        <v>162929</v>
      </c>
      <c r="S12" s="635"/>
      <c r="T12" s="635"/>
      <c r="U12" s="635"/>
      <c r="V12" s="635"/>
      <c r="W12" s="635"/>
      <c r="X12" s="635"/>
      <c r="Y12" s="636"/>
      <c r="Z12" s="637">
        <v>0.1</v>
      </c>
      <c r="AA12" s="637"/>
      <c r="AB12" s="637"/>
      <c r="AC12" s="637"/>
      <c r="AD12" s="638">
        <v>162929</v>
      </c>
      <c r="AE12" s="638"/>
      <c r="AF12" s="638"/>
      <c r="AG12" s="638"/>
      <c r="AH12" s="638"/>
      <c r="AI12" s="638"/>
      <c r="AJ12" s="638"/>
      <c r="AK12" s="638"/>
      <c r="AL12" s="639">
        <v>0.2</v>
      </c>
      <c r="AM12" s="640"/>
      <c r="AN12" s="640"/>
      <c r="AO12" s="641"/>
      <c r="AP12" s="631" t="s">
        <v>249</v>
      </c>
      <c r="AQ12" s="632"/>
      <c r="AR12" s="632"/>
      <c r="AS12" s="632"/>
      <c r="AT12" s="632"/>
      <c r="AU12" s="632"/>
      <c r="AV12" s="632"/>
      <c r="AW12" s="632"/>
      <c r="AX12" s="632"/>
      <c r="AY12" s="632"/>
      <c r="AZ12" s="632"/>
      <c r="BA12" s="632"/>
      <c r="BB12" s="632"/>
      <c r="BC12" s="632"/>
      <c r="BD12" s="632"/>
      <c r="BE12" s="632"/>
      <c r="BF12" s="633"/>
      <c r="BG12" s="634">
        <v>19673493</v>
      </c>
      <c r="BH12" s="635"/>
      <c r="BI12" s="635"/>
      <c r="BJ12" s="635"/>
      <c r="BK12" s="635"/>
      <c r="BL12" s="635"/>
      <c r="BM12" s="635"/>
      <c r="BN12" s="636"/>
      <c r="BO12" s="637">
        <v>38.4</v>
      </c>
      <c r="BP12" s="637"/>
      <c r="BQ12" s="637"/>
      <c r="BR12" s="637"/>
      <c r="BS12" s="643" t="s">
        <v>240</v>
      </c>
      <c r="BT12" s="635"/>
      <c r="BU12" s="635"/>
      <c r="BV12" s="635"/>
      <c r="BW12" s="635"/>
      <c r="BX12" s="635"/>
      <c r="BY12" s="635"/>
      <c r="BZ12" s="635"/>
      <c r="CA12" s="635"/>
      <c r="CB12" s="644"/>
      <c r="CD12" s="631" t="s">
        <v>250</v>
      </c>
      <c r="CE12" s="632"/>
      <c r="CF12" s="632"/>
      <c r="CG12" s="632"/>
      <c r="CH12" s="632"/>
      <c r="CI12" s="632"/>
      <c r="CJ12" s="632"/>
      <c r="CK12" s="632"/>
      <c r="CL12" s="632"/>
      <c r="CM12" s="632"/>
      <c r="CN12" s="632"/>
      <c r="CO12" s="632"/>
      <c r="CP12" s="632"/>
      <c r="CQ12" s="633"/>
      <c r="CR12" s="634">
        <v>2255939</v>
      </c>
      <c r="CS12" s="635"/>
      <c r="CT12" s="635"/>
      <c r="CU12" s="635"/>
      <c r="CV12" s="635"/>
      <c r="CW12" s="635"/>
      <c r="CX12" s="635"/>
      <c r="CY12" s="636"/>
      <c r="CZ12" s="637">
        <v>1.4</v>
      </c>
      <c r="DA12" s="637"/>
      <c r="DB12" s="637"/>
      <c r="DC12" s="637"/>
      <c r="DD12" s="643">
        <v>9391</v>
      </c>
      <c r="DE12" s="635"/>
      <c r="DF12" s="635"/>
      <c r="DG12" s="635"/>
      <c r="DH12" s="635"/>
      <c r="DI12" s="635"/>
      <c r="DJ12" s="635"/>
      <c r="DK12" s="635"/>
      <c r="DL12" s="635"/>
      <c r="DM12" s="635"/>
      <c r="DN12" s="635"/>
      <c r="DO12" s="635"/>
      <c r="DP12" s="636"/>
      <c r="DQ12" s="643">
        <v>2190902</v>
      </c>
      <c r="DR12" s="635"/>
      <c r="DS12" s="635"/>
      <c r="DT12" s="635"/>
      <c r="DU12" s="635"/>
      <c r="DV12" s="635"/>
      <c r="DW12" s="635"/>
      <c r="DX12" s="635"/>
      <c r="DY12" s="635"/>
      <c r="DZ12" s="635"/>
      <c r="EA12" s="635"/>
      <c r="EB12" s="635"/>
      <c r="EC12" s="644"/>
    </row>
    <row r="13" spans="2:143" ht="11.25" customHeight="1" x14ac:dyDescent="0.15">
      <c r="B13" s="631" t="s">
        <v>251</v>
      </c>
      <c r="C13" s="632"/>
      <c r="D13" s="632"/>
      <c r="E13" s="632"/>
      <c r="F13" s="632"/>
      <c r="G13" s="632"/>
      <c r="H13" s="632"/>
      <c r="I13" s="632"/>
      <c r="J13" s="632"/>
      <c r="K13" s="632"/>
      <c r="L13" s="632"/>
      <c r="M13" s="632"/>
      <c r="N13" s="632"/>
      <c r="O13" s="632"/>
      <c r="P13" s="632"/>
      <c r="Q13" s="633"/>
      <c r="R13" s="634" t="s">
        <v>240</v>
      </c>
      <c r="S13" s="635"/>
      <c r="T13" s="635"/>
      <c r="U13" s="635"/>
      <c r="V13" s="635"/>
      <c r="W13" s="635"/>
      <c r="X13" s="635"/>
      <c r="Y13" s="636"/>
      <c r="Z13" s="637" t="s">
        <v>127</v>
      </c>
      <c r="AA13" s="637"/>
      <c r="AB13" s="637"/>
      <c r="AC13" s="637"/>
      <c r="AD13" s="638" t="s">
        <v>240</v>
      </c>
      <c r="AE13" s="638"/>
      <c r="AF13" s="638"/>
      <c r="AG13" s="638"/>
      <c r="AH13" s="638"/>
      <c r="AI13" s="638"/>
      <c r="AJ13" s="638"/>
      <c r="AK13" s="638"/>
      <c r="AL13" s="639" t="s">
        <v>240</v>
      </c>
      <c r="AM13" s="640"/>
      <c r="AN13" s="640"/>
      <c r="AO13" s="641"/>
      <c r="AP13" s="631" t="s">
        <v>252</v>
      </c>
      <c r="AQ13" s="632"/>
      <c r="AR13" s="632"/>
      <c r="AS13" s="632"/>
      <c r="AT13" s="632"/>
      <c r="AU13" s="632"/>
      <c r="AV13" s="632"/>
      <c r="AW13" s="632"/>
      <c r="AX13" s="632"/>
      <c r="AY13" s="632"/>
      <c r="AZ13" s="632"/>
      <c r="BA13" s="632"/>
      <c r="BB13" s="632"/>
      <c r="BC13" s="632"/>
      <c r="BD13" s="632"/>
      <c r="BE13" s="632"/>
      <c r="BF13" s="633"/>
      <c r="BG13" s="634">
        <v>19536802</v>
      </c>
      <c r="BH13" s="635"/>
      <c r="BI13" s="635"/>
      <c r="BJ13" s="635"/>
      <c r="BK13" s="635"/>
      <c r="BL13" s="635"/>
      <c r="BM13" s="635"/>
      <c r="BN13" s="636"/>
      <c r="BO13" s="637">
        <v>38.1</v>
      </c>
      <c r="BP13" s="637"/>
      <c r="BQ13" s="637"/>
      <c r="BR13" s="637"/>
      <c r="BS13" s="643" t="s">
        <v>240</v>
      </c>
      <c r="BT13" s="635"/>
      <c r="BU13" s="635"/>
      <c r="BV13" s="635"/>
      <c r="BW13" s="635"/>
      <c r="BX13" s="635"/>
      <c r="BY13" s="635"/>
      <c r="BZ13" s="635"/>
      <c r="CA13" s="635"/>
      <c r="CB13" s="644"/>
      <c r="CD13" s="631" t="s">
        <v>253</v>
      </c>
      <c r="CE13" s="632"/>
      <c r="CF13" s="632"/>
      <c r="CG13" s="632"/>
      <c r="CH13" s="632"/>
      <c r="CI13" s="632"/>
      <c r="CJ13" s="632"/>
      <c r="CK13" s="632"/>
      <c r="CL13" s="632"/>
      <c r="CM13" s="632"/>
      <c r="CN13" s="632"/>
      <c r="CO13" s="632"/>
      <c r="CP13" s="632"/>
      <c r="CQ13" s="633"/>
      <c r="CR13" s="634">
        <v>7978137</v>
      </c>
      <c r="CS13" s="635"/>
      <c r="CT13" s="635"/>
      <c r="CU13" s="635"/>
      <c r="CV13" s="635"/>
      <c r="CW13" s="635"/>
      <c r="CX13" s="635"/>
      <c r="CY13" s="636"/>
      <c r="CZ13" s="637">
        <v>4.9000000000000004</v>
      </c>
      <c r="DA13" s="637"/>
      <c r="DB13" s="637"/>
      <c r="DC13" s="637"/>
      <c r="DD13" s="643">
        <v>2675503</v>
      </c>
      <c r="DE13" s="635"/>
      <c r="DF13" s="635"/>
      <c r="DG13" s="635"/>
      <c r="DH13" s="635"/>
      <c r="DI13" s="635"/>
      <c r="DJ13" s="635"/>
      <c r="DK13" s="635"/>
      <c r="DL13" s="635"/>
      <c r="DM13" s="635"/>
      <c r="DN13" s="635"/>
      <c r="DO13" s="635"/>
      <c r="DP13" s="636"/>
      <c r="DQ13" s="643">
        <v>5825098</v>
      </c>
      <c r="DR13" s="635"/>
      <c r="DS13" s="635"/>
      <c r="DT13" s="635"/>
      <c r="DU13" s="635"/>
      <c r="DV13" s="635"/>
      <c r="DW13" s="635"/>
      <c r="DX13" s="635"/>
      <c r="DY13" s="635"/>
      <c r="DZ13" s="635"/>
      <c r="EA13" s="635"/>
      <c r="EB13" s="635"/>
      <c r="EC13" s="644"/>
    </row>
    <row r="14" spans="2:143" ht="11.25" customHeight="1" x14ac:dyDescent="0.15">
      <c r="B14" s="631" t="s">
        <v>254</v>
      </c>
      <c r="C14" s="632"/>
      <c r="D14" s="632"/>
      <c r="E14" s="632"/>
      <c r="F14" s="632"/>
      <c r="G14" s="632"/>
      <c r="H14" s="632"/>
      <c r="I14" s="632"/>
      <c r="J14" s="632"/>
      <c r="K14" s="632"/>
      <c r="L14" s="632"/>
      <c r="M14" s="632"/>
      <c r="N14" s="632"/>
      <c r="O14" s="632"/>
      <c r="P14" s="632"/>
      <c r="Q14" s="633"/>
      <c r="R14" s="634" t="s">
        <v>240</v>
      </c>
      <c r="S14" s="635"/>
      <c r="T14" s="635"/>
      <c r="U14" s="635"/>
      <c r="V14" s="635"/>
      <c r="W14" s="635"/>
      <c r="X14" s="635"/>
      <c r="Y14" s="636"/>
      <c r="Z14" s="637" t="s">
        <v>127</v>
      </c>
      <c r="AA14" s="637"/>
      <c r="AB14" s="637"/>
      <c r="AC14" s="637"/>
      <c r="AD14" s="638" t="s">
        <v>127</v>
      </c>
      <c r="AE14" s="638"/>
      <c r="AF14" s="638"/>
      <c r="AG14" s="638"/>
      <c r="AH14" s="638"/>
      <c r="AI14" s="638"/>
      <c r="AJ14" s="638"/>
      <c r="AK14" s="638"/>
      <c r="AL14" s="639" t="s">
        <v>127</v>
      </c>
      <c r="AM14" s="640"/>
      <c r="AN14" s="640"/>
      <c r="AO14" s="641"/>
      <c r="AP14" s="631" t="s">
        <v>255</v>
      </c>
      <c r="AQ14" s="632"/>
      <c r="AR14" s="632"/>
      <c r="AS14" s="632"/>
      <c r="AT14" s="632"/>
      <c r="AU14" s="632"/>
      <c r="AV14" s="632"/>
      <c r="AW14" s="632"/>
      <c r="AX14" s="632"/>
      <c r="AY14" s="632"/>
      <c r="AZ14" s="632"/>
      <c r="BA14" s="632"/>
      <c r="BB14" s="632"/>
      <c r="BC14" s="632"/>
      <c r="BD14" s="632"/>
      <c r="BE14" s="632"/>
      <c r="BF14" s="633"/>
      <c r="BG14" s="634">
        <v>686008</v>
      </c>
      <c r="BH14" s="635"/>
      <c r="BI14" s="635"/>
      <c r="BJ14" s="635"/>
      <c r="BK14" s="635"/>
      <c r="BL14" s="635"/>
      <c r="BM14" s="635"/>
      <c r="BN14" s="636"/>
      <c r="BO14" s="637">
        <v>1.3</v>
      </c>
      <c r="BP14" s="637"/>
      <c r="BQ14" s="637"/>
      <c r="BR14" s="637"/>
      <c r="BS14" s="643" t="s">
        <v>240</v>
      </c>
      <c r="BT14" s="635"/>
      <c r="BU14" s="635"/>
      <c r="BV14" s="635"/>
      <c r="BW14" s="635"/>
      <c r="BX14" s="635"/>
      <c r="BY14" s="635"/>
      <c r="BZ14" s="635"/>
      <c r="CA14" s="635"/>
      <c r="CB14" s="644"/>
      <c r="CD14" s="631" t="s">
        <v>256</v>
      </c>
      <c r="CE14" s="632"/>
      <c r="CF14" s="632"/>
      <c r="CG14" s="632"/>
      <c r="CH14" s="632"/>
      <c r="CI14" s="632"/>
      <c r="CJ14" s="632"/>
      <c r="CK14" s="632"/>
      <c r="CL14" s="632"/>
      <c r="CM14" s="632"/>
      <c r="CN14" s="632"/>
      <c r="CO14" s="632"/>
      <c r="CP14" s="632"/>
      <c r="CQ14" s="633"/>
      <c r="CR14" s="634">
        <v>4276402</v>
      </c>
      <c r="CS14" s="635"/>
      <c r="CT14" s="635"/>
      <c r="CU14" s="635"/>
      <c r="CV14" s="635"/>
      <c r="CW14" s="635"/>
      <c r="CX14" s="635"/>
      <c r="CY14" s="636"/>
      <c r="CZ14" s="637">
        <v>2.6</v>
      </c>
      <c r="DA14" s="637"/>
      <c r="DB14" s="637"/>
      <c r="DC14" s="637"/>
      <c r="DD14" s="643">
        <v>1036255</v>
      </c>
      <c r="DE14" s="635"/>
      <c r="DF14" s="635"/>
      <c r="DG14" s="635"/>
      <c r="DH14" s="635"/>
      <c r="DI14" s="635"/>
      <c r="DJ14" s="635"/>
      <c r="DK14" s="635"/>
      <c r="DL14" s="635"/>
      <c r="DM14" s="635"/>
      <c r="DN14" s="635"/>
      <c r="DO14" s="635"/>
      <c r="DP14" s="636"/>
      <c r="DQ14" s="643">
        <v>3464186</v>
      </c>
      <c r="DR14" s="635"/>
      <c r="DS14" s="635"/>
      <c r="DT14" s="635"/>
      <c r="DU14" s="635"/>
      <c r="DV14" s="635"/>
      <c r="DW14" s="635"/>
      <c r="DX14" s="635"/>
      <c r="DY14" s="635"/>
      <c r="DZ14" s="635"/>
      <c r="EA14" s="635"/>
      <c r="EB14" s="635"/>
      <c r="EC14" s="644"/>
    </row>
    <row r="15" spans="2:143" ht="11.25" customHeight="1" x14ac:dyDescent="0.15">
      <c r="B15" s="631" t="s">
        <v>257</v>
      </c>
      <c r="C15" s="632"/>
      <c r="D15" s="632"/>
      <c r="E15" s="632"/>
      <c r="F15" s="632"/>
      <c r="G15" s="632"/>
      <c r="H15" s="632"/>
      <c r="I15" s="632"/>
      <c r="J15" s="632"/>
      <c r="K15" s="632"/>
      <c r="L15" s="632"/>
      <c r="M15" s="632"/>
      <c r="N15" s="632"/>
      <c r="O15" s="632"/>
      <c r="P15" s="632"/>
      <c r="Q15" s="633"/>
      <c r="R15" s="634" t="s">
        <v>127</v>
      </c>
      <c r="S15" s="635"/>
      <c r="T15" s="635"/>
      <c r="U15" s="635"/>
      <c r="V15" s="635"/>
      <c r="W15" s="635"/>
      <c r="X15" s="635"/>
      <c r="Y15" s="636"/>
      <c r="Z15" s="637" t="s">
        <v>240</v>
      </c>
      <c r="AA15" s="637"/>
      <c r="AB15" s="637"/>
      <c r="AC15" s="637"/>
      <c r="AD15" s="638" t="s">
        <v>240</v>
      </c>
      <c r="AE15" s="638"/>
      <c r="AF15" s="638"/>
      <c r="AG15" s="638"/>
      <c r="AH15" s="638"/>
      <c r="AI15" s="638"/>
      <c r="AJ15" s="638"/>
      <c r="AK15" s="638"/>
      <c r="AL15" s="639" t="s">
        <v>127</v>
      </c>
      <c r="AM15" s="640"/>
      <c r="AN15" s="640"/>
      <c r="AO15" s="641"/>
      <c r="AP15" s="631" t="s">
        <v>258</v>
      </c>
      <c r="AQ15" s="632"/>
      <c r="AR15" s="632"/>
      <c r="AS15" s="632"/>
      <c r="AT15" s="632"/>
      <c r="AU15" s="632"/>
      <c r="AV15" s="632"/>
      <c r="AW15" s="632"/>
      <c r="AX15" s="632"/>
      <c r="AY15" s="632"/>
      <c r="AZ15" s="632"/>
      <c r="BA15" s="632"/>
      <c r="BB15" s="632"/>
      <c r="BC15" s="632"/>
      <c r="BD15" s="632"/>
      <c r="BE15" s="632"/>
      <c r="BF15" s="633"/>
      <c r="BG15" s="634">
        <v>1653658</v>
      </c>
      <c r="BH15" s="635"/>
      <c r="BI15" s="635"/>
      <c r="BJ15" s="635"/>
      <c r="BK15" s="635"/>
      <c r="BL15" s="635"/>
      <c r="BM15" s="635"/>
      <c r="BN15" s="636"/>
      <c r="BO15" s="637">
        <v>3.2</v>
      </c>
      <c r="BP15" s="637"/>
      <c r="BQ15" s="637"/>
      <c r="BR15" s="637"/>
      <c r="BS15" s="643" t="s">
        <v>240</v>
      </c>
      <c r="BT15" s="635"/>
      <c r="BU15" s="635"/>
      <c r="BV15" s="635"/>
      <c r="BW15" s="635"/>
      <c r="BX15" s="635"/>
      <c r="BY15" s="635"/>
      <c r="BZ15" s="635"/>
      <c r="CA15" s="635"/>
      <c r="CB15" s="644"/>
      <c r="CD15" s="631" t="s">
        <v>259</v>
      </c>
      <c r="CE15" s="632"/>
      <c r="CF15" s="632"/>
      <c r="CG15" s="632"/>
      <c r="CH15" s="632"/>
      <c r="CI15" s="632"/>
      <c r="CJ15" s="632"/>
      <c r="CK15" s="632"/>
      <c r="CL15" s="632"/>
      <c r="CM15" s="632"/>
      <c r="CN15" s="632"/>
      <c r="CO15" s="632"/>
      <c r="CP15" s="632"/>
      <c r="CQ15" s="633"/>
      <c r="CR15" s="634">
        <v>12887073</v>
      </c>
      <c r="CS15" s="635"/>
      <c r="CT15" s="635"/>
      <c r="CU15" s="635"/>
      <c r="CV15" s="635"/>
      <c r="CW15" s="635"/>
      <c r="CX15" s="635"/>
      <c r="CY15" s="636"/>
      <c r="CZ15" s="637">
        <v>7.9</v>
      </c>
      <c r="DA15" s="637"/>
      <c r="DB15" s="637"/>
      <c r="DC15" s="637"/>
      <c r="DD15" s="643">
        <v>1201700</v>
      </c>
      <c r="DE15" s="635"/>
      <c r="DF15" s="635"/>
      <c r="DG15" s="635"/>
      <c r="DH15" s="635"/>
      <c r="DI15" s="635"/>
      <c r="DJ15" s="635"/>
      <c r="DK15" s="635"/>
      <c r="DL15" s="635"/>
      <c r="DM15" s="635"/>
      <c r="DN15" s="635"/>
      <c r="DO15" s="635"/>
      <c r="DP15" s="636"/>
      <c r="DQ15" s="643">
        <v>9660508</v>
      </c>
      <c r="DR15" s="635"/>
      <c r="DS15" s="635"/>
      <c r="DT15" s="635"/>
      <c r="DU15" s="635"/>
      <c r="DV15" s="635"/>
      <c r="DW15" s="635"/>
      <c r="DX15" s="635"/>
      <c r="DY15" s="635"/>
      <c r="DZ15" s="635"/>
      <c r="EA15" s="635"/>
      <c r="EB15" s="635"/>
      <c r="EC15" s="644"/>
    </row>
    <row r="16" spans="2:143" ht="11.25" customHeight="1" x14ac:dyDescent="0.15">
      <c r="B16" s="631" t="s">
        <v>260</v>
      </c>
      <c r="C16" s="632"/>
      <c r="D16" s="632"/>
      <c r="E16" s="632"/>
      <c r="F16" s="632"/>
      <c r="G16" s="632"/>
      <c r="H16" s="632"/>
      <c r="I16" s="632"/>
      <c r="J16" s="632"/>
      <c r="K16" s="632"/>
      <c r="L16" s="632"/>
      <c r="M16" s="632"/>
      <c r="N16" s="632"/>
      <c r="O16" s="632"/>
      <c r="P16" s="632"/>
      <c r="Q16" s="633"/>
      <c r="R16" s="634">
        <v>87428</v>
      </c>
      <c r="S16" s="635"/>
      <c r="T16" s="635"/>
      <c r="U16" s="635"/>
      <c r="V16" s="635"/>
      <c r="W16" s="635"/>
      <c r="X16" s="635"/>
      <c r="Y16" s="636"/>
      <c r="Z16" s="637">
        <v>0.1</v>
      </c>
      <c r="AA16" s="637"/>
      <c r="AB16" s="637"/>
      <c r="AC16" s="637"/>
      <c r="AD16" s="638">
        <v>87428</v>
      </c>
      <c r="AE16" s="638"/>
      <c r="AF16" s="638"/>
      <c r="AG16" s="638"/>
      <c r="AH16" s="638"/>
      <c r="AI16" s="638"/>
      <c r="AJ16" s="638"/>
      <c r="AK16" s="638"/>
      <c r="AL16" s="639">
        <v>0.1</v>
      </c>
      <c r="AM16" s="640"/>
      <c r="AN16" s="640"/>
      <c r="AO16" s="641"/>
      <c r="AP16" s="631" t="s">
        <v>261</v>
      </c>
      <c r="AQ16" s="632"/>
      <c r="AR16" s="632"/>
      <c r="AS16" s="632"/>
      <c r="AT16" s="632"/>
      <c r="AU16" s="632"/>
      <c r="AV16" s="632"/>
      <c r="AW16" s="632"/>
      <c r="AX16" s="632"/>
      <c r="AY16" s="632"/>
      <c r="AZ16" s="632"/>
      <c r="BA16" s="632"/>
      <c r="BB16" s="632"/>
      <c r="BC16" s="632"/>
      <c r="BD16" s="632"/>
      <c r="BE16" s="632"/>
      <c r="BF16" s="633"/>
      <c r="BG16" s="634">
        <v>1</v>
      </c>
      <c r="BH16" s="635"/>
      <c r="BI16" s="635"/>
      <c r="BJ16" s="635"/>
      <c r="BK16" s="635"/>
      <c r="BL16" s="635"/>
      <c r="BM16" s="635"/>
      <c r="BN16" s="636"/>
      <c r="BO16" s="637">
        <v>0</v>
      </c>
      <c r="BP16" s="637"/>
      <c r="BQ16" s="637"/>
      <c r="BR16" s="637"/>
      <c r="BS16" s="643" t="s">
        <v>127</v>
      </c>
      <c r="BT16" s="635"/>
      <c r="BU16" s="635"/>
      <c r="BV16" s="635"/>
      <c r="BW16" s="635"/>
      <c r="BX16" s="635"/>
      <c r="BY16" s="635"/>
      <c r="BZ16" s="635"/>
      <c r="CA16" s="635"/>
      <c r="CB16" s="644"/>
      <c r="CD16" s="631" t="s">
        <v>262</v>
      </c>
      <c r="CE16" s="632"/>
      <c r="CF16" s="632"/>
      <c r="CG16" s="632"/>
      <c r="CH16" s="632"/>
      <c r="CI16" s="632"/>
      <c r="CJ16" s="632"/>
      <c r="CK16" s="632"/>
      <c r="CL16" s="632"/>
      <c r="CM16" s="632"/>
      <c r="CN16" s="632"/>
      <c r="CO16" s="632"/>
      <c r="CP16" s="632"/>
      <c r="CQ16" s="633"/>
      <c r="CR16" s="634">
        <v>282210</v>
      </c>
      <c r="CS16" s="635"/>
      <c r="CT16" s="635"/>
      <c r="CU16" s="635"/>
      <c r="CV16" s="635"/>
      <c r="CW16" s="635"/>
      <c r="CX16" s="635"/>
      <c r="CY16" s="636"/>
      <c r="CZ16" s="637">
        <v>0.2</v>
      </c>
      <c r="DA16" s="637"/>
      <c r="DB16" s="637"/>
      <c r="DC16" s="637"/>
      <c r="DD16" s="643" t="s">
        <v>240</v>
      </c>
      <c r="DE16" s="635"/>
      <c r="DF16" s="635"/>
      <c r="DG16" s="635"/>
      <c r="DH16" s="635"/>
      <c r="DI16" s="635"/>
      <c r="DJ16" s="635"/>
      <c r="DK16" s="635"/>
      <c r="DL16" s="635"/>
      <c r="DM16" s="635"/>
      <c r="DN16" s="635"/>
      <c r="DO16" s="635"/>
      <c r="DP16" s="636"/>
      <c r="DQ16" s="643">
        <v>43478</v>
      </c>
      <c r="DR16" s="635"/>
      <c r="DS16" s="635"/>
      <c r="DT16" s="635"/>
      <c r="DU16" s="635"/>
      <c r="DV16" s="635"/>
      <c r="DW16" s="635"/>
      <c r="DX16" s="635"/>
      <c r="DY16" s="635"/>
      <c r="DZ16" s="635"/>
      <c r="EA16" s="635"/>
      <c r="EB16" s="635"/>
      <c r="EC16" s="644"/>
    </row>
    <row r="17" spans="2:133" ht="11.25" customHeight="1" x14ac:dyDescent="0.15">
      <c r="B17" s="631" t="s">
        <v>263</v>
      </c>
      <c r="C17" s="632"/>
      <c r="D17" s="632"/>
      <c r="E17" s="632"/>
      <c r="F17" s="632"/>
      <c r="G17" s="632"/>
      <c r="H17" s="632"/>
      <c r="I17" s="632"/>
      <c r="J17" s="632"/>
      <c r="K17" s="632"/>
      <c r="L17" s="632"/>
      <c r="M17" s="632"/>
      <c r="N17" s="632"/>
      <c r="O17" s="632"/>
      <c r="P17" s="632"/>
      <c r="Q17" s="633"/>
      <c r="R17" s="634">
        <v>281728</v>
      </c>
      <c r="S17" s="635"/>
      <c r="T17" s="635"/>
      <c r="U17" s="635"/>
      <c r="V17" s="635"/>
      <c r="W17" s="635"/>
      <c r="X17" s="635"/>
      <c r="Y17" s="636"/>
      <c r="Z17" s="637">
        <v>0.2</v>
      </c>
      <c r="AA17" s="637"/>
      <c r="AB17" s="637"/>
      <c r="AC17" s="637"/>
      <c r="AD17" s="638">
        <v>281728</v>
      </c>
      <c r="AE17" s="638"/>
      <c r="AF17" s="638"/>
      <c r="AG17" s="638"/>
      <c r="AH17" s="638"/>
      <c r="AI17" s="638"/>
      <c r="AJ17" s="638"/>
      <c r="AK17" s="638"/>
      <c r="AL17" s="639">
        <v>0.4</v>
      </c>
      <c r="AM17" s="640"/>
      <c r="AN17" s="640"/>
      <c r="AO17" s="641"/>
      <c r="AP17" s="631" t="s">
        <v>264</v>
      </c>
      <c r="AQ17" s="632"/>
      <c r="AR17" s="632"/>
      <c r="AS17" s="632"/>
      <c r="AT17" s="632"/>
      <c r="AU17" s="632"/>
      <c r="AV17" s="632"/>
      <c r="AW17" s="632"/>
      <c r="AX17" s="632"/>
      <c r="AY17" s="632"/>
      <c r="AZ17" s="632"/>
      <c r="BA17" s="632"/>
      <c r="BB17" s="632"/>
      <c r="BC17" s="632"/>
      <c r="BD17" s="632"/>
      <c r="BE17" s="632"/>
      <c r="BF17" s="633"/>
      <c r="BG17" s="634" t="s">
        <v>127</v>
      </c>
      <c r="BH17" s="635"/>
      <c r="BI17" s="635"/>
      <c r="BJ17" s="635"/>
      <c r="BK17" s="635"/>
      <c r="BL17" s="635"/>
      <c r="BM17" s="635"/>
      <c r="BN17" s="636"/>
      <c r="BO17" s="637" t="s">
        <v>127</v>
      </c>
      <c r="BP17" s="637"/>
      <c r="BQ17" s="637"/>
      <c r="BR17" s="637"/>
      <c r="BS17" s="643" t="s">
        <v>127</v>
      </c>
      <c r="BT17" s="635"/>
      <c r="BU17" s="635"/>
      <c r="BV17" s="635"/>
      <c r="BW17" s="635"/>
      <c r="BX17" s="635"/>
      <c r="BY17" s="635"/>
      <c r="BZ17" s="635"/>
      <c r="CA17" s="635"/>
      <c r="CB17" s="644"/>
      <c r="CD17" s="631" t="s">
        <v>265</v>
      </c>
      <c r="CE17" s="632"/>
      <c r="CF17" s="632"/>
      <c r="CG17" s="632"/>
      <c r="CH17" s="632"/>
      <c r="CI17" s="632"/>
      <c r="CJ17" s="632"/>
      <c r="CK17" s="632"/>
      <c r="CL17" s="632"/>
      <c r="CM17" s="632"/>
      <c r="CN17" s="632"/>
      <c r="CO17" s="632"/>
      <c r="CP17" s="632"/>
      <c r="CQ17" s="633"/>
      <c r="CR17" s="634">
        <v>9963839</v>
      </c>
      <c r="CS17" s="635"/>
      <c r="CT17" s="635"/>
      <c r="CU17" s="635"/>
      <c r="CV17" s="635"/>
      <c r="CW17" s="635"/>
      <c r="CX17" s="635"/>
      <c r="CY17" s="636"/>
      <c r="CZ17" s="637">
        <v>6.1</v>
      </c>
      <c r="DA17" s="637"/>
      <c r="DB17" s="637"/>
      <c r="DC17" s="637"/>
      <c r="DD17" s="643" t="s">
        <v>127</v>
      </c>
      <c r="DE17" s="635"/>
      <c r="DF17" s="635"/>
      <c r="DG17" s="635"/>
      <c r="DH17" s="635"/>
      <c r="DI17" s="635"/>
      <c r="DJ17" s="635"/>
      <c r="DK17" s="635"/>
      <c r="DL17" s="635"/>
      <c r="DM17" s="635"/>
      <c r="DN17" s="635"/>
      <c r="DO17" s="635"/>
      <c r="DP17" s="636"/>
      <c r="DQ17" s="643">
        <v>9739166</v>
      </c>
      <c r="DR17" s="635"/>
      <c r="DS17" s="635"/>
      <c r="DT17" s="635"/>
      <c r="DU17" s="635"/>
      <c r="DV17" s="635"/>
      <c r="DW17" s="635"/>
      <c r="DX17" s="635"/>
      <c r="DY17" s="635"/>
      <c r="DZ17" s="635"/>
      <c r="EA17" s="635"/>
      <c r="EB17" s="635"/>
      <c r="EC17" s="644"/>
    </row>
    <row r="18" spans="2:133" ht="11.25" customHeight="1" x14ac:dyDescent="0.15">
      <c r="B18" s="631" t="s">
        <v>266</v>
      </c>
      <c r="C18" s="632"/>
      <c r="D18" s="632"/>
      <c r="E18" s="632"/>
      <c r="F18" s="632"/>
      <c r="G18" s="632"/>
      <c r="H18" s="632"/>
      <c r="I18" s="632"/>
      <c r="J18" s="632"/>
      <c r="K18" s="632"/>
      <c r="L18" s="632"/>
      <c r="M18" s="632"/>
      <c r="N18" s="632"/>
      <c r="O18" s="632"/>
      <c r="P18" s="632"/>
      <c r="Q18" s="633"/>
      <c r="R18" s="634">
        <v>385945</v>
      </c>
      <c r="S18" s="635"/>
      <c r="T18" s="635"/>
      <c r="U18" s="635"/>
      <c r="V18" s="635"/>
      <c r="W18" s="635"/>
      <c r="X18" s="635"/>
      <c r="Y18" s="636"/>
      <c r="Z18" s="637">
        <v>0.2</v>
      </c>
      <c r="AA18" s="637"/>
      <c r="AB18" s="637"/>
      <c r="AC18" s="637"/>
      <c r="AD18" s="638">
        <v>385945</v>
      </c>
      <c r="AE18" s="638"/>
      <c r="AF18" s="638"/>
      <c r="AG18" s="638"/>
      <c r="AH18" s="638"/>
      <c r="AI18" s="638"/>
      <c r="AJ18" s="638"/>
      <c r="AK18" s="638"/>
      <c r="AL18" s="639">
        <v>0.6</v>
      </c>
      <c r="AM18" s="640"/>
      <c r="AN18" s="640"/>
      <c r="AO18" s="641"/>
      <c r="AP18" s="631" t="s">
        <v>267</v>
      </c>
      <c r="AQ18" s="632"/>
      <c r="AR18" s="632"/>
      <c r="AS18" s="632"/>
      <c r="AT18" s="632"/>
      <c r="AU18" s="632"/>
      <c r="AV18" s="632"/>
      <c r="AW18" s="632"/>
      <c r="AX18" s="632"/>
      <c r="AY18" s="632"/>
      <c r="AZ18" s="632"/>
      <c r="BA18" s="632"/>
      <c r="BB18" s="632"/>
      <c r="BC18" s="632"/>
      <c r="BD18" s="632"/>
      <c r="BE18" s="632"/>
      <c r="BF18" s="633"/>
      <c r="BG18" s="634" t="s">
        <v>127</v>
      </c>
      <c r="BH18" s="635"/>
      <c r="BI18" s="635"/>
      <c r="BJ18" s="635"/>
      <c r="BK18" s="635"/>
      <c r="BL18" s="635"/>
      <c r="BM18" s="635"/>
      <c r="BN18" s="636"/>
      <c r="BO18" s="637" t="s">
        <v>127</v>
      </c>
      <c r="BP18" s="637"/>
      <c r="BQ18" s="637"/>
      <c r="BR18" s="637"/>
      <c r="BS18" s="643" t="s">
        <v>127</v>
      </c>
      <c r="BT18" s="635"/>
      <c r="BU18" s="635"/>
      <c r="BV18" s="635"/>
      <c r="BW18" s="635"/>
      <c r="BX18" s="635"/>
      <c r="BY18" s="635"/>
      <c r="BZ18" s="635"/>
      <c r="CA18" s="635"/>
      <c r="CB18" s="644"/>
      <c r="CD18" s="631" t="s">
        <v>268</v>
      </c>
      <c r="CE18" s="632"/>
      <c r="CF18" s="632"/>
      <c r="CG18" s="632"/>
      <c r="CH18" s="632"/>
      <c r="CI18" s="632"/>
      <c r="CJ18" s="632"/>
      <c r="CK18" s="632"/>
      <c r="CL18" s="632"/>
      <c r="CM18" s="632"/>
      <c r="CN18" s="632"/>
      <c r="CO18" s="632"/>
      <c r="CP18" s="632"/>
      <c r="CQ18" s="633"/>
      <c r="CR18" s="634">
        <v>4029</v>
      </c>
      <c r="CS18" s="635"/>
      <c r="CT18" s="635"/>
      <c r="CU18" s="635"/>
      <c r="CV18" s="635"/>
      <c r="CW18" s="635"/>
      <c r="CX18" s="635"/>
      <c r="CY18" s="636"/>
      <c r="CZ18" s="637">
        <v>0</v>
      </c>
      <c r="DA18" s="637"/>
      <c r="DB18" s="637"/>
      <c r="DC18" s="637"/>
      <c r="DD18" s="643" t="s">
        <v>127</v>
      </c>
      <c r="DE18" s="635"/>
      <c r="DF18" s="635"/>
      <c r="DG18" s="635"/>
      <c r="DH18" s="635"/>
      <c r="DI18" s="635"/>
      <c r="DJ18" s="635"/>
      <c r="DK18" s="635"/>
      <c r="DL18" s="635"/>
      <c r="DM18" s="635"/>
      <c r="DN18" s="635"/>
      <c r="DO18" s="635"/>
      <c r="DP18" s="636"/>
      <c r="DQ18" s="643">
        <v>4029</v>
      </c>
      <c r="DR18" s="635"/>
      <c r="DS18" s="635"/>
      <c r="DT18" s="635"/>
      <c r="DU18" s="635"/>
      <c r="DV18" s="635"/>
      <c r="DW18" s="635"/>
      <c r="DX18" s="635"/>
      <c r="DY18" s="635"/>
      <c r="DZ18" s="635"/>
      <c r="EA18" s="635"/>
      <c r="EB18" s="635"/>
      <c r="EC18" s="644"/>
    </row>
    <row r="19" spans="2:133" ht="11.25" customHeight="1" x14ac:dyDescent="0.15">
      <c r="B19" s="631" t="s">
        <v>269</v>
      </c>
      <c r="C19" s="632"/>
      <c r="D19" s="632"/>
      <c r="E19" s="632"/>
      <c r="F19" s="632"/>
      <c r="G19" s="632"/>
      <c r="H19" s="632"/>
      <c r="I19" s="632"/>
      <c r="J19" s="632"/>
      <c r="K19" s="632"/>
      <c r="L19" s="632"/>
      <c r="M19" s="632"/>
      <c r="N19" s="632"/>
      <c r="O19" s="632"/>
      <c r="P19" s="632"/>
      <c r="Q19" s="633"/>
      <c r="R19" s="634">
        <v>324816</v>
      </c>
      <c r="S19" s="635"/>
      <c r="T19" s="635"/>
      <c r="U19" s="635"/>
      <c r="V19" s="635"/>
      <c r="W19" s="635"/>
      <c r="X19" s="635"/>
      <c r="Y19" s="636"/>
      <c r="Z19" s="637">
        <v>0.2</v>
      </c>
      <c r="AA19" s="637"/>
      <c r="AB19" s="637"/>
      <c r="AC19" s="637"/>
      <c r="AD19" s="638">
        <v>324816</v>
      </c>
      <c r="AE19" s="638"/>
      <c r="AF19" s="638"/>
      <c r="AG19" s="638"/>
      <c r="AH19" s="638"/>
      <c r="AI19" s="638"/>
      <c r="AJ19" s="638"/>
      <c r="AK19" s="638"/>
      <c r="AL19" s="639">
        <v>0.5</v>
      </c>
      <c r="AM19" s="640"/>
      <c r="AN19" s="640"/>
      <c r="AO19" s="641"/>
      <c r="AP19" s="631" t="s">
        <v>270</v>
      </c>
      <c r="AQ19" s="632"/>
      <c r="AR19" s="632"/>
      <c r="AS19" s="632"/>
      <c r="AT19" s="632"/>
      <c r="AU19" s="632"/>
      <c r="AV19" s="632"/>
      <c r="AW19" s="632"/>
      <c r="AX19" s="632"/>
      <c r="AY19" s="632"/>
      <c r="AZ19" s="632"/>
      <c r="BA19" s="632"/>
      <c r="BB19" s="632"/>
      <c r="BC19" s="632"/>
      <c r="BD19" s="632"/>
      <c r="BE19" s="632"/>
      <c r="BF19" s="633"/>
      <c r="BG19" s="634">
        <v>5272459</v>
      </c>
      <c r="BH19" s="635"/>
      <c r="BI19" s="635"/>
      <c r="BJ19" s="635"/>
      <c r="BK19" s="635"/>
      <c r="BL19" s="635"/>
      <c r="BM19" s="635"/>
      <c r="BN19" s="636"/>
      <c r="BO19" s="637">
        <v>10.3</v>
      </c>
      <c r="BP19" s="637"/>
      <c r="BQ19" s="637"/>
      <c r="BR19" s="637"/>
      <c r="BS19" s="643" t="s">
        <v>240</v>
      </c>
      <c r="BT19" s="635"/>
      <c r="BU19" s="635"/>
      <c r="BV19" s="635"/>
      <c r="BW19" s="635"/>
      <c r="BX19" s="635"/>
      <c r="BY19" s="635"/>
      <c r="BZ19" s="635"/>
      <c r="CA19" s="635"/>
      <c r="CB19" s="644"/>
      <c r="CD19" s="631" t="s">
        <v>271</v>
      </c>
      <c r="CE19" s="632"/>
      <c r="CF19" s="632"/>
      <c r="CG19" s="632"/>
      <c r="CH19" s="632"/>
      <c r="CI19" s="632"/>
      <c r="CJ19" s="632"/>
      <c r="CK19" s="632"/>
      <c r="CL19" s="632"/>
      <c r="CM19" s="632"/>
      <c r="CN19" s="632"/>
      <c r="CO19" s="632"/>
      <c r="CP19" s="632"/>
      <c r="CQ19" s="633"/>
      <c r="CR19" s="634" t="s">
        <v>240</v>
      </c>
      <c r="CS19" s="635"/>
      <c r="CT19" s="635"/>
      <c r="CU19" s="635"/>
      <c r="CV19" s="635"/>
      <c r="CW19" s="635"/>
      <c r="CX19" s="635"/>
      <c r="CY19" s="636"/>
      <c r="CZ19" s="637" t="s">
        <v>240</v>
      </c>
      <c r="DA19" s="637"/>
      <c r="DB19" s="637"/>
      <c r="DC19" s="637"/>
      <c r="DD19" s="643" t="s">
        <v>127</v>
      </c>
      <c r="DE19" s="635"/>
      <c r="DF19" s="635"/>
      <c r="DG19" s="635"/>
      <c r="DH19" s="635"/>
      <c r="DI19" s="635"/>
      <c r="DJ19" s="635"/>
      <c r="DK19" s="635"/>
      <c r="DL19" s="635"/>
      <c r="DM19" s="635"/>
      <c r="DN19" s="635"/>
      <c r="DO19" s="635"/>
      <c r="DP19" s="636"/>
      <c r="DQ19" s="643" t="s">
        <v>240</v>
      </c>
      <c r="DR19" s="635"/>
      <c r="DS19" s="635"/>
      <c r="DT19" s="635"/>
      <c r="DU19" s="635"/>
      <c r="DV19" s="635"/>
      <c r="DW19" s="635"/>
      <c r="DX19" s="635"/>
      <c r="DY19" s="635"/>
      <c r="DZ19" s="635"/>
      <c r="EA19" s="635"/>
      <c r="EB19" s="635"/>
      <c r="EC19" s="644"/>
    </row>
    <row r="20" spans="2:133" ht="11.25" customHeight="1" x14ac:dyDescent="0.15">
      <c r="B20" s="631" t="s">
        <v>272</v>
      </c>
      <c r="C20" s="632"/>
      <c r="D20" s="632"/>
      <c r="E20" s="632"/>
      <c r="F20" s="632"/>
      <c r="G20" s="632"/>
      <c r="H20" s="632"/>
      <c r="I20" s="632"/>
      <c r="J20" s="632"/>
      <c r="K20" s="632"/>
      <c r="L20" s="632"/>
      <c r="M20" s="632"/>
      <c r="N20" s="632"/>
      <c r="O20" s="632"/>
      <c r="P20" s="632"/>
      <c r="Q20" s="633"/>
      <c r="R20" s="634">
        <v>43014</v>
      </c>
      <c r="S20" s="635"/>
      <c r="T20" s="635"/>
      <c r="U20" s="635"/>
      <c r="V20" s="635"/>
      <c r="W20" s="635"/>
      <c r="X20" s="635"/>
      <c r="Y20" s="636"/>
      <c r="Z20" s="637">
        <v>0</v>
      </c>
      <c r="AA20" s="637"/>
      <c r="AB20" s="637"/>
      <c r="AC20" s="637"/>
      <c r="AD20" s="638">
        <v>43014</v>
      </c>
      <c r="AE20" s="638"/>
      <c r="AF20" s="638"/>
      <c r="AG20" s="638"/>
      <c r="AH20" s="638"/>
      <c r="AI20" s="638"/>
      <c r="AJ20" s="638"/>
      <c r="AK20" s="638"/>
      <c r="AL20" s="639">
        <v>0.1</v>
      </c>
      <c r="AM20" s="640"/>
      <c r="AN20" s="640"/>
      <c r="AO20" s="641"/>
      <c r="AP20" s="631" t="s">
        <v>273</v>
      </c>
      <c r="AQ20" s="632"/>
      <c r="AR20" s="632"/>
      <c r="AS20" s="632"/>
      <c r="AT20" s="632"/>
      <c r="AU20" s="632"/>
      <c r="AV20" s="632"/>
      <c r="AW20" s="632"/>
      <c r="AX20" s="632"/>
      <c r="AY20" s="632"/>
      <c r="AZ20" s="632"/>
      <c r="BA20" s="632"/>
      <c r="BB20" s="632"/>
      <c r="BC20" s="632"/>
      <c r="BD20" s="632"/>
      <c r="BE20" s="632"/>
      <c r="BF20" s="633"/>
      <c r="BG20" s="634">
        <v>5272459</v>
      </c>
      <c r="BH20" s="635"/>
      <c r="BI20" s="635"/>
      <c r="BJ20" s="635"/>
      <c r="BK20" s="635"/>
      <c r="BL20" s="635"/>
      <c r="BM20" s="635"/>
      <c r="BN20" s="636"/>
      <c r="BO20" s="637">
        <v>10.3</v>
      </c>
      <c r="BP20" s="637"/>
      <c r="BQ20" s="637"/>
      <c r="BR20" s="637"/>
      <c r="BS20" s="643" t="s">
        <v>240</v>
      </c>
      <c r="BT20" s="635"/>
      <c r="BU20" s="635"/>
      <c r="BV20" s="635"/>
      <c r="BW20" s="635"/>
      <c r="BX20" s="635"/>
      <c r="BY20" s="635"/>
      <c r="BZ20" s="635"/>
      <c r="CA20" s="635"/>
      <c r="CB20" s="644"/>
      <c r="CD20" s="631" t="s">
        <v>274</v>
      </c>
      <c r="CE20" s="632"/>
      <c r="CF20" s="632"/>
      <c r="CG20" s="632"/>
      <c r="CH20" s="632"/>
      <c r="CI20" s="632"/>
      <c r="CJ20" s="632"/>
      <c r="CK20" s="632"/>
      <c r="CL20" s="632"/>
      <c r="CM20" s="632"/>
      <c r="CN20" s="632"/>
      <c r="CO20" s="632"/>
      <c r="CP20" s="632"/>
      <c r="CQ20" s="633"/>
      <c r="CR20" s="634">
        <v>164110000</v>
      </c>
      <c r="CS20" s="635"/>
      <c r="CT20" s="635"/>
      <c r="CU20" s="635"/>
      <c r="CV20" s="635"/>
      <c r="CW20" s="635"/>
      <c r="CX20" s="635"/>
      <c r="CY20" s="636"/>
      <c r="CZ20" s="637">
        <v>100</v>
      </c>
      <c r="DA20" s="637"/>
      <c r="DB20" s="637"/>
      <c r="DC20" s="637"/>
      <c r="DD20" s="643">
        <v>16766718</v>
      </c>
      <c r="DE20" s="635"/>
      <c r="DF20" s="635"/>
      <c r="DG20" s="635"/>
      <c r="DH20" s="635"/>
      <c r="DI20" s="635"/>
      <c r="DJ20" s="635"/>
      <c r="DK20" s="635"/>
      <c r="DL20" s="635"/>
      <c r="DM20" s="635"/>
      <c r="DN20" s="635"/>
      <c r="DO20" s="635"/>
      <c r="DP20" s="636"/>
      <c r="DQ20" s="643">
        <v>79575481</v>
      </c>
      <c r="DR20" s="635"/>
      <c r="DS20" s="635"/>
      <c r="DT20" s="635"/>
      <c r="DU20" s="635"/>
      <c r="DV20" s="635"/>
      <c r="DW20" s="635"/>
      <c r="DX20" s="635"/>
      <c r="DY20" s="635"/>
      <c r="DZ20" s="635"/>
      <c r="EA20" s="635"/>
      <c r="EB20" s="635"/>
      <c r="EC20" s="644"/>
    </row>
    <row r="21" spans="2:133" ht="11.25" customHeight="1" x14ac:dyDescent="0.15">
      <c r="B21" s="631" t="s">
        <v>275</v>
      </c>
      <c r="C21" s="632"/>
      <c r="D21" s="632"/>
      <c r="E21" s="632"/>
      <c r="F21" s="632"/>
      <c r="G21" s="632"/>
      <c r="H21" s="632"/>
      <c r="I21" s="632"/>
      <c r="J21" s="632"/>
      <c r="K21" s="632"/>
      <c r="L21" s="632"/>
      <c r="M21" s="632"/>
      <c r="N21" s="632"/>
      <c r="O21" s="632"/>
      <c r="P21" s="632"/>
      <c r="Q21" s="633"/>
      <c r="R21" s="634">
        <v>18115</v>
      </c>
      <c r="S21" s="635"/>
      <c r="T21" s="635"/>
      <c r="U21" s="635"/>
      <c r="V21" s="635"/>
      <c r="W21" s="635"/>
      <c r="X21" s="635"/>
      <c r="Y21" s="636"/>
      <c r="Z21" s="637">
        <v>0</v>
      </c>
      <c r="AA21" s="637"/>
      <c r="AB21" s="637"/>
      <c r="AC21" s="637"/>
      <c r="AD21" s="638">
        <v>18115</v>
      </c>
      <c r="AE21" s="638"/>
      <c r="AF21" s="638"/>
      <c r="AG21" s="638"/>
      <c r="AH21" s="638"/>
      <c r="AI21" s="638"/>
      <c r="AJ21" s="638"/>
      <c r="AK21" s="638"/>
      <c r="AL21" s="639">
        <v>0</v>
      </c>
      <c r="AM21" s="640"/>
      <c r="AN21" s="640"/>
      <c r="AO21" s="641"/>
      <c r="AP21" s="631" t="s">
        <v>276</v>
      </c>
      <c r="AQ21" s="647"/>
      <c r="AR21" s="647"/>
      <c r="AS21" s="647"/>
      <c r="AT21" s="647"/>
      <c r="AU21" s="647"/>
      <c r="AV21" s="647"/>
      <c r="AW21" s="647"/>
      <c r="AX21" s="647"/>
      <c r="AY21" s="647"/>
      <c r="AZ21" s="647"/>
      <c r="BA21" s="647"/>
      <c r="BB21" s="647"/>
      <c r="BC21" s="647"/>
      <c r="BD21" s="647"/>
      <c r="BE21" s="647"/>
      <c r="BF21" s="648"/>
      <c r="BG21" s="634">
        <v>48281</v>
      </c>
      <c r="BH21" s="635"/>
      <c r="BI21" s="635"/>
      <c r="BJ21" s="635"/>
      <c r="BK21" s="635"/>
      <c r="BL21" s="635"/>
      <c r="BM21" s="635"/>
      <c r="BN21" s="636"/>
      <c r="BO21" s="637">
        <v>0.1</v>
      </c>
      <c r="BP21" s="637"/>
      <c r="BQ21" s="637"/>
      <c r="BR21" s="637"/>
      <c r="BS21" s="643" t="s">
        <v>240</v>
      </c>
      <c r="BT21" s="635"/>
      <c r="BU21" s="635"/>
      <c r="BV21" s="635"/>
      <c r="BW21" s="635"/>
      <c r="BX21" s="635"/>
      <c r="BY21" s="635"/>
      <c r="BZ21" s="635"/>
      <c r="CA21" s="635"/>
      <c r="CB21" s="644"/>
      <c r="CD21" s="652"/>
      <c r="CE21" s="653"/>
      <c r="CF21" s="653"/>
      <c r="CG21" s="653"/>
      <c r="CH21" s="653"/>
      <c r="CI21" s="653"/>
      <c r="CJ21" s="653"/>
      <c r="CK21" s="653"/>
      <c r="CL21" s="653"/>
      <c r="CM21" s="653"/>
      <c r="CN21" s="653"/>
      <c r="CO21" s="653"/>
      <c r="CP21" s="653"/>
      <c r="CQ21" s="654"/>
      <c r="CR21" s="655"/>
      <c r="CS21" s="650"/>
      <c r="CT21" s="650"/>
      <c r="CU21" s="650"/>
      <c r="CV21" s="650"/>
      <c r="CW21" s="650"/>
      <c r="CX21" s="650"/>
      <c r="CY21" s="656"/>
      <c r="CZ21" s="657"/>
      <c r="DA21" s="657"/>
      <c r="DB21" s="657"/>
      <c r="DC21" s="657"/>
      <c r="DD21" s="649"/>
      <c r="DE21" s="650"/>
      <c r="DF21" s="650"/>
      <c r="DG21" s="650"/>
      <c r="DH21" s="650"/>
      <c r="DI21" s="650"/>
      <c r="DJ21" s="650"/>
      <c r="DK21" s="650"/>
      <c r="DL21" s="650"/>
      <c r="DM21" s="650"/>
      <c r="DN21" s="650"/>
      <c r="DO21" s="650"/>
      <c r="DP21" s="656"/>
      <c r="DQ21" s="649"/>
      <c r="DR21" s="650"/>
      <c r="DS21" s="650"/>
      <c r="DT21" s="650"/>
      <c r="DU21" s="650"/>
      <c r="DV21" s="650"/>
      <c r="DW21" s="650"/>
      <c r="DX21" s="650"/>
      <c r="DY21" s="650"/>
      <c r="DZ21" s="650"/>
      <c r="EA21" s="650"/>
      <c r="EB21" s="650"/>
      <c r="EC21" s="651"/>
    </row>
    <row r="22" spans="2:133" ht="11.25" customHeight="1" x14ac:dyDescent="0.15">
      <c r="B22" s="631" t="s">
        <v>277</v>
      </c>
      <c r="C22" s="632"/>
      <c r="D22" s="632"/>
      <c r="E22" s="632"/>
      <c r="F22" s="632"/>
      <c r="G22" s="632"/>
      <c r="H22" s="632"/>
      <c r="I22" s="632"/>
      <c r="J22" s="632"/>
      <c r="K22" s="632"/>
      <c r="L22" s="632"/>
      <c r="M22" s="632"/>
      <c r="N22" s="632"/>
      <c r="O22" s="632"/>
      <c r="P22" s="632"/>
      <c r="Q22" s="633"/>
      <c r="R22" s="634">
        <v>10129967</v>
      </c>
      <c r="S22" s="635"/>
      <c r="T22" s="635"/>
      <c r="U22" s="635"/>
      <c r="V22" s="635"/>
      <c r="W22" s="635"/>
      <c r="X22" s="635"/>
      <c r="Y22" s="636"/>
      <c r="Z22" s="637">
        <v>6</v>
      </c>
      <c r="AA22" s="637"/>
      <c r="AB22" s="637"/>
      <c r="AC22" s="637"/>
      <c r="AD22" s="638">
        <v>9558547</v>
      </c>
      <c r="AE22" s="638"/>
      <c r="AF22" s="638"/>
      <c r="AG22" s="638"/>
      <c r="AH22" s="638"/>
      <c r="AI22" s="638"/>
      <c r="AJ22" s="638"/>
      <c r="AK22" s="638"/>
      <c r="AL22" s="639">
        <v>14.3</v>
      </c>
      <c r="AM22" s="640"/>
      <c r="AN22" s="640"/>
      <c r="AO22" s="641"/>
      <c r="AP22" s="631" t="s">
        <v>278</v>
      </c>
      <c r="AQ22" s="647"/>
      <c r="AR22" s="647"/>
      <c r="AS22" s="647"/>
      <c r="AT22" s="647"/>
      <c r="AU22" s="647"/>
      <c r="AV22" s="647"/>
      <c r="AW22" s="647"/>
      <c r="AX22" s="647"/>
      <c r="AY22" s="647"/>
      <c r="AZ22" s="647"/>
      <c r="BA22" s="647"/>
      <c r="BB22" s="647"/>
      <c r="BC22" s="647"/>
      <c r="BD22" s="647"/>
      <c r="BE22" s="647"/>
      <c r="BF22" s="648"/>
      <c r="BG22" s="634">
        <v>1452922</v>
      </c>
      <c r="BH22" s="635"/>
      <c r="BI22" s="635"/>
      <c r="BJ22" s="635"/>
      <c r="BK22" s="635"/>
      <c r="BL22" s="635"/>
      <c r="BM22" s="635"/>
      <c r="BN22" s="636"/>
      <c r="BO22" s="637">
        <v>2.8</v>
      </c>
      <c r="BP22" s="637"/>
      <c r="BQ22" s="637"/>
      <c r="BR22" s="637"/>
      <c r="BS22" s="643" t="s">
        <v>240</v>
      </c>
      <c r="BT22" s="635"/>
      <c r="BU22" s="635"/>
      <c r="BV22" s="635"/>
      <c r="BW22" s="635"/>
      <c r="BX22" s="635"/>
      <c r="BY22" s="635"/>
      <c r="BZ22" s="635"/>
      <c r="CA22" s="635"/>
      <c r="CB22" s="644"/>
      <c r="CD22" s="616" t="s">
        <v>279</v>
      </c>
      <c r="CE22" s="617"/>
      <c r="CF22" s="617"/>
      <c r="CG22" s="617"/>
      <c r="CH22" s="617"/>
      <c r="CI22" s="617"/>
      <c r="CJ22" s="617"/>
      <c r="CK22" s="617"/>
      <c r="CL22" s="617"/>
      <c r="CM22" s="617"/>
      <c r="CN22" s="617"/>
      <c r="CO22" s="617"/>
      <c r="CP22" s="617"/>
      <c r="CQ22" s="617"/>
      <c r="CR22" s="617"/>
      <c r="CS22" s="617"/>
      <c r="CT22" s="617"/>
      <c r="CU22" s="617"/>
      <c r="CV22" s="617"/>
      <c r="CW22" s="617"/>
      <c r="CX22" s="617"/>
      <c r="CY22" s="617"/>
      <c r="CZ22" s="617"/>
      <c r="DA22" s="617"/>
      <c r="DB22" s="617"/>
      <c r="DC22" s="617"/>
      <c r="DD22" s="617"/>
      <c r="DE22" s="617"/>
      <c r="DF22" s="617"/>
      <c r="DG22" s="617"/>
      <c r="DH22" s="617"/>
      <c r="DI22" s="617"/>
      <c r="DJ22" s="617"/>
      <c r="DK22" s="617"/>
      <c r="DL22" s="617"/>
      <c r="DM22" s="617"/>
      <c r="DN22" s="617"/>
      <c r="DO22" s="617"/>
      <c r="DP22" s="617"/>
      <c r="DQ22" s="617"/>
      <c r="DR22" s="617"/>
      <c r="DS22" s="617"/>
      <c r="DT22" s="617"/>
      <c r="DU22" s="617"/>
      <c r="DV22" s="617"/>
      <c r="DW22" s="617"/>
      <c r="DX22" s="617"/>
      <c r="DY22" s="617"/>
      <c r="DZ22" s="617"/>
      <c r="EA22" s="617"/>
      <c r="EB22" s="617"/>
      <c r="EC22" s="618"/>
    </row>
    <row r="23" spans="2:133" ht="11.25" customHeight="1" x14ac:dyDescent="0.15">
      <c r="B23" s="631" t="s">
        <v>280</v>
      </c>
      <c r="C23" s="632"/>
      <c r="D23" s="632"/>
      <c r="E23" s="632"/>
      <c r="F23" s="632"/>
      <c r="G23" s="632"/>
      <c r="H23" s="632"/>
      <c r="I23" s="632"/>
      <c r="J23" s="632"/>
      <c r="K23" s="632"/>
      <c r="L23" s="632"/>
      <c r="M23" s="632"/>
      <c r="N23" s="632"/>
      <c r="O23" s="632"/>
      <c r="P23" s="632"/>
      <c r="Q23" s="633"/>
      <c r="R23" s="634">
        <v>9558547</v>
      </c>
      <c r="S23" s="635"/>
      <c r="T23" s="635"/>
      <c r="U23" s="635"/>
      <c r="V23" s="635"/>
      <c r="W23" s="635"/>
      <c r="X23" s="635"/>
      <c r="Y23" s="636"/>
      <c r="Z23" s="637">
        <v>5.7</v>
      </c>
      <c r="AA23" s="637"/>
      <c r="AB23" s="637"/>
      <c r="AC23" s="637"/>
      <c r="AD23" s="638">
        <v>9558547</v>
      </c>
      <c r="AE23" s="638"/>
      <c r="AF23" s="638"/>
      <c r="AG23" s="638"/>
      <c r="AH23" s="638"/>
      <c r="AI23" s="638"/>
      <c r="AJ23" s="638"/>
      <c r="AK23" s="638"/>
      <c r="AL23" s="639">
        <v>14.3</v>
      </c>
      <c r="AM23" s="640"/>
      <c r="AN23" s="640"/>
      <c r="AO23" s="641"/>
      <c r="AP23" s="631" t="s">
        <v>281</v>
      </c>
      <c r="AQ23" s="647"/>
      <c r="AR23" s="647"/>
      <c r="AS23" s="647"/>
      <c r="AT23" s="647"/>
      <c r="AU23" s="647"/>
      <c r="AV23" s="647"/>
      <c r="AW23" s="647"/>
      <c r="AX23" s="647"/>
      <c r="AY23" s="647"/>
      <c r="AZ23" s="647"/>
      <c r="BA23" s="647"/>
      <c r="BB23" s="647"/>
      <c r="BC23" s="647"/>
      <c r="BD23" s="647"/>
      <c r="BE23" s="647"/>
      <c r="BF23" s="648"/>
      <c r="BG23" s="634">
        <v>3771256</v>
      </c>
      <c r="BH23" s="635"/>
      <c r="BI23" s="635"/>
      <c r="BJ23" s="635"/>
      <c r="BK23" s="635"/>
      <c r="BL23" s="635"/>
      <c r="BM23" s="635"/>
      <c r="BN23" s="636"/>
      <c r="BO23" s="637">
        <v>7.4</v>
      </c>
      <c r="BP23" s="637"/>
      <c r="BQ23" s="637"/>
      <c r="BR23" s="637"/>
      <c r="BS23" s="643" t="s">
        <v>240</v>
      </c>
      <c r="BT23" s="635"/>
      <c r="BU23" s="635"/>
      <c r="BV23" s="635"/>
      <c r="BW23" s="635"/>
      <c r="BX23" s="635"/>
      <c r="BY23" s="635"/>
      <c r="BZ23" s="635"/>
      <c r="CA23" s="635"/>
      <c r="CB23" s="644"/>
      <c r="CD23" s="616" t="s">
        <v>220</v>
      </c>
      <c r="CE23" s="617"/>
      <c r="CF23" s="617"/>
      <c r="CG23" s="617"/>
      <c r="CH23" s="617"/>
      <c r="CI23" s="617"/>
      <c r="CJ23" s="617"/>
      <c r="CK23" s="617"/>
      <c r="CL23" s="617"/>
      <c r="CM23" s="617"/>
      <c r="CN23" s="617"/>
      <c r="CO23" s="617"/>
      <c r="CP23" s="617"/>
      <c r="CQ23" s="618"/>
      <c r="CR23" s="616" t="s">
        <v>282</v>
      </c>
      <c r="CS23" s="617"/>
      <c r="CT23" s="617"/>
      <c r="CU23" s="617"/>
      <c r="CV23" s="617"/>
      <c r="CW23" s="617"/>
      <c r="CX23" s="617"/>
      <c r="CY23" s="618"/>
      <c r="CZ23" s="616" t="s">
        <v>283</v>
      </c>
      <c r="DA23" s="617"/>
      <c r="DB23" s="617"/>
      <c r="DC23" s="618"/>
      <c r="DD23" s="616" t="s">
        <v>284</v>
      </c>
      <c r="DE23" s="617"/>
      <c r="DF23" s="617"/>
      <c r="DG23" s="617"/>
      <c r="DH23" s="617"/>
      <c r="DI23" s="617"/>
      <c r="DJ23" s="617"/>
      <c r="DK23" s="618"/>
      <c r="DL23" s="658" t="s">
        <v>285</v>
      </c>
      <c r="DM23" s="659"/>
      <c r="DN23" s="659"/>
      <c r="DO23" s="659"/>
      <c r="DP23" s="659"/>
      <c r="DQ23" s="659"/>
      <c r="DR23" s="659"/>
      <c r="DS23" s="659"/>
      <c r="DT23" s="659"/>
      <c r="DU23" s="659"/>
      <c r="DV23" s="660"/>
      <c r="DW23" s="616" t="s">
        <v>286</v>
      </c>
      <c r="DX23" s="617"/>
      <c r="DY23" s="617"/>
      <c r="DZ23" s="617"/>
      <c r="EA23" s="617"/>
      <c r="EB23" s="617"/>
      <c r="EC23" s="618"/>
    </row>
    <row r="24" spans="2:133" ht="11.25" customHeight="1" x14ac:dyDescent="0.15">
      <c r="B24" s="631" t="s">
        <v>287</v>
      </c>
      <c r="C24" s="632"/>
      <c r="D24" s="632"/>
      <c r="E24" s="632"/>
      <c r="F24" s="632"/>
      <c r="G24" s="632"/>
      <c r="H24" s="632"/>
      <c r="I24" s="632"/>
      <c r="J24" s="632"/>
      <c r="K24" s="632"/>
      <c r="L24" s="632"/>
      <c r="M24" s="632"/>
      <c r="N24" s="632"/>
      <c r="O24" s="632"/>
      <c r="P24" s="632"/>
      <c r="Q24" s="633"/>
      <c r="R24" s="634">
        <v>571408</v>
      </c>
      <c r="S24" s="635"/>
      <c r="T24" s="635"/>
      <c r="U24" s="635"/>
      <c r="V24" s="635"/>
      <c r="W24" s="635"/>
      <c r="X24" s="635"/>
      <c r="Y24" s="636"/>
      <c r="Z24" s="637">
        <v>0.3</v>
      </c>
      <c r="AA24" s="637"/>
      <c r="AB24" s="637"/>
      <c r="AC24" s="637"/>
      <c r="AD24" s="638" t="s">
        <v>127</v>
      </c>
      <c r="AE24" s="638"/>
      <c r="AF24" s="638"/>
      <c r="AG24" s="638"/>
      <c r="AH24" s="638"/>
      <c r="AI24" s="638"/>
      <c r="AJ24" s="638"/>
      <c r="AK24" s="638"/>
      <c r="AL24" s="639" t="s">
        <v>240</v>
      </c>
      <c r="AM24" s="640"/>
      <c r="AN24" s="640"/>
      <c r="AO24" s="641"/>
      <c r="AP24" s="631" t="s">
        <v>288</v>
      </c>
      <c r="AQ24" s="647"/>
      <c r="AR24" s="647"/>
      <c r="AS24" s="647"/>
      <c r="AT24" s="647"/>
      <c r="AU24" s="647"/>
      <c r="AV24" s="647"/>
      <c r="AW24" s="647"/>
      <c r="AX24" s="647"/>
      <c r="AY24" s="647"/>
      <c r="AZ24" s="647"/>
      <c r="BA24" s="647"/>
      <c r="BB24" s="647"/>
      <c r="BC24" s="647"/>
      <c r="BD24" s="647"/>
      <c r="BE24" s="647"/>
      <c r="BF24" s="648"/>
      <c r="BG24" s="634" t="s">
        <v>240</v>
      </c>
      <c r="BH24" s="635"/>
      <c r="BI24" s="635"/>
      <c r="BJ24" s="635"/>
      <c r="BK24" s="635"/>
      <c r="BL24" s="635"/>
      <c r="BM24" s="635"/>
      <c r="BN24" s="636"/>
      <c r="BO24" s="637" t="s">
        <v>127</v>
      </c>
      <c r="BP24" s="637"/>
      <c r="BQ24" s="637"/>
      <c r="BR24" s="637"/>
      <c r="BS24" s="643" t="s">
        <v>127</v>
      </c>
      <c r="BT24" s="635"/>
      <c r="BU24" s="635"/>
      <c r="BV24" s="635"/>
      <c r="BW24" s="635"/>
      <c r="BX24" s="635"/>
      <c r="BY24" s="635"/>
      <c r="BZ24" s="635"/>
      <c r="CA24" s="635"/>
      <c r="CB24" s="644"/>
      <c r="CD24" s="620" t="s">
        <v>289</v>
      </c>
      <c r="CE24" s="621"/>
      <c r="CF24" s="621"/>
      <c r="CG24" s="621"/>
      <c r="CH24" s="621"/>
      <c r="CI24" s="621"/>
      <c r="CJ24" s="621"/>
      <c r="CK24" s="621"/>
      <c r="CL24" s="621"/>
      <c r="CM24" s="621"/>
      <c r="CN24" s="621"/>
      <c r="CO24" s="621"/>
      <c r="CP24" s="621"/>
      <c r="CQ24" s="622"/>
      <c r="CR24" s="623">
        <v>69202464</v>
      </c>
      <c r="CS24" s="624"/>
      <c r="CT24" s="624"/>
      <c r="CU24" s="624"/>
      <c r="CV24" s="624"/>
      <c r="CW24" s="624"/>
      <c r="CX24" s="624"/>
      <c r="CY24" s="625"/>
      <c r="CZ24" s="628">
        <v>42.2</v>
      </c>
      <c r="DA24" s="629"/>
      <c r="DB24" s="629"/>
      <c r="DC24" s="645"/>
      <c r="DD24" s="666">
        <v>40519097</v>
      </c>
      <c r="DE24" s="624"/>
      <c r="DF24" s="624"/>
      <c r="DG24" s="624"/>
      <c r="DH24" s="624"/>
      <c r="DI24" s="624"/>
      <c r="DJ24" s="624"/>
      <c r="DK24" s="625"/>
      <c r="DL24" s="666">
        <v>39836133</v>
      </c>
      <c r="DM24" s="624"/>
      <c r="DN24" s="624"/>
      <c r="DO24" s="624"/>
      <c r="DP24" s="624"/>
      <c r="DQ24" s="624"/>
      <c r="DR24" s="624"/>
      <c r="DS24" s="624"/>
      <c r="DT24" s="624"/>
      <c r="DU24" s="624"/>
      <c r="DV24" s="625"/>
      <c r="DW24" s="628">
        <v>55.7</v>
      </c>
      <c r="DX24" s="629"/>
      <c r="DY24" s="629"/>
      <c r="DZ24" s="629"/>
      <c r="EA24" s="629"/>
      <c r="EB24" s="629"/>
      <c r="EC24" s="630"/>
    </row>
    <row r="25" spans="2:133" ht="11.25" customHeight="1" x14ac:dyDescent="0.15">
      <c r="B25" s="631" t="s">
        <v>290</v>
      </c>
      <c r="C25" s="632"/>
      <c r="D25" s="632"/>
      <c r="E25" s="632"/>
      <c r="F25" s="632"/>
      <c r="G25" s="632"/>
      <c r="H25" s="632"/>
      <c r="I25" s="632"/>
      <c r="J25" s="632"/>
      <c r="K25" s="632"/>
      <c r="L25" s="632"/>
      <c r="M25" s="632"/>
      <c r="N25" s="632"/>
      <c r="O25" s="632"/>
      <c r="P25" s="632"/>
      <c r="Q25" s="633"/>
      <c r="R25" s="634">
        <v>12</v>
      </c>
      <c r="S25" s="635"/>
      <c r="T25" s="635"/>
      <c r="U25" s="635"/>
      <c r="V25" s="635"/>
      <c r="W25" s="635"/>
      <c r="X25" s="635"/>
      <c r="Y25" s="636"/>
      <c r="Z25" s="637">
        <v>0</v>
      </c>
      <c r="AA25" s="637"/>
      <c r="AB25" s="637"/>
      <c r="AC25" s="637"/>
      <c r="AD25" s="638" t="s">
        <v>127</v>
      </c>
      <c r="AE25" s="638"/>
      <c r="AF25" s="638"/>
      <c r="AG25" s="638"/>
      <c r="AH25" s="638"/>
      <c r="AI25" s="638"/>
      <c r="AJ25" s="638"/>
      <c r="AK25" s="638"/>
      <c r="AL25" s="639" t="s">
        <v>240</v>
      </c>
      <c r="AM25" s="640"/>
      <c r="AN25" s="640"/>
      <c r="AO25" s="641"/>
      <c r="AP25" s="631" t="s">
        <v>291</v>
      </c>
      <c r="AQ25" s="647"/>
      <c r="AR25" s="647"/>
      <c r="AS25" s="647"/>
      <c r="AT25" s="647"/>
      <c r="AU25" s="647"/>
      <c r="AV25" s="647"/>
      <c r="AW25" s="647"/>
      <c r="AX25" s="647"/>
      <c r="AY25" s="647"/>
      <c r="AZ25" s="647"/>
      <c r="BA25" s="647"/>
      <c r="BB25" s="647"/>
      <c r="BC25" s="647"/>
      <c r="BD25" s="647"/>
      <c r="BE25" s="647"/>
      <c r="BF25" s="648"/>
      <c r="BG25" s="634" t="s">
        <v>127</v>
      </c>
      <c r="BH25" s="635"/>
      <c r="BI25" s="635"/>
      <c r="BJ25" s="635"/>
      <c r="BK25" s="635"/>
      <c r="BL25" s="635"/>
      <c r="BM25" s="635"/>
      <c r="BN25" s="636"/>
      <c r="BO25" s="637" t="s">
        <v>240</v>
      </c>
      <c r="BP25" s="637"/>
      <c r="BQ25" s="637"/>
      <c r="BR25" s="637"/>
      <c r="BS25" s="643" t="s">
        <v>127</v>
      </c>
      <c r="BT25" s="635"/>
      <c r="BU25" s="635"/>
      <c r="BV25" s="635"/>
      <c r="BW25" s="635"/>
      <c r="BX25" s="635"/>
      <c r="BY25" s="635"/>
      <c r="BZ25" s="635"/>
      <c r="CA25" s="635"/>
      <c r="CB25" s="644"/>
      <c r="CD25" s="631" t="s">
        <v>292</v>
      </c>
      <c r="CE25" s="632"/>
      <c r="CF25" s="632"/>
      <c r="CG25" s="632"/>
      <c r="CH25" s="632"/>
      <c r="CI25" s="632"/>
      <c r="CJ25" s="632"/>
      <c r="CK25" s="632"/>
      <c r="CL25" s="632"/>
      <c r="CM25" s="632"/>
      <c r="CN25" s="632"/>
      <c r="CO25" s="632"/>
      <c r="CP25" s="632"/>
      <c r="CQ25" s="633"/>
      <c r="CR25" s="634">
        <v>22378106</v>
      </c>
      <c r="CS25" s="663"/>
      <c r="CT25" s="663"/>
      <c r="CU25" s="663"/>
      <c r="CV25" s="663"/>
      <c r="CW25" s="663"/>
      <c r="CX25" s="663"/>
      <c r="CY25" s="664"/>
      <c r="CZ25" s="639">
        <v>13.6</v>
      </c>
      <c r="DA25" s="661"/>
      <c r="DB25" s="661"/>
      <c r="DC25" s="665"/>
      <c r="DD25" s="643">
        <v>20415912</v>
      </c>
      <c r="DE25" s="663"/>
      <c r="DF25" s="663"/>
      <c r="DG25" s="663"/>
      <c r="DH25" s="663"/>
      <c r="DI25" s="663"/>
      <c r="DJ25" s="663"/>
      <c r="DK25" s="664"/>
      <c r="DL25" s="643">
        <v>20068390</v>
      </c>
      <c r="DM25" s="663"/>
      <c r="DN25" s="663"/>
      <c r="DO25" s="663"/>
      <c r="DP25" s="663"/>
      <c r="DQ25" s="663"/>
      <c r="DR25" s="663"/>
      <c r="DS25" s="663"/>
      <c r="DT25" s="663"/>
      <c r="DU25" s="663"/>
      <c r="DV25" s="664"/>
      <c r="DW25" s="639">
        <v>28.1</v>
      </c>
      <c r="DX25" s="661"/>
      <c r="DY25" s="661"/>
      <c r="DZ25" s="661"/>
      <c r="EA25" s="661"/>
      <c r="EB25" s="661"/>
      <c r="EC25" s="662"/>
    </row>
    <row r="26" spans="2:133" ht="11.25" customHeight="1" x14ac:dyDescent="0.15">
      <c r="B26" s="631" t="s">
        <v>293</v>
      </c>
      <c r="C26" s="632"/>
      <c r="D26" s="632"/>
      <c r="E26" s="632"/>
      <c r="F26" s="632"/>
      <c r="G26" s="632"/>
      <c r="H26" s="632"/>
      <c r="I26" s="632"/>
      <c r="J26" s="632"/>
      <c r="K26" s="632"/>
      <c r="L26" s="632"/>
      <c r="M26" s="632"/>
      <c r="N26" s="632"/>
      <c r="O26" s="632"/>
      <c r="P26" s="632"/>
      <c r="Q26" s="633"/>
      <c r="R26" s="634">
        <v>70432018</v>
      </c>
      <c r="S26" s="635"/>
      <c r="T26" s="635"/>
      <c r="U26" s="635"/>
      <c r="V26" s="635"/>
      <c r="W26" s="635"/>
      <c r="X26" s="635"/>
      <c r="Y26" s="636"/>
      <c r="Z26" s="637">
        <v>42</v>
      </c>
      <c r="AA26" s="637"/>
      <c r="AB26" s="637"/>
      <c r="AC26" s="637"/>
      <c r="AD26" s="638">
        <v>66089342</v>
      </c>
      <c r="AE26" s="638"/>
      <c r="AF26" s="638"/>
      <c r="AG26" s="638"/>
      <c r="AH26" s="638"/>
      <c r="AI26" s="638"/>
      <c r="AJ26" s="638"/>
      <c r="AK26" s="638"/>
      <c r="AL26" s="639">
        <v>99</v>
      </c>
      <c r="AM26" s="640"/>
      <c r="AN26" s="640"/>
      <c r="AO26" s="641"/>
      <c r="AP26" s="631" t="s">
        <v>294</v>
      </c>
      <c r="AQ26" s="647"/>
      <c r="AR26" s="647"/>
      <c r="AS26" s="647"/>
      <c r="AT26" s="647"/>
      <c r="AU26" s="647"/>
      <c r="AV26" s="647"/>
      <c r="AW26" s="647"/>
      <c r="AX26" s="647"/>
      <c r="AY26" s="647"/>
      <c r="AZ26" s="647"/>
      <c r="BA26" s="647"/>
      <c r="BB26" s="647"/>
      <c r="BC26" s="647"/>
      <c r="BD26" s="647"/>
      <c r="BE26" s="647"/>
      <c r="BF26" s="648"/>
      <c r="BG26" s="634" t="s">
        <v>127</v>
      </c>
      <c r="BH26" s="635"/>
      <c r="BI26" s="635"/>
      <c r="BJ26" s="635"/>
      <c r="BK26" s="635"/>
      <c r="BL26" s="635"/>
      <c r="BM26" s="635"/>
      <c r="BN26" s="636"/>
      <c r="BO26" s="637" t="s">
        <v>127</v>
      </c>
      <c r="BP26" s="637"/>
      <c r="BQ26" s="637"/>
      <c r="BR26" s="637"/>
      <c r="BS26" s="643" t="s">
        <v>127</v>
      </c>
      <c r="BT26" s="635"/>
      <c r="BU26" s="635"/>
      <c r="BV26" s="635"/>
      <c r="BW26" s="635"/>
      <c r="BX26" s="635"/>
      <c r="BY26" s="635"/>
      <c r="BZ26" s="635"/>
      <c r="CA26" s="635"/>
      <c r="CB26" s="644"/>
      <c r="CD26" s="631" t="s">
        <v>295</v>
      </c>
      <c r="CE26" s="632"/>
      <c r="CF26" s="632"/>
      <c r="CG26" s="632"/>
      <c r="CH26" s="632"/>
      <c r="CI26" s="632"/>
      <c r="CJ26" s="632"/>
      <c r="CK26" s="632"/>
      <c r="CL26" s="632"/>
      <c r="CM26" s="632"/>
      <c r="CN26" s="632"/>
      <c r="CO26" s="632"/>
      <c r="CP26" s="632"/>
      <c r="CQ26" s="633"/>
      <c r="CR26" s="634">
        <v>14062502</v>
      </c>
      <c r="CS26" s="635"/>
      <c r="CT26" s="635"/>
      <c r="CU26" s="635"/>
      <c r="CV26" s="635"/>
      <c r="CW26" s="635"/>
      <c r="CX26" s="635"/>
      <c r="CY26" s="636"/>
      <c r="CZ26" s="639">
        <v>8.6</v>
      </c>
      <c r="DA26" s="661"/>
      <c r="DB26" s="661"/>
      <c r="DC26" s="665"/>
      <c r="DD26" s="643">
        <v>13060992</v>
      </c>
      <c r="DE26" s="635"/>
      <c r="DF26" s="635"/>
      <c r="DG26" s="635"/>
      <c r="DH26" s="635"/>
      <c r="DI26" s="635"/>
      <c r="DJ26" s="635"/>
      <c r="DK26" s="636"/>
      <c r="DL26" s="643" t="s">
        <v>240</v>
      </c>
      <c r="DM26" s="635"/>
      <c r="DN26" s="635"/>
      <c r="DO26" s="635"/>
      <c r="DP26" s="635"/>
      <c r="DQ26" s="635"/>
      <c r="DR26" s="635"/>
      <c r="DS26" s="635"/>
      <c r="DT26" s="635"/>
      <c r="DU26" s="635"/>
      <c r="DV26" s="636"/>
      <c r="DW26" s="639" t="s">
        <v>127</v>
      </c>
      <c r="DX26" s="661"/>
      <c r="DY26" s="661"/>
      <c r="DZ26" s="661"/>
      <c r="EA26" s="661"/>
      <c r="EB26" s="661"/>
      <c r="EC26" s="662"/>
    </row>
    <row r="27" spans="2:133" ht="11.25" customHeight="1" x14ac:dyDescent="0.15">
      <c r="B27" s="631" t="s">
        <v>296</v>
      </c>
      <c r="C27" s="632"/>
      <c r="D27" s="632"/>
      <c r="E27" s="632"/>
      <c r="F27" s="632"/>
      <c r="G27" s="632"/>
      <c r="H27" s="632"/>
      <c r="I27" s="632"/>
      <c r="J27" s="632"/>
      <c r="K27" s="632"/>
      <c r="L27" s="632"/>
      <c r="M27" s="632"/>
      <c r="N27" s="632"/>
      <c r="O27" s="632"/>
      <c r="P27" s="632"/>
      <c r="Q27" s="633"/>
      <c r="R27" s="634">
        <v>44132</v>
      </c>
      <c r="S27" s="635"/>
      <c r="T27" s="635"/>
      <c r="U27" s="635"/>
      <c r="V27" s="635"/>
      <c r="W27" s="635"/>
      <c r="X27" s="635"/>
      <c r="Y27" s="636"/>
      <c r="Z27" s="637">
        <v>0</v>
      </c>
      <c r="AA27" s="637"/>
      <c r="AB27" s="637"/>
      <c r="AC27" s="637"/>
      <c r="AD27" s="638">
        <v>44132</v>
      </c>
      <c r="AE27" s="638"/>
      <c r="AF27" s="638"/>
      <c r="AG27" s="638"/>
      <c r="AH27" s="638"/>
      <c r="AI27" s="638"/>
      <c r="AJ27" s="638"/>
      <c r="AK27" s="638"/>
      <c r="AL27" s="639">
        <v>0.1</v>
      </c>
      <c r="AM27" s="640"/>
      <c r="AN27" s="640"/>
      <c r="AO27" s="641"/>
      <c r="AP27" s="631" t="s">
        <v>297</v>
      </c>
      <c r="AQ27" s="632"/>
      <c r="AR27" s="632"/>
      <c r="AS27" s="632"/>
      <c r="AT27" s="632"/>
      <c r="AU27" s="632"/>
      <c r="AV27" s="632"/>
      <c r="AW27" s="632"/>
      <c r="AX27" s="632"/>
      <c r="AY27" s="632"/>
      <c r="AZ27" s="632"/>
      <c r="BA27" s="632"/>
      <c r="BB27" s="632"/>
      <c r="BC27" s="632"/>
      <c r="BD27" s="632"/>
      <c r="BE27" s="632"/>
      <c r="BF27" s="633"/>
      <c r="BG27" s="634">
        <v>51299479</v>
      </c>
      <c r="BH27" s="635"/>
      <c r="BI27" s="635"/>
      <c r="BJ27" s="635"/>
      <c r="BK27" s="635"/>
      <c r="BL27" s="635"/>
      <c r="BM27" s="635"/>
      <c r="BN27" s="636"/>
      <c r="BO27" s="637">
        <v>100</v>
      </c>
      <c r="BP27" s="637"/>
      <c r="BQ27" s="637"/>
      <c r="BR27" s="637"/>
      <c r="BS27" s="643">
        <v>428361</v>
      </c>
      <c r="BT27" s="635"/>
      <c r="BU27" s="635"/>
      <c r="BV27" s="635"/>
      <c r="BW27" s="635"/>
      <c r="BX27" s="635"/>
      <c r="BY27" s="635"/>
      <c r="BZ27" s="635"/>
      <c r="CA27" s="635"/>
      <c r="CB27" s="644"/>
      <c r="CD27" s="631" t="s">
        <v>298</v>
      </c>
      <c r="CE27" s="632"/>
      <c r="CF27" s="632"/>
      <c r="CG27" s="632"/>
      <c r="CH27" s="632"/>
      <c r="CI27" s="632"/>
      <c r="CJ27" s="632"/>
      <c r="CK27" s="632"/>
      <c r="CL27" s="632"/>
      <c r="CM27" s="632"/>
      <c r="CN27" s="632"/>
      <c r="CO27" s="632"/>
      <c r="CP27" s="632"/>
      <c r="CQ27" s="633"/>
      <c r="CR27" s="634">
        <v>36860519</v>
      </c>
      <c r="CS27" s="663"/>
      <c r="CT27" s="663"/>
      <c r="CU27" s="663"/>
      <c r="CV27" s="663"/>
      <c r="CW27" s="663"/>
      <c r="CX27" s="663"/>
      <c r="CY27" s="664"/>
      <c r="CZ27" s="639">
        <v>22.5</v>
      </c>
      <c r="DA27" s="661"/>
      <c r="DB27" s="661"/>
      <c r="DC27" s="665"/>
      <c r="DD27" s="643">
        <v>10364019</v>
      </c>
      <c r="DE27" s="663"/>
      <c r="DF27" s="663"/>
      <c r="DG27" s="663"/>
      <c r="DH27" s="663"/>
      <c r="DI27" s="663"/>
      <c r="DJ27" s="663"/>
      <c r="DK27" s="664"/>
      <c r="DL27" s="643">
        <v>10125189</v>
      </c>
      <c r="DM27" s="663"/>
      <c r="DN27" s="663"/>
      <c r="DO27" s="663"/>
      <c r="DP27" s="663"/>
      <c r="DQ27" s="663"/>
      <c r="DR27" s="663"/>
      <c r="DS27" s="663"/>
      <c r="DT27" s="663"/>
      <c r="DU27" s="663"/>
      <c r="DV27" s="664"/>
      <c r="DW27" s="639">
        <v>14.2</v>
      </c>
      <c r="DX27" s="661"/>
      <c r="DY27" s="661"/>
      <c r="DZ27" s="661"/>
      <c r="EA27" s="661"/>
      <c r="EB27" s="661"/>
      <c r="EC27" s="662"/>
    </row>
    <row r="28" spans="2:133" ht="11.25" customHeight="1" x14ac:dyDescent="0.15">
      <c r="B28" s="631" t="s">
        <v>299</v>
      </c>
      <c r="C28" s="632"/>
      <c r="D28" s="632"/>
      <c r="E28" s="632"/>
      <c r="F28" s="632"/>
      <c r="G28" s="632"/>
      <c r="H28" s="632"/>
      <c r="I28" s="632"/>
      <c r="J28" s="632"/>
      <c r="K28" s="632"/>
      <c r="L28" s="632"/>
      <c r="M28" s="632"/>
      <c r="N28" s="632"/>
      <c r="O28" s="632"/>
      <c r="P28" s="632"/>
      <c r="Q28" s="633"/>
      <c r="R28" s="634">
        <v>912226</v>
      </c>
      <c r="S28" s="635"/>
      <c r="T28" s="635"/>
      <c r="U28" s="635"/>
      <c r="V28" s="635"/>
      <c r="W28" s="635"/>
      <c r="X28" s="635"/>
      <c r="Y28" s="636"/>
      <c r="Z28" s="637">
        <v>0.5</v>
      </c>
      <c r="AA28" s="637"/>
      <c r="AB28" s="637"/>
      <c r="AC28" s="637"/>
      <c r="AD28" s="638" t="s">
        <v>127</v>
      </c>
      <c r="AE28" s="638"/>
      <c r="AF28" s="638"/>
      <c r="AG28" s="638"/>
      <c r="AH28" s="638"/>
      <c r="AI28" s="638"/>
      <c r="AJ28" s="638"/>
      <c r="AK28" s="638"/>
      <c r="AL28" s="639" t="s">
        <v>240</v>
      </c>
      <c r="AM28" s="640"/>
      <c r="AN28" s="640"/>
      <c r="AO28" s="641"/>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37"/>
      <c r="BP28" s="637"/>
      <c r="BQ28" s="637"/>
      <c r="BR28" s="637"/>
      <c r="BS28" s="643"/>
      <c r="BT28" s="635"/>
      <c r="BU28" s="635"/>
      <c r="BV28" s="635"/>
      <c r="BW28" s="635"/>
      <c r="BX28" s="635"/>
      <c r="BY28" s="635"/>
      <c r="BZ28" s="635"/>
      <c r="CA28" s="635"/>
      <c r="CB28" s="644"/>
      <c r="CD28" s="631" t="s">
        <v>300</v>
      </c>
      <c r="CE28" s="632"/>
      <c r="CF28" s="632"/>
      <c r="CG28" s="632"/>
      <c r="CH28" s="632"/>
      <c r="CI28" s="632"/>
      <c r="CJ28" s="632"/>
      <c r="CK28" s="632"/>
      <c r="CL28" s="632"/>
      <c r="CM28" s="632"/>
      <c r="CN28" s="632"/>
      <c r="CO28" s="632"/>
      <c r="CP28" s="632"/>
      <c r="CQ28" s="633"/>
      <c r="CR28" s="634">
        <v>9963839</v>
      </c>
      <c r="CS28" s="635"/>
      <c r="CT28" s="635"/>
      <c r="CU28" s="635"/>
      <c r="CV28" s="635"/>
      <c r="CW28" s="635"/>
      <c r="CX28" s="635"/>
      <c r="CY28" s="636"/>
      <c r="CZ28" s="639">
        <v>6.1</v>
      </c>
      <c r="DA28" s="661"/>
      <c r="DB28" s="661"/>
      <c r="DC28" s="665"/>
      <c r="DD28" s="643">
        <v>9739166</v>
      </c>
      <c r="DE28" s="635"/>
      <c r="DF28" s="635"/>
      <c r="DG28" s="635"/>
      <c r="DH28" s="635"/>
      <c r="DI28" s="635"/>
      <c r="DJ28" s="635"/>
      <c r="DK28" s="636"/>
      <c r="DL28" s="643">
        <v>9642554</v>
      </c>
      <c r="DM28" s="635"/>
      <c r="DN28" s="635"/>
      <c r="DO28" s="635"/>
      <c r="DP28" s="635"/>
      <c r="DQ28" s="635"/>
      <c r="DR28" s="635"/>
      <c r="DS28" s="635"/>
      <c r="DT28" s="635"/>
      <c r="DU28" s="635"/>
      <c r="DV28" s="636"/>
      <c r="DW28" s="639">
        <v>13.5</v>
      </c>
      <c r="DX28" s="661"/>
      <c r="DY28" s="661"/>
      <c r="DZ28" s="661"/>
      <c r="EA28" s="661"/>
      <c r="EB28" s="661"/>
      <c r="EC28" s="662"/>
    </row>
    <row r="29" spans="2:133" ht="11.25" customHeight="1" x14ac:dyDescent="0.15">
      <c r="B29" s="631" t="s">
        <v>301</v>
      </c>
      <c r="C29" s="632"/>
      <c r="D29" s="632"/>
      <c r="E29" s="632"/>
      <c r="F29" s="632"/>
      <c r="G29" s="632"/>
      <c r="H29" s="632"/>
      <c r="I29" s="632"/>
      <c r="J29" s="632"/>
      <c r="K29" s="632"/>
      <c r="L29" s="632"/>
      <c r="M29" s="632"/>
      <c r="N29" s="632"/>
      <c r="O29" s="632"/>
      <c r="P29" s="632"/>
      <c r="Q29" s="633"/>
      <c r="R29" s="634">
        <v>1591082</v>
      </c>
      <c r="S29" s="635"/>
      <c r="T29" s="635"/>
      <c r="U29" s="635"/>
      <c r="V29" s="635"/>
      <c r="W29" s="635"/>
      <c r="X29" s="635"/>
      <c r="Y29" s="636"/>
      <c r="Z29" s="637">
        <v>0.9</v>
      </c>
      <c r="AA29" s="637"/>
      <c r="AB29" s="637"/>
      <c r="AC29" s="637"/>
      <c r="AD29" s="638">
        <v>467934</v>
      </c>
      <c r="AE29" s="638"/>
      <c r="AF29" s="638"/>
      <c r="AG29" s="638"/>
      <c r="AH29" s="638"/>
      <c r="AI29" s="638"/>
      <c r="AJ29" s="638"/>
      <c r="AK29" s="638"/>
      <c r="AL29" s="639">
        <v>0.7</v>
      </c>
      <c r="AM29" s="640"/>
      <c r="AN29" s="640"/>
      <c r="AO29" s="641"/>
      <c r="AP29" s="652"/>
      <c r="AQ29" s="653"/>
      <c r="AR29" s="653"/>
      <c r="AS29" s="653"/>
      <c r="AT29" s="653"/>
      <c r="AU29" s="653"/>
      <c r="AV29" s="653"/>
      <c r="AW29" s="653"/>
      <c r="AX29" s="653"/>
      <c r="AY29" s="653"/>
      <c r="AZ29" s="653"/>
      <c r="BA29" s="653"/>
      <c r="BB29" s="653"/>
      <c r="BC29" s="653"/>
      <c r="BD29" s="653"/>
      <c r="BE29" s="653"/>
      <c r="BF29" s="654"/>
      <c r="BG29" s="634"/>
      <c r="BH29" s="635"/>
      <c r="BI29" s="635"/>
      <c r="BJ29" s="635"/>
      <c r="BK29" s="635"/>
      <c r="BL29" s="635"/>
      <c r="BM29" s="635"/>
      <c r="BN29" s="636"/>
      <c r="BO29" s="637"/>
      <c r="BP29" s="637"/>
      <c r="BQ29" s="637"/>
      <c r="BR29" s="637"/>
      <c r="BS29" s="638"/>
      <c r="BT29" s="638"/>
      <c r="BU29" s="638"/>
      <c r="BV29" s="638"/>
      <c r="BW29" s="638"/>
      <c r="BX29" s="638"/>
      <c r="BY29" s="638"/>
      <c r="BZ29" s="638"/>
      <c r="CA29" s="638"/>
      <c r="CB29" s="642"/>
      <c r="CD29" s="667" t="s">
        <v>302</v>
      </c>
      <c r="CE29" s="668"/>
      <c r="CF29" s="631" t="s">
        <v>303</v>
      </c>
      <c r="CG29" s="632"/>
      <c r="CH29" s="632"/>
      <c r="CI29" s="632"/>
      <c r="CJ29" s="632"/>
      <c r="CK29" s="632"/>
      <c r="CL29" s="632"/>
      <c r="CM29" s="632"/>
      <c r="CN29" s="632"/>
      <c r="CO29" s="632"/>
      <c r="CP29" s="632"/>
      <c r="CQ29" s="633"/>
      <c r="CR29" s="634">
        <v>9963257</v>
      </c>
      <c r="CS29" s="663"/>
      <c r="CT29" s="663"/>
      <c r="CU29" s="663"/>
      <c r="CV29" s="663"/>
      <c r="CW29" s="663"/>
      <c r="CX29" s="663"/>
      <c r="CY29" s="664"/>
      <c r="CZ29" s="639">
        <v>6.1</v>
      </c>
      <c r="DA29" s="661"/>
      <c r="DB29" s="661"/>
      <c r="DC29" s="665"/>
      <c r="DD29" s="643">
        <v>9738584</v>
      </c>
      <c r="DE29" s="663"/>
      <c r="DF29" s="663"/>
      <c r="DG29" s="663"/>
      <c r="DH29" s="663"/>
      <c r="DI29" s="663"/>
      <c r="DJ29" s="663"/>
      <c r="DK29" s="664"/>
      <c r="DL29" s="643">
        <v>9641972</v>
      </c>
      <c r="DM29" s="663"/>
      <c r="DN29" s="663"/>
      <c r="DO29" s="663"/>
      <c r="DP29" s="663"/>
      <c r="DQ29" s="663"/>
      <c r="DR29" s="663"/>
      <c r="DS29" s="663"/>
      <c r="DT29" s="663"/>
      <c r="DU29" s="663"/>
      <c r="DV29" s="664"/>
      <c r="DW29" s="639">
        <v>13.5</v>
      </c>
      <c r="DX29" s="661"/>
      <c r="DY29" s="661"/>
      <c r="DZ29" s="661"/>
      <c r="EA29" s="661"/>
      <c r="EB29" s="661"/>
      <c r="EC29" s="662"/>
    </row>
    <row r="30" spans="2:133" ht="11.25" customHeight="1" x14ac:dyDescent="0.15">
      <c r="B30" s="631" t="s">
        <v>304</v>
      </c>
      <c r="C30" s="632"/>
      <c r="D30" s="632"/>
      <c r="E30" s="632"/>
      <c r="F30" s="632"/>
      <c r="G30" s="632"/>
      <c r="H30" s="632"/>
      <c r="I30" s="632"/>
      <c r="J30" s="632"/>
      <c r="K30" s="632"/>
      <c r="L30" s="632"/>
      <c r="M30" s="632"/>
      <c r="N30" s="632"/>
      <c r="O30" s="632"/>
      <c r="P30" s="632"/>
      <c r="Q30" s="633"/>
      <c r="R30" s="634">
        <v>778002</v>
      </c>
      <c r="S30" s="635"/>
      <c r="T30" s="635"/>
      <c r="U30" s="635"/>
      <c r="V30" s="635"/>
      <c r="W30" s="635"/>
      <c r="X30" s="635"/>
      <c r="Y30" s="636"/>
      <c r="Z30" s="637">
        <v>0.5</v>
      </c>
      <c r="AA30" s="637"/>
      <c r="AB30" s="637"/>
      <c r="AC30" s="637"/>
      <c r="AD30" s="638" t="s">
        <v>240</v>
      </c>
      <c r="AE30" s="638"/>
      <c r="AF30" s="638"/>
      <c r="AG30" s="638"/>
      <c r="AH30" s="638"/>
      <c r="AI30" s="638"/>
      <c r="AJ30" s="638"/>
      <c r="AK30" s="638"/>
      <c r="AL30" s="639" t="s">
        <v>127</v>
      </c>
      <c r="AM30" s="640"/>
      <c r="AN30" s="640"/>
      <c r="AO30" s="641"/>
      <c r="AP30" s="616" t="s">
        <v>220</v>
      </c>
      <c r="AQ30" s="617"/>
      <c r="AR30" s="617"/>
      <c r="AS30" s="617"/>
      <c r="AT30" s="617"/>
      <c r="AU30" s="617"/>
      <c r="AV30" s="617"/>
      <c r="AW30" s="617"/>
      <c r="AX30" s="617"/>
      <c r="AY30" s="617"/>
      <c r="AZ30" s="617"/>
      <c r="BA30" s="617"/>
      <c r="BB30" s="617"/>
      <c r="BC30" s="617"/>
      <c r="BD30" s="617"/>
      <c r="BE30" s="617"/>
      <c r="BF30" s="618"/>
      <c r="BG30" s="616" t="s">
        <v>305</v>
      </c>
      <c r="BH30" s="676"/>
      <c r="BI30" s="676"/>
      <c r="BJ30" s="676"/>
      <c r="BK30" s="676"/>
      <c r="BL30" s="676"/>
      <c r="BM30" s="676"/>
      <c r="BN30" s="676"/>
      <c r="BO30" s="676"/>
      <c r="BP30" s="676"/>
      <c r="BQ30" s="677"/>
      <c r="BR30" s="616" t="s">
        <v>306</v>
      </c>
      <c r="BS30" s="676"/>
      <c r="BT30" s="676"/>
      <c r="BU30" s="676"/>
      <c r="BV30" s="676"/>
      <c r="BW30" s="676"/>
      <c r="BX30" s="676"/>
      <c r="BY30" s="676"/>
      <c r="BZ30" s="676"/>
      <c r="CA30" s="676"/>
      <c r="CB30" s="677"/>
      <c r="CD30" s="669"/>
      <c r="CE30" s="670"/>
      <c r="CF30" s="631" t="s">
        <v>307</v>
      </c>
      <c r="CG30" s="632"/>
      <c r="CH30" s="632"/>
      <c r="CI30" s="632"/>
      <c r="CJ30" s="632"/>
      <c r="CK30" s="632"/>
      <c r="CL30" s="632"/>
      <c r="CM30" s="632"/>
      <c r="CN30" s="632"/>
      <c r="CO30" s="632"/>
      <c r="CP30" s="632"/>
      <c r="CQ30" s="633"/>
      <c r="CR30" s="634">
        <v>9207536</v>
      </c>
      <c r="CS30" s="635"/>
      <c r="CT30" s="635"/>
      <c r="CU30" s="635"/>
      <c r="CV30" s="635"/>
      <c r="CW30" s="635"/>
      <c r="CX30" s="635"/>
      <c r="CY30" s="636"/>
      <c r="CZ30" s="639">
        <v>5.6</v>
      </c>
      <c r="DA30" s="661"/>
      <c r="DB30" s="661"/>
      <c r="DC30" s="665"/>
      <c r="DD30" s="643">
        <v>8982863</v>
      </c>
      <c r="DE30" s="635"/>
      <c r="DF30" s="635"/>
      <c r="DG30" s="635"/>
      <c r="DH30" s="635"/>
      <c r="DI30" s="635"/>
      <c r="DJ30" s="635"/>
      <c r="DK30" s="636"/>
      <c r="DL30" s="643">
        <v>8886251</v>
      </c>
      <c r="DM30" s="635"/>
      <c r="DN30" s="635"/>
      <c r="DO30" s="635"/>
      <c r="DP30" s="635"/>
      <c r="DQ30" s="635"/>
      <c r="DR30" s="635"/>
      <c r="DS30" s="635"/>
      <c r="DT30" s="635"/>
      <c r="DU30" s="635"/>
      <c r="DV30" s="636"/>
      <c r="DW30" s="639">
        <v>12.4</v>
      </c>
      <c r="DX30" s="661"/>
      <c r="DY30" s="661"/>
      <c r="DZ30" s="661"/>
      <c r="EA30" s="661"/>
      <c r="EB30" s="661"/>
      <c r="EC30" s="662"/>
    </row>
    <row r="31" spans="2:133" ht="11.25" customHeight="1" x14ac:dyDescent="0.15">
      <c r="B31" s="631" t="s">
        <v>308</v>
      </c>
      <c r="C31" s="632"/>
      <c r="D31" s="632"/>
      <c r="E31" s="632"/>
      <c r="F31" s="632"/>
      <c r="G31" s="632"/>
      <c r="H31" s="632"/>
      <c r="I31" s="632"/>
      <c r="J31" s="632"/>
      <c r="K31" s="632"/>
      <c r="L31" s="632"/>
      <c r="M31" s="632"/>
      <c r="N31" s="632"/>
      <c r="O31" s="632"/>
      <c r="P31" s="632"/>
      <c r="Q31" s="633"/>
      <c r="R31" s="634">
        <v>62609948</v>
      </c>
      <c r="S31" s="635"/>
      <c r="T31" s="635"/>
      <c r="U31" s="635"/>
      <c r="V31" s="635"/>
      <c r="W31" s="635"/>
      <c r="X31" s="635"/>
      <c r="Y31" s="636"/>
      <c r="Z31" s="637">
        <v>37.299999999999997</v>
      </c>
      <c r="AA31" s="637"/>
      <c r="AB31" s="637"/>
      <c r="AC31" s="637"/>
      <c r="AD31" s="638" t="s">
        <v>127</v>
      </c>
      <c r="AE31" s="638"/>
      <c r="AF31" s="638"/>
      <c r="AG31" s="638"/>
      <c r="AH31" s="638"/>
      <c r="AI31" s="638"/>
      <c r="AJ31" s="638"/>
      <c r="AK31" s="638"/>
      <c r="AL31" s="639" t="s">
        <v>127</v>
      </c>
      <c r="AM31" s="640"/>
      <c r="AN31" s="640"/>
      <c r="AO31" s="641"/>
      <c r="AP31" s="680" t="s">
        <v>309</v>
      </c>
      <c r="AQ31" s="681"/>
      <c r="AR31" s="681"/>
      <c r="AS31" s="681"/>
      <c r="AT31" s="686" t="s">
        <v>310</v>
      </c>
      <c r="AU31" s="219"/>
      <c r="AV31" s="219"/>
      <c r="AW31" s="219"/>
      <c r="AX31" s="620" t="s">
        <v>185</v>
      </c>
      <c r="AY31" s="621"/>
      <c r="AZ31" s="621"/>
      <c r="BA31" s="621"/>
      <c r="BB31" s="621"/>
      <c r="BC31" s="621"/>
      <c r="BD31" s="621"/>
      <c r="BE31" s="621"/>
      <c r="BF31" s="622"/>
      <c r="BG31" s="690">
        <v>98.1</v>
      </c>
      <c r="BH31" s="678"/>
      <c r="BI31" s="678"/>
      <c r="BJ31" s="678"/>
      <c r="BK31" s="678"/>
      <c r="BL31" s="678"/>
      <c r="BM31" s="629">
        <v>95</v>
      </c>
      <c r="BN31" s="678"/>
      <c r="BO31" s="678"/>
      <c r="BP31" s="678"/>
      <c r="BQ31" s="679"/>
      <c r="BR31" s="690">
        <v>98.9</v>
      </c>
      <c r="BS31" s="678"/>
      <c r="BT31" s="678"/>
      <c r="BU31" s="678"/>
      <c r="BV31" s="678"/>
      <c r="BW31" s="678"/>
      <c r="BX31" s="629">
        <v>95.8</v>
      </c>
      <c r="BY31" s="678"/>
      <c r="BZ31" s="678"/>
      <c r="CA31" s="678"/>
      <c r="CB31" s="679"/>
      <c r="CD31" s="669"/>
      <c r="CE31" s="670"/>
      <c r="CF31" s="631" t="s">
        <v>311</v>
      </c>
      <c r="CG31" s="632"/>
      <c r="CH31" s="632"/>
      <c r="CI31" s="632"/>
      <c r="CJ31" s="632"/>
      <c r="CK31" s="632"/>
      <c r="CL31" s="632"/>
      <c r="CM31" s="632"/>
      <c r="CN31" s="632"/>
      <c r="CO31" s="632"/>
      <c r="CP31" s="632"/>
      <c r="CQ31" s="633"/>
      <c r="CR31" s="634">
        <v>755721</v>
      </c>
      <c r="CS31" s="663"/>
      <c r="CT31" s="663"/>
      <c r="CU31" s="663"/>
      <c r="CV31" s="663"/>
      <c r="CW31" s="663"/>
      <c r="CX31" s="663"/>
      <c r="CY31" s="664"/>
      <c r="CZ31" s="639">
        <v>0.5</v>
      </c>
      <c r="DA31" s="661"/>
      <c r="DB31" s="661"/>
      <c r="DC31" s="665"/>
      <c r="DD31" s="643">
        <v>755721</v>
      </c>
      <c r="DE31" s="663"/>
      <c r="DF31" s="663"/>
      <c r="DG31" s="663"/>
      <c r="DH31" s="663"/>
      <c r="DI31" s="663"/>
      <c r="DJ31" s="663"/>
      <c r="DK31" s="664"/>
      <c r="DL31" s="643">
        <v>755721</v>
      </c>
      <c r="DM31" s="663"/>
      <c r="DN31" s="663"/>
      <c r="DO31" s="663"/>
      <c r="DP31" s="663"/>
      <c r="DQ31" s="663"/>
      <c r="DR31" s="663"/>
      <c r="DS31" s="663"/>
      <c r="DT31" s="663"/>
      <c r="DU31" s="663"/>
      <c r="DV31" s="664"/>
      <c r="DW31" s="639">
        <v>1.1000000000000001</v>
      </c>
      <c r="DX31" s="661"/>
      <c r="DY31" s="661"/>
      <c r="DZ31" s="661"/>
      <c r="EA31" s="661"/>
      <c r="EB31" s="661"/>
      <c r="EC31" s="662"/>
    </row>
    <row r="32" spans="2:133" ht="11.25" customHeight="1" x14ac:dyDescent="0.15">
      <c r="B32" s="673" t="s">
        <v>312</v>
      </c>
      <c r="C32" s="674"/>
      <c r="D32" s="674"/>
      <c r="E32" s="674"/>
      <c r="F32" s="674"/>
      <c r="G32" s="674"/>
      <c r="H32" s="674"/>
      <c r="I32" s="674"/>
      <c r="J32" s="674"/>
      <c r="K32" s="674"/>
      <c r="L32" s="674"/>
      <c r="M32" s="674"/>
      <c r="N32" s="674"/>
      <c r="O32" s="674"/>
      <c r="P32" s="674"/>
      <c r="Q32" s="675"/>
      <c r="R32" s="634">
        <v>16082</v>
      </c>
      <c r="S32" s="635"/>
      <c r="T32" s="635"/>
      <c r="U32" s="635"/>
      <c r="V32" s="635"/>
      <c r="W32" s="635"/>
      <c r="X32" s="635"/>
      <c r="Y32" s="636"/>
      <c r="Z32" s="637">
        <v>0</v>
      </c>
      <c r="AA32" s="637"/>
      <c r="AB32" s="637"/>
      <c r="AC32" s="637"/>
      <c r="AD32" s="638">
        <v>16082</v>
      </c>
      <c r="AE32" s="638"/>
      <c r="AF32" s="638"/>
      <c r="AG32" s="638"/>
      <c r="AH32" s="638"/>
      <c r="AI32" s="638"/>
      <c r="AJ32" s="638"/>
      <c r="AK32" s="638"/>
      <c r="AL32" s="639">
        <v>0</v>
      </c>
      <c r="AM32" s="640"/>
      <c r="AN32" s="640"/>
      <c r="AO32" s="641"/>
      <c r="AP32" s="682"/>
      <c r="AQ32" s="683"/>
      <c r="AR32" s="683"/>
      <c r="AS32" s="683"/>
      <c r="AT32" s="687"/>
      <c r="AU32" s="215" t="s">
        <v>313</v>
      </c>
      <c r="AX32" s="631" t="s">
        <v>314</v>
      </c>
      <c r="AY32" s="632"/>
      <c r="AZ32" s="632"/>
      <c r="BA32" s="632"/>
      <c r="BB32" s="632"/>
      <c r="BC32" s="632"/>
      <c r="BD32" s="632"/>
      <c r="BE32" s="632"/>
      <c r="BF32" s="633"/>
      <c r="BG32" s="691">
        <v>98.9</v>
      </c>
      <c r="BH32" s="663"/>
      <c r="BI32" s="663"/>
      <c r="BJ32" s="663"/>
      <c r="BK32" s="663"/>
      <c r="BL32" s="663"/>
      <c r="BM32" s="640">
        <v>96.3</v>
      </c>
      <c r="BN32" s="663"/>
      <c r="BO32" s="663"/>
      <c r="BP32" s="663"/>
      <c r="BQ32" s="689"/>
      <c r="BR32" s="691">
        <v>99.2</v>
      </c>
      <c r="BS32" s="663"/>
      <c r="BT32" s="663"/>
      <c r="BU32" s="663"/>
      <c r="BV32" s="663"/>
      <c r="BW32" s="663"/>
      <c r="BX32" s="640">
        <v>96.4</v>
      </c>
      <c r="BY32" s="663"/>
      <c r="BZ32" s="663"/>
      <c r="CA32" s="663"/>
      <c r="CB32" s="689"/>
      <c r="CD32" s="671"/>
      <c r="CE32" s="672"/>
      <c r="CF32" s="631" t="s">
        <v>315</v>
      </c>
      <c r="CG32" s="632"/>
      <c r="CH32" s="632"/>
      <c r="CI32" s="632"/>
      <c r="CJ32" s="632"/>
      <c r="CK32" s="632"/>
      <c r="CL32" s="632"/>
      <c r="CM32" s="632"/>
      <c r="CN32" s="632"/>
      <c r="CO32" s="632"/>
      <c r="CP32" s="632"/>
      <c r="CQ32" s="633"/>
      <c r="CR32" s="634">
        <v>582</v>
      </c>
      <c r="CS32" s="635"/>
      <c r="CT32" s="635"/>
      <c r="CU32" s="635"/>
      <c r="CV32" s="635"/>
      <c r="CW32" s="635"/>
      <c r="CX32" s="635"/>
      <c r="CY32" s="636"/>
      <c r="CZ32" s="639">
        <v>0</v>
      </c>
      <c r="DA32" s="661"/>
      <c r="DB32" s="661"/>
      <c r="DC32" s="665"/>
      <c r="DD32" s="643">
        <v>582</v>
      </c>
      <c r="DE32" s="635"/>
      <c r="DF32" s="635"/>
      <c r="DG32" s="635"/>
      <c r="DH32" s="635"/>
      <c r="DI32" s="635"/>
      <c r="DJ32" s="635"/>
      <c r="DK32" s="636"/>
      <c r="DL32" s="643">
        <v>582</v>
      </c>
      <c r="DM32" s="635"/>
      <c r="DN32" s="635"/>
      <c r="DO32" s="635"/>
      <c r="DP32" s="635"/>
      <c r="DQ32" s="635"/>
      <c r="DR32" s="635"/>
      <c r="DS32" s="635"/>
      <c r="DT32" s="635"/>
      <c r="DU32" s="635"/>
      <c r="DV32" s="636"/>
      <c r="DW32" s="639">
        <v>0</v>
      </c>
      <c r="DX32" s="661"/>
      <c r="DY32" s="661"/>
      <c r="DZ32" s="661"/>
      <c r="EA32" s="661"/>
      <c r="EB32" s="661"/>
      <c r="EC32" s="662"/>
    </row>
    <row r="33" spans="2:133" ht="11.25" customHeight="1" x14ac:dyDescent="0.15">
      <c r="B33" s="631" t="s">
        <v>316</v>
      </c>
      <c r="C33" s="632"/>
      <c r="D33" s="632"/>
      <c r="E33" s="632"/>
      <c r="F33" s="632"/>
      <c r="G33" s="632"/>
      <c r="H33" s="632"/>
      <c r="I33" s="632"/>
      <c r="J33" s="632"/>
      <c r="K33" s="632"/>
      <c r="L33" s="632"/>
      <c r="M33" s="632"/>
      <c r="N33" s="632"/>
      <c r="O33" s="632"/>
      <c r="P33" s="632"/>
      <c r="Q33" s="633"/>
      <c r="R33" s="634">
        <v>9590210</v>
      </c>
      <c r="S33" s="635"/>
      <c r="T33" s="635"/>
      <c r="U33" s="635"/>
      <c r="V33" s="635"/>
      <c r="W33" s="635"/>
      <c r="X33" s="635"/>
      <c r="Y33" s="636"/>
      <c r="Z33" s="637">
        <v>5.7</v>
      </c>
      <c r="AA33" s="637"/>
      <c r="AB33" s="637"/>
      <c r="AC33" s="637"/>
      <c r="AD33" s="638" t="s">
        <v>127</v>
      </c>
      <c r="AE33" s="638"/>
      <c r="AF33" s="638"/>
      <c r="AG33" s="638"/>
      <c r="AH33" s="638"/>
      <c r="AI33" s="638"/>
      <c r="AJ33" s="638"/>
      <c r="AK33" s="638"/>
      <c r="AL33" s="639" t="s">
        <v>240</v>
      </c>
      <c r="AM33" s="640"/>
      <c r="AN33" s="640"/>
      <c r="AO33" s="641"/>
      <c r="AP33" s="684"/>
      <c r="AQ33" s="685"/>
      <c r="AR33" s="685"/>
      <c r="AS33" s="685"/>
      <c r="AT33" s="688"/>
      <c r="AU33" s="220"/>
      <c r="AV33" s="220"/>
      <c r="AW33" s="220"/>
      <c r="AX33" s="652" t="s">
        <v>317</v>
      </c>
      <c r="AY33" s="653"/>
      <c r="AZ33" s="653"/>
      <c r="BA33" s="653"/>
      <c r="BB33" s="653"/>
      <c r="BC33" s="653"/>
      <c r="BD33" s="653"/>
      <c r="BE33" s="653"/>
      <c r="BF33" s="654"/>
      <c r="BG33" s="692">
        <v>97.1</v>
      </c>
      <c r="BH33" s="693"/>
      <c r="BI33" s="693"/>
      <c r="BJ33" s="693"/>
      <c r="BK33" s="693"/>
      <c r="BL33" s="693"/>
      <c r="BM33" s="694">
        <v>93.4</v>
      </c>
      <c r="BN33" s="693"/>
      <c r="BO33" s="693"/>
      <c r="BP33" s="693"/>
      <c r="BQ33" s="695"/>
      <c r="BR33" s="692">
        <v>98.6</v>
      </c>
      <c r="BS33" s="693"/>
      <c r="BT33" s="693"/>
      <c r="BU33" s="693"/>
      <c r="BV33" s="693"/>
      <c r="BW33" s="693"/>
      <c r="BX33" s="694">
        <v>94.8</v>
      </c>
      <c r="BY33" s="693"/>
      <c r="BZ33" s="693"/>
      <c r="CA33" s="693"/>
      <c r="CB33" s="695"/>
      <c r="CD33" s="631" t="s">
        <v>318</v>
      </c>
      <c r="CE33" s="632"/>
      <c r="CF33" s="632"/>
      <c r="CG33" s="632"/>
      <c r="CH33" s="632"/>
      <c r="CI33" s="632"/>
      <c r="CJ33" s="632"/>
      <c r="CK33" s="632"/>
      <c r="CL33" s="632"/>
      <c r="CM33" s="632"/>
      <c r="CN33" s="632"/>
      <c r="CO33" s="632"/>
      <c r="CP33" s="632"/>
      <c r="CQ33" s="633"/>
      <c r="CR33" s="634">
        <v>77858608</v>
      </c>
      <c r="CS33" s="663"/>
      <c r="CT33" s="663"/>
      <c r="CU33" s="663"/>
      <c r="CV33" s="663"/>
      <c r="CW33" s="663"/>
      <c r="CX33" s="663"/>
      <c r="CY33" s="664"/>
      <c r="CZ33" s="639">
        <v>47.4</v>
      </c>
      <c r="DA33" s="661"/>
      <c r="DB33" s="661"/>
      <c r="DC33" s="665"/>
      <c r="DD33" s="643">
        <v>35398311</v>
      </c>
      <c r="DE33" s="663"/>
      <c r="DF33" s="663"/>
      <c r="DG33" s="663"/>
      <c r="DH33" s="663"/>
      <c r="DI33" s="663"/>
      <c r="DJ33" s="663"/>
      <c r="DK33" s="664"/>
      <c r="DL33" s="643">
        <v>25553032</v>
      </c>
      <c r="DM33" s="663"/>
      <c r="DN33" s="663"/>
      <c r="DO33" s="663"/>
      <c r="DP33" s="663"/>
      <c r="DQ33" s="663"/>
      <c r="DR33" s="663"/>
      <c r="DS33" s="663"/>
      <c r="DT33" s="663"/>
      <c r="DU33" s="663"/>
      <c r="DV33" s="664"/>
      <c r="DW33" s="639">
        <v>35.799999999999997</v>
      </c>
      <c r="DX33" s="661"/>
      <c r="DY33" s="661"/>
      <c r="DZ33" s="661"/>
      <c r="EA33" s="661"/>
      <c r="EB33" s="661"/>
      <c r="EC33" s="662"/>
    </row>
    <row r="34" spans="2:133" ht="11.25" customHeight="1" x14ac:dyDescent="0.15">
      <c r="B34" s="631" t="s">
        <v>319</v>
      </c>
      <c r="C34" s="632"/>
      <c r="D34" s="632"/>
      <c r="E34" s="632"/>
      <c r="F34" s="632"/>
      <c r="G34" s="632"/>
      <c r="H34" s="632"/>
      <c r="I34" s="632"/>
      <c r="J34" s="632"/>
      <c r="K34" s="632"/>
      <c r="L34" s="632"/>
      <c r="M34" s="632"/>
      <c r="N34" s="632"/>
      <c r="O34" s="632"/>
      <c r="P34" s="632"/>
      <c r="Q34" s="633"/>
      <c r="R34" s="634">
        <v>1287715</v>
      </c>
      <c r="S34" s="635"/>
      <c r="T34" s="635"/>
      <c r="U34" s="635"/>
      <c r="V34" s="635"/>
      <c r="W34" s="635"/>
      <c r="X34" s="635"/>
      <c r="Y34" s="636"/>
      <c r="Z34" s="637">
        <v>0.8</v>
      </c>
      <c r="AA34" s="637"/>
      <c r="AB34" s="637"/>
      <c r="AC34" s="637"/>
      <c r="AD34" s="638">
        <v>119799</v>
      </c>
      <c r="AE34" s="638"/>
      <c r="AF34" s="638"/>
      <c r="AG34" s="638"/>
      <c r="AH34" s="638"/>
      <c r="AI34" s="638"/>
      <c r="AJ34" s="638"/>
      <c r="AK34" s="638"/>
      <c r="AL34" s="639">
        <v>0.2</v>
      </c>
      <c r="AM34" s="640"/>
      <c r="AN34" s="640"/>
      <c r="AO34" s="641"/>
      <c r="AP34" s="221"/>
      <c r="AQ34" s="222"/>
      <c r="AS34" s="219"/>
      <c r="AT34" s="219"/>
      <c r="AU34" s="219"/>
      <c r="AV34" s="219"/>
      <c r="AW34" s="219"/>
      <c r="AX34" s="219"/>
      <c r="AY34" s="219"/>
      <c r="AZ34" s="219"/>
      <c r="BA34" s="219"/>
      <c r="BB34" s="219"/>
      <c r="BC34" s="219"/>
      <c r="BD34" s="219"/>
      <c r="BE34" s="219"/>
      <c r="BF34" s="219"/>
      <c r="BG34" s="222"/>
      <c r="BH34" s="222"/>
      <c r="BI34" s="222"/>
      <c r="BJ34" s="222"/>
      <c r="BK34" s="222"/>
      <c r="BL34" s="222"/>
      <c r="BM34" s="222"/>
      <c r="BN34" s="222"/>
      <c r="BO34" s="222"/>
      <c r="BP34" s="222"/>
      <c r="BQ34" s="222"/>
      <c r="BR34" s="222"/>
      <c r="BS34" s="222"/>
      <c r="BT34" s="222"/>
      <c r="BU34" s="222"/>
      <c r="BV34" s="222"/>
      <c r="BW34" s="222"/>
      <c r="BX34" s="222"/>
      <c r="BY34" s="222"/>
      <c r="BZ34" s="222"/>
      <c r="CA34" s="222"/>
      <c r="CB34" s="222"/>
      <c r="CD34" s="631" t="s">
        <v>320</v>
      </c>
      <c r="CE34" s="632"/>
      <c r="CF34" s="632"/>
      <c r="CG34" s="632"/>
      <c r="CH34" s="632"/>
      <c r="CI34" s="632"/>
      <c r="CJ34" s="632"/>
      <c r="CK34" s="632"/>
      <c r="CL34" s="632"/>
      <c r="CM34" s="632"/>
      <c r="CN34" s="632"/>
      <c r="CO34" s="632"/>
      <c r="CP34" s="632"/>
      <c r="CQ34" s="633"/>
      <c r="CR34" s="634">
        <v>17065886</v>
      </c>
      <c r="CS34" s="635"/>
      <c r="CT34" s="635"/>
      <c r="CU34" s="635"/>
      <c r="CV34" s="635"/>
      <c r="CW34" s="635"/>
      <c r="CX34" s="635"/>
      <c r="CY34" s="636"/>
      <c r="CZ34" s="639">
        <v>10.4</v>
      </c>
      <c r="DA34" s="661"/>
      <c r="DB34" s="661"/>
      <c r="DC34" s="665"/>
      <c r="DD34" s="643">
        <v>12638450</v>
      </c>
      <c r="DE34" s="635"/>
      <c r="DF34" s="635"/>
      <c r="DG34" s="635"/>
      <c r="DH34" s="635"/>
      <c r="DI34" s="635"/>
      <c r="DJ34" s="635"/>
      <c r="DK34" s="636"/>
      <c r="DL34" s="643">
        <v>10920427</v>
      </c>
      <c r="DM34" s="635"/>
      <c r="DN34" s="635"/>
      <c r="DO34" s="635"/>
      <c r="DP34" s="635"/>
      <c r="DQ34" s="635"/>
      <c r="DR34" s="635"/>
      <c r="DS34" s="635"/>
      <c r="DT34" s="635"/>
      <c r="DU34" s="635"/>
      <c r="DV34" s="636"/>
      <c r="DW34" s="639">
        <v>15.3</v>
      </c>
      <c r="DX34" s="661"/>
      <c r="DY34" s="661"/>
      <c r="DZ34" s="661"/>
      <c r="EA34" s="661"/>
      <c r="EB34" s="661"/>
      <c r="EC34" s="662"/>
    </row>
    <row r="35" spans="2:133" ht="11.25" customHeight="1" x14ac:dyDescent="0.15">
      <c r="B35" s="631" t="s">
        <v>321</v>
      </c>
      <c r="C35" s="632"/>
      <c r="D35" s="632"/>
      <c r="E35" s="632"/>
      <c r="F35" s="632"/>
      <c r="G35" s="632"/>
      <c r="H35" s="632"/>
      <c r="I35" s="632"/>
      <c r="J35" s="632"/>
      <c r="K35" s="632"/>
      <c r="L35" s="632"/>
      <c r="M35" s="632"/>
      <c r="N35" s="632"/>
      <c r="O35" s="632"/>
      <c r="P35" s="632"/>
      <c r="Q35" s="633"/>
      <c r="R35" s="634">
        <v>166149</v>
      </c>
      <c r="S35" s="635"/>
      <c r="T35" s="635"/>
      <c r="U35" s="635"/>
      <c r="V35" s="635"/>
      <c r="W35" s="635"/>
      <c r="X35" s="635"/>
      <c r="Y35" s="636"/>
      <c r="Z35" s="637">
        <v>0.1</v>
      </c>
      <c r="AA35" s="637"/>
      <c r="AB35" s="637"/>
      <c r="AC35" s="637"/>
      <c r="AD35" s="638" t="s">
        <v>127</v>
      </c>
      <c r="AE35" s="638"/>
      <c r="AF35" s="638"/>
      <c r="AG35" s="638"/>
      <c r="AH35" s="638"/>
      <c r="AI35" s="638"/>
      <c r="AJ35" s="638"/>
      <c r="AK35" s="638"/>
      <c r="AL35" s="639" t="s">
        <v>240</v>
      </c>
      <c r="AM35" s="640"/>
      <c r="AN35" s="640"/>
      <c r="AO35" s="641"/>
      <c r="AP35" s="223"/>
      <c r="AQ35" s="616" t="s">
        <v>322</v>
      </c>
      <c r="AR35" s="617"/>
      <c r="AS35" s="617"/>
      <c r="AT35" s="617"/>
      <c r="AU35" s="617"/>
      <c r="AV35" s="617"/>
      <c r="AW35" s="617"/>
      <c r="AX35" s="617"/>
      <c r="AY35" s="617"/>
      <c r="AZ35" s="617"/>
      <c r="BA35" s="617"/>
      <c r="BB35" s="617"/>
      <c r="BC35" s="617"/>
      <c r="BD35" s="617"/>
      <c r="BE35" s="617"/>
      <c r="BF35" s="618"/>
      <c r="BG35" s="616" t="s">
        <v>323</v>
      </c>
      <c r="BH35" s="617"/>
      <c r="BI35" s="617"/>
      <c r="BJ35" s="617"/>
      <c r="BK35" s="617"/>
      <c r="BL35" s="617"/>
      <c r="BM35" s="617"/>
      <c r="BN35" s="617"/>
      <c r="BO35" s="617"/>
      <c r="BP35" s="617"/>
      <c r="BQ35" s="617"/>
      <c r="BR35" s="617"/>
      <c r="BS35" s="617"/>
      <c r="BT35" s="617"/>
      <c r="BU35" s="617"/>
      <c r="BV35" s="617"/>
      <c r="BW35" s="617"/>
      <c r="BX35" s="617"/>
      <c r="BY35" s="617"/>
      <c r="BZ35" s="617"/>
      <c r="CA35" s="617"/>
      <c r="CB35" s="618"/>
      <c r="CD35" s="631" t="s">
        <v>324</v>
      </c>
      <c r="CE35" s="632"/>
      <c r="CF35" s="632"/>
      <c r="CG35" s="632"/>
      <c r="CH35" s="632"/>
      <c r="CI35" s="632"/>
      <c r="CJ35" s="632"/>
      <c r="CK35" s="632"/>
      <c r="CL35" s="632"/>
      <c r="CM35" s="632"/>
      <c r="CN35" s="632"/>
      <c r="CO35" s="632"/>
      <c r="CP35" s="632"/>
      <c r="CQ35" s="633"/>
      <c r="CR35" s="634">
        <v>1191337</v>
      </c>
      <c r="CS35" s="663"/>
      <c r="CT35" s="663"/>
      <c r="CU35" s="663"/>
      <c r="CV35" s="663"/>
      <c r="CW35" s="663"/>
      <c r="CX35" s="663"/>
      <c r="CY35" s="664"/>
      <c r="CZ35" s="639">
        <v>0.7</v>
      </c>
      <c r="DA35" s="661"/>
      <c r="DB35" s="661"/>
      <c r="DC35" s="665"/>
      <c r="DD35" s="643">
        <v>1168222</v>
      </c>
      <c r="DE35" s="663"/>
      <c r="DF35" s="663"/>
      <c r="DG35" s="663"/>
      <c r="DH35" s="663"/>
      <c r="DI35" s="663"/>
      <c r="DJ35" s="663"/>
      <c r="DK35" s="664"/>
      <c r="DL35" s="643">
        <v>1168183</v>
      </c>
      <c r="DM35" s="663"/>
      <c r="DN35" s="663"/>
      <c r="DO35" s="663"/>
      <c r="DP35" s="663"/>
      <c r="DQ35" s="663"/>
      <c r="DR35" s="663"/>
      <c r="DS35" s="663"/>
      <c r="DT35" s="663"/>
      <c r="DU35" s="663"/>
      <c r="DV35" s="664"/>
      <c r="DW35" s="639">
        <v>1.6</v>
      </c>
      <c r="DX35" s="661"/>
      <c r="DY35" s="661"/>
      <c r="DZ35" s="661"/>
      <c r="EA35" s="661"/>
      <c r="EB35" s="661"/>
      <c r="EC35" s="662"/>
    </row>
    <row r="36" spans="2:133" ht="11.25" customHeight="1" x14ac:dyDescent="0.15">
      <c r="B36" s="631" t="s">
        <v>325</v>
      </c>
      <c r="C36" s="632"/>
      <c r="D36" s="632"/>
      <c r="E36" s="632"/>
      <c r="F36" s="632"/>
      <c r="G36" s="632"/>
      <c r="H36" s="632"/>
      <c r="I36" s="632"/>
      <c r="J36" s="632"/>
      <c r="K36" s="632"/>
      <c r="L36" s="632"/>
      <c r="M36" s="632"/>
      <c r="N36" s="632"/>
      <c r="O36" s="632"/>
      <c r="P36" s="632"/>
      <c r="Q36" s="633"/>
      <c r="R36" s="634">
        <v>707640</v>
      </c>
      <c r="S36" s="635"/>
      <c r="T36" s="635"/>
      <c r="U36" s="635"/>
      <c r="V36" s="635"/>
      <c r="W36" s="635"/>
      <c r="X36" s="635"/>
      <c r="Y36" s="636"/>
      <c r="Z36" s="637">
        <v>0.4</v>
      </c>
      <c r="AA36" s="637"/>
      <c r="AB36" s="637"/>
      <c r="AC36" s="637"/>
      <c r="AD36" s="638" t="s">
        <v>127</v>
      </c>
      <c r="AE36" s="638"/>
      <c r="AF36" s="638"/>
      <c r="AG36" s="638"/>
      <c r="AH36" s="638"/>
      <c r="AI36" s="638"/>
      <c r="AJ36" s="638"/>
      <c r="AK36" s="638"/>
      <c r="AL36" s="639" t="s">
        <v>127</v>
      </c>
      <c r="AM36" s="640"/>
      <c r="AN36" s="640"/>
      <c r="AO36" s="641"/>
      <c r="AP36" s="223"/>
      <c r="AQ36" s="696" t="s">
        <v>326</v>
      </c>
      <c r="AR36" s="697"/>
      <c r="AS36" s="697"/>
      <c r="AT36" s="697"/>
      <c r="AU36" s="697"/>
      <c r="AV36" s="697"/>
      <c r="AW36" s="697"/>
      <c r="AX36" s="697"/>
      <c r="AY36" s="698"/>
      <c r="AZ36" s="623">
        <v>12733142</v>
      </c>
      <c r="BA36" s="624"/>
      <c r="BB36" s="624"/>
      <c r="BC36" s="624"/>
      <c r="BD36" s="624"/>
      <c r="BE36" s="624"/>
      <c r="BF36" s="699"/>
      <c r="BG36" s="620" t="s">
        <v>327</v>
      </c>
      <c r="BH36" s="621"/>
      <c r="BI36" s="621"/>
      <c r="BJ36" s="621"/>
      <c r="BK36" s="621"/>
      <c r="BL36" s="621"/>
      <c r="BM36" s="621"/>
      <c r="BN36" s="621"/>
      <c r="BO36" s="621"/>
      <c r="BP36" s="621"/>
      <c r="BQ36" s="621"/>
      <c r="BR36" s="621"/>
      <c r="BS36" s="621"/>
      <c r="BT36" s="621"/>
      <c r="BU36" s="622"/>
      <c r="BV36" s="623">
        <v>358300</v>
      </c>
      <c r="BW36" s="624"/>
      <c r="BX36" s="624"/>
      <c r="BY36" s="624"/>
      <c r="BZ36" s="624"/>
      <c r="CA36" s="624"/>
      <c r="CB36" s="699"/>
      <c r="CD36" s="631" t="s">
        <v>328</v>
      </c>
      <c r="CE36" s="632"/>
      <c r="CF36" s="632"/>
      <c r="CG36" s="632"/>
      <c r="CH36" s="632"/>
      <c r="CI36" s="632"/>
      <c r="CJ36" s="632"/>
      <c r="CK36" s="632"/>
      <c r="CL36" s="632"/>
      <c r="CM36" s="632"/>
      <c r="CN36" s="632"/>
      <c r="CO36" s="632"/>
      <c r="CP36" s="632"/>
      <c r="CQ36" s="633"/>
      <c r="CR36" s="634">
        <v>44139028</v>
      </c>
      <c r="CS36" s="635"/>
      <c r="CT36" s="635"/>
      <c r="CU36" s="635"/>
      <c r="CV36" s="635"/>
      <c r="CW36" s="635"/>
      <c r="CX36" s="635"/>
      <c r="CY36" s="636"/>
      <c r="CZ36" s="639">
        <v>26.9</v>
      </c>
      <c r="DA36" s="661"/>
      <c r="DB36" s="661"/>
      <c r="DC36" s="665"/>
      <c r="DD36" s="643">
        <v>8846785</v>
      </c>
      <c r="DE36" s="635"/>
      <c r="DF36" s="635"/>
      <c r="DG36" s="635"/>
      <c r="DH36" s="635"/>
      <c r="DI36" s="635"/>
      <c r="DJ36" s="635"/>
      <c r="DK36" s="636"/>
      <c r="DL36" s="643">
        <v>4514238</v>
      </c>
      <c r="DM36" s="635"/>
      <c r="DN36" s="635"/>
      <c r="DO36" s="635"/>
      <c r="DP36" s="635"/>
      <c r="DQ36" s="635"/>
      <c r="DR36" s="635"/>
      <c r="DS36" s="635"/>
      <c r="DT36" s="635"/>
      <c r="DU36" s="635"/>
      <c r="DV36" s="636"/>
      <c r="DW36" s="639">
        <v>6.3</v>
      </c>
      <c r="DX36" s="661"/>
      <c r="DY36" s="661"/>
      <c r="DZ36" s="661"/>
      <c r="EA36" s="661"/>
      <c r="EB36" s="661"/>
      <c r="EC36" s="662"/>
    </row>
    <row r="37" spans="2:133" ht="11.25" customHeight="1" x14ac:dyDescent="0.15">
      <c r="B37" s="631" t="s">
        <v>329</v>
      </c>
      <c r="C37" s="632"/>
      <c r="D37" s="632"/>
      <c r="E37" s="632"/>
      <c r="F37" s="632"/>
      <c r="G37" s="632"/>
      <c r="H37" s="632"/>
      <c r="I37" s="632"/>
      <c r="J37" s="632"/>
      <c r="K37" s="632"/>
      <c r="L37" s="632"/>
      <c r="M37" s="632"/>
      <c r="N37" s="632"/>
      <c r="O37" s="632"/>
      <c r="P37" s="632"/>
      <c r="Q37" s="633"/>
      <c r="R37" s="634">
        <v>3629261</v>
      </c>
      <c r="S37" s="635"/>
      <c r="T37" s="635"/>
      <c r="U37" s="635"/>
      <c r="V37" s="635"/>
      <c r="W37" s="635"/>
      <c r="X37" s="635"/>
      <c r="Y37" s="636"/>
      <c r="Z37" s="637">
        <v>2.2000000000000002</v>
      </c>
      <c r="AA37" s="637"/>
      <c r="AB37" s="637"/>
      <c r="AC37" s="637"/>
      <c r="AD37" s="638" t="s">
        <v>240</v>
      </c>
      <c r="AE37" s="638"/>
      <c r="AF37" s="638"/>
      <c r="AG37" s="638"/>
      <c r="AH37" s="638"/>
      <c r="AI37" s="638"/>
      <c r="AJ37" s="638"/>
      <c r="AK37" s="638"/>
      <c r="AL37" s="639" t="s">
        <v>240</v>
      </c>
      <c r="AM37" s="640"/>
      <c r="AN37" s="640"/>
      <c r="AO37" s="641"/>
      <c r="AQ37" s="700" t="s">
        <v>330</v>
      </c>
      <c r="AR37" s="701"/>
      <c r="AS37" s="701"/>
      <c r="AT37" s="701"/>
      <c r="AU37" s="701"/>
      <c r="AV37" s="701"/>
      <c r="AW37" s="701"/>
      <c r="AX37" s="701"/>
      <c r="AY37" s="702"/>
      <c r="AZ37" s="634">
        <v>759777</v>
      </c>
      <c r="BA37" s="635"/>
      <c r="BB37" s="635"/>
      <c r="BC37" s="635"/>
      <c r="BD37" s="663"/>
      <c r="BE37" s="663"/>
      <c r="BF37" s="689"/>
      <c r="BG37" s="631" t="s">
        <v>331</v>
      </c>
      <c r="BH37" s="632"/>
      <c r="BI37" s="632"/>
      <c r="BJ37" s="632"/>
      <c r="BK37" s="632"/>
      <c r="BL37" s="632"/>
      <c r="BM37" s="632"/>
      <c r="BN37" s="632"/>
      <c r="BO37" s="632"/>
      <c r="BP37" s="632"/>
      <c r="BQ37" s="632"/>
      <c r="BR37" s="632"/>
      <c r="BS37" s="632"/>
      <c r="BT37" s="632"/>
      <c r="BU37" s="633"/>
      <c r="BV37" s="634">
        <v>224211</v>
      </c>
      <c r="BW37" s="635"/>
      <c r="BX37" s="635"/>
      <c r="BY37" s="635"/>
      <c r="BZ37" s="635"/>
      <c r="CA37" s="635"/>
      <c r="CB37" s="644"/>
      <c r="CD37" s="631" t="s">
        <v>332</v>
      </c>
      <c r="CE37" s="632"/>
      <c r="CF37" s="632"/>
      <c r="CG37" s="632"/>
      <c r="CH37" s="632"/>
      <c r="CI37" s="632"/>
      <c r="CJ37" s="632"/>
      <c r="CK37" s="632"/>
      <c r="CL37" s="632"/>
      <c r="CM37" s="632"/>
      <c r="CN37" s="632"/>
      <c r="CO37" s="632"/>
      <c r="CP37" s="632"/>
      <c r="CQ37" s="633"/>
      <c r="CR37" s="634">
        <v>19329</v>
      </c>
      <c r="CS37" s="663"/>
      <c r="CT37" s="663"/>
      <c r="CU37" s="663"/>
      <c r="CV37" s="663"/>
      <c r="CW37" s="663"/>
      <c r="CX37" s="663"/>
      <c r="CY37" s="664"/>
      <c r="CZ37" s="639">
        <v>0</v>
      </c>
      <c r="DA37" s="661"/>
      <c r="DB37" s="661"/>
      <c r="DC37" s="665"/>
      <c r="DD37" s="643">
        <v>19329</v>
      </c>
      <c r="DE37" s="663"/>
      <c r="DF37" s="663"/>
      <c r="DG37" s="663"/>
      <c r="DH37" s="663"/>
      <c r="DI37" s="663"/>
      <c r="DJ37" s="663"/>
      <c r="DK37" s="664"/>
      <c r="DL37" s="643">
        <v>19329</v>
      </c>
      <c r="DM37" s="663"/>
      <c r="DN37" s="663"/>
      <c r="DO37" s="663"/>
      <c r="DP37" s="663"/>
      <c r="DQ37" s="663"/>
      <c r="DR37" s="663"/>
      <c r="DS37" s="663"/>
      <c r="DT37" s="663"/>
      <c r="DU37" s="663"/>
      <c r="DV37" s="664"/>
      <c r="DW37" s="639">
        <v>0</v>
      </c>
      <c r="DX37" s="661"/>
      <c r="DY37" s="661"/>
      <c r="DZ37" s="661"/>
      <c r="EA37" s="661"/>
      <c r="EB37" s="661"/>
      <c r="EC37" s="662"/>
    </row>
    <row r="38" spans="2:133" ht="11.25" customHeight="1" x14ac:dyDescent="0.15">
      <c r="B38" s="631" t="s">
        <v>333</v>
      </c>
      <c r="C38" s="632"/>
      <c r="D38" s="632"/>
      <c r="E38" s="632"/>
      <c r="F38" s="632"/>
      <c r="G38" s="632"/>
      <c r="H38" s="632"/>
      <c r="I38" s="632"/>
      <c r="J38" s="632"/>
      <c r="K38" s="632"/>
      <c r="L38" s="632"/>
      <c r="M38" s="632"/>
      <c r="N38" s="632"/>
      <c r="O38" s="632"/>
      <c r="P38" s="632"/>
      <c r="Q38" s="633"/>
      <c r="R38" s="634">
        <v>2150047</v>
      </c>
      <c r="S38" s="635"/>
      <c r="T38" s="635"/>
      <c r="U38" s="635"/>
      <c r="V38" s="635"/>
      <c r="W38" s="635"/>
      <c r="X38" s="635"/>
      <c r="Y38" s="636"/>
      <c r="Z38" s="637">
        <v>1.3</v>
      </c>
      <c r="AA38" s="637"/>
      <c r="AB38" s="637"/>
      <c r="AC38" s="637"/>
      <c r="AD38" s="638">
        <v>6662</v>
      </c>
      <c r="AE38" s="638"/>
      <c r="AF38" s="638"/>
      <c r="AG38" s="638"/>
      <c r="AH38" s="638"/>
      <c r="AI38" s="638"/>
      <c r="AJ38" s="638"/>
      <c r="AK38" s="638"/>
      <c r="AL38" s="639">
        <v>0</v>
      </c>
      <c r="AM38" s="640"/>
      <c r="AN38" s="640"/>
      <c r="AO38" s="641"/>
      <c r="AQ38" s="700" t="s">
        <v>334</v>
      </c>
      <c r="AR38" s="701"/>
      <c r="AS38" s="701"/>
      <c r="AT38" s="701"/>
      <c r="AU38" s="701"/>
      <c r="AV38" s="701"/>
      <c r="AW38" s="701"/>
      <c r="AX38" s="701"/>
      <c r="AY38" s="702"/>
      <c r="AZ38" s="634">
        <v>369985</v>
      </c>
      <c r="BA38" s="635"/>
      <c r="BB38" s="635"/>
      <c r="BC38" s="635"/>
      <c r="BD38" s="663"/>
      <c r="BE38" s="663"/>
      <c r="BF38" s="689"/>
      <c r="BG38" s="631" t="s">
        <v>335</v>
      </c>
      <c r="BH38" s="632"/>
      <c r="BI38" s="632"/>
      <c r="BJ38" s="632"/>
      <c r="BK38" s="632"/>
      <c r="BL38" s="632"/>
      <c r="BM38" s="632"/>
      <c r="BN38" s="632"/>
      <c r="BO38" s="632"/>
      <c r="BP38" s="632"/>
      <c r="BQ38" s="632"/>
      <c r="BR38" s="632"/>
      <c r="BS38" s="632"/>
      <c r="BT38" s="632"/>
      <c r="BU38" s="633"/>
      <c r="BV38" s="634">
        <v>43329</v>
      </c>
      <c r="BW38" s="635"/>
      <c r="BX38" s="635"/>
      <c r="BY38" s="635"/>
      <c r="BZ38" s="635"/>
      <c r="CA38" s="635"/>
      <c r="CB38" s="644"/>
      <c r="CD38" s="631" t="s">
        <v>336</v>
      </c>
      <c r="CE38" s="632"/>
      <c r="CF38" s="632"/>
      <c r="CG38" s="632"/>
      <c r="CH38" s="632"/>
      <c r="CI38" s="632"/>
      <c r="CJ38" s="632"/>
      <c r="CK38" s="632"/>
      <c r="CL38" s="632"/>
      <c r="CM38" s="632"/>
      <c r="CN38" s="632"/>
      <c r="CO38" s="632"/>
      <c r="CP38" s="632"/>
      <c r="CQ38" s="633"/>
      <c r="CR38" s="634">
        <v>11905867</v>
      </c>
      <c r="CS38" s="635"/>
      <c r="CT38" s="635"/>
      <c r="CU38" s="635"/>
      <c r="CV38" s="635"/>
      <c r="CW38" s="635"/>
      <c r="CX38" s="635"/>
      <c r="CY38" s="636"/>
      <c r="CZ38" s="639">
        <v>7.3</v>
      </c>
      <c r="DA38" s="661"/>
      <c r="DB38" s="661"/>
      <c r="DC38" s="665"/>
      <c r="DD38" s="643">
        <v>9783858</v>
      </c>
      <c r="DE38" s="635"/>
      <c r="DF38" s="635"/>
      <c r="DG38" s="635"/>
      <c r="DH38" s="635"/>
      <c r="DI38" s="635"/>
      <c r="DJ38" s="635"/>
      <c r="DK38" s="636"/>
      <c r="DL38" s="643">
        <v>8950184</v>
      </c>
      <c r="DM38" s="635"/>
      <c r="DN38" s="635"/>
      <c r="DO38" s="635"/>
      <c r="DP38" s="635"/>
      <c r="DQ38" s="635"/>
      <c r="DR38" s="635"/>
      <c r="DS38" s="635"/>
      <c r="DT38" s="635"/>
      <c r="DU38" s="635"/>
      <c r="DV38" s="636"/>
      <c r="DW38" s="639">
        <v>12.5</v>
      </c>
      <c r="DX38" s="661"/>
      <c r="DY38" s="661"/>
      <c r="DZ38" s="661"/>
      <c r="EA38" s="661"/>
      <c r="EB38" s="661"/>
      <c r="EC38" s="662"/>
    </row>
    <row r="39" spans="2:133" ht="11.25" customHeight="1" x14ac:dyDescent="0.15">
      <c r="B39" s="631" t="s">
        <v>337</v>
      </c>
      <c r="C39" s="632"/>
      <c r="D39" s="632"/>
      <c r="E39" s="632"/>
      <c r="F39" s="632"/>
      <c r="G39" s="632"/>
      <c r="H39" s="632"/>
      <c r="I39" s="632"/>
      <c r="J39" s="632"/>
      <c r="K39" s="632"/>
      <c r="L39" s="632"/>
      <c r="M39" s="632"/>
      <c r="N39" s="632"/>
      <c r="O39" s="632"/>
      <c r="P39" s="632"/>
      <c r="Q39" s="633"/>
      <c r="R39" s="634">
        <v>13739300</v>
      </c>
      <c r="S39" s="635"/>
      <c r="T39" s="635"/>
      <c r="U39" s="635"/>
      <c r="V39" s="635"/>
      <c r="W39" s="635"/>
      <c r="X39" s="635"/>
      <c r="Y39" s="636"/>
      <c r="Z39" s="637">
        <v>8.1999999999999993</v>
      </c>
      <c r="AA39" s="637"/>
      <c r="AB39" s="637"/>
      <c r="AC39" s="637"/>
      <c r="AD39" s="638" t="s">
        <v>127</v>
      </c>
      <c r="AE39" s="638"/>
      <c r="AF39" s="638"/>
      <c r="AG39" s="638"/>
      <c r="AH39" s="638"/>
      <c r="AI39" s="638"/>
      <c r="AJ39" s="638"/>
      <c r="AK39" s="638"/>
      <c r="AL39" s="639" t="s">
        <v>240</v>
      </c>
      <c r="AM39" s="640"/>
      <c r="AN39" s="640"/>
      <c r="AO39" s="641"/>
      <c r="AQ39" s="700" t="s">
        <v>338</v>
      </c>
      <c r="AR39" s="701"/>
      <c r="AS39" s="701"/>
      <c r="AT39" s="701"/>
      <c r="AU39" s="701"/>
      <c r="AV39" s="701"/>
      <c r="AW39" s="701"/>
      <c r="AX39" s="701"/>
      <c r="AY39" s="702"/>
      <c r="AZ39" s="634">
        <v>71817</v>
      </c>
      <c r="BA39" s="635"/>
      <c r="BB39" s="635"/>
      <c r="BC39" s="635"/>
      <c r="BD39" s="663"/>
      <c r="BE39" s="663"/>
      <c r="BF39" s="689"/>
      <c r="BG39" s="631" t="s">
        <v>339</v>
      </c>
      <c r="BH39" s="632"/>
      <c r="BI39" s="632"/>
      <c r="BJ39" s="632"/>
      <c r="BK39" s="632"/>
      <c r="BL39" s="632"/>
      <c r="BM39" s="632"/>
      <c r="BN39" s="632"/>
      <c r="BO39" s="632"/>
      <c r="BP39" s="632"/>
      <c r="BQ39" s="632"/>
      <c r="BR39" s="632"/>
      <c r="BS39" s="632"/>
      <c r="BT39" s="632"/>
      <c r="BU39" s="633"/>
      <c r="BV39" s="634">
        <v>66998</v>
      </c>
      <c r="BW39" s="635"/>
      <c r="BX39" s="635"/>
      <c r="BY39" s="635"/>
      <c r="BZ39" s="635"/>
      <c r="CA39" s="635"/>
      <c r="CB39" s="644"/>
      <c r="CD39" s="631" t="s">
        <v>340</v>
      </c>
      <c r="CE39" s="632"/>
      <c r="CF39" s="632"/>
      <c r="CG39" s="632"/>
      <c r="CH39" s="632"/>
      <c r="CI39" s="632"/>
      <c r="CJ39" s="632"/>
      <c r="CK39" s="632"/>
      <c r="CL39" s="632"/>
      <c r="CM39" s="632"/>
      <c r="CN39" s="632"/>
      <c r="CO39" s="632"/>
      <c r="CP39" s="632"/>
      <c r="CQ39" s="633"/>
      <c r="CR39" s="634">
        <v>3501875</v>
      </c>
      <c r="CS39" s="663"/>
      <c r="CT39" s="663"/>
      <c r="CU39" s="663"/>
      <c r="CV39" s="663"/>
      <c r="CW39" s="663"/>
      <c r="CX39" s="663"/>
      <c r="CY39" s="664"/>
      <c r="CZ39" s="639">
        <v>2.1</v>
      </c>
      <c r="DA39" s="661"/>
      <c r="DB39" s="661"/>
      <c r="DC39" s="665"/>
      <c r="DD39" s="643">
        <v>2960996</v>
      </c>
      <c r="DE39" s="663"/>
      <c r="DF39" s="663"/>
      <c r="DG39" s="663"/>
      <c r="DH39" s="663"/>
      <c r="DI39" s="663"/>
      <c r="DJ39" s="663"/>
      <c r="DK39" s="664"/>
      <c r="DL39" s="643" t="s">
        <v>127</v>
      </c>
      <c r="DM39" s="663"/>
      <c r="DN39" s="663"/>
      <c r="DO39" s="663"/>
      <c r="DP39" s="663"/>
      <c r="DQ39" s="663"/>
      <c r="DR39" s="663"/>
      <c r="DS39" s="663"/>
      <c r="DT39" s="663"/>
      <c r="DU39" s="663"/>
      <c r="DV39" s="664"/>
      <c r="DW39" s="639" t="s">
        <v>240</v>
      </c>
      <c r="DX39" s="661"/>
      <c r="DY39" s="661"/>
      <c r="DZ39" s="661"/>
      <c r="EA39" s="661"/>
      <c r="EB39" s="661"/>
      <c r="EC39" s="662"/>
    </row>
    <row r="40" spans="2:133" ht="11.25" customHeight="1" x14ac:dyDescent="0.15">
      <c r="B40" s="631" t="s">
        <v>341</v>
      </c>
      <c r="C40" s="632"/>
      <c r="D40" s="632"/>
      <c r="E40" s="632"/>
      <c r="F40" s="632"/>
      <c r="G40" s="632"/>
      <c r="H40" s="632"/>
      <c r="I40" s="632"/>
      <c r="J40" s="632"/>
      <c r="K40" s="632"/>
      <c r="L40" s="632"/>
      <c r="M40" s="632"/>
      <c r="N40" s="632"/>
      <c r="O40" s="632"/>
      <c r="P40" s="632"/>
      <c r="Q40" s="633"/>
      <c r="R40" s="634" t="s">
        <v>127</v>
      </c>
      <c r="S40" s="635"/>
      <c r="T40" s="635"/>
      <c r="U40" s="635"/>
      <c r="V40" s="635"/>
      <c r="W40" s="635"/>
      <c r="X40" s="635"/>
      <c r="Y40" s="636"/>
      <c r="Z40" s="637" t="s">
        <v>240</v>
      </c>
      <c r="AA40" s="637"/>
      <c r="AB40" s="637"/>
      <c r="AC40" s="637"/>
      <c r="AD40" s="638" t="s">
        <v>240</v>
      </c>
      <c r="AE40" s="638"/>
      <c r="AF40" s="638"/>
      <c r="AG40" s="638"/>
      <c r="AH40" s="638"/>
      <c r="AI40" s="638"/>
      <c r="AJ40" s="638"/>
      <c r="AK40" s="638"/>
      <c r="AL40" s="639" t="s">
        <v>240</v>
      </c>
      <c r="AM40" s="640"/>
      <c r="AN40" s="640"/>
      <c r="AO40" s="641"/>
      <c r="AQ40" s="700" t="s">
        <v>342</v>
      </c>
      <c r="AR40" s="701"/>
      <c r="AS40" s="701"/>
      <c r="AT40" s="701"/>
      <c r="AU40" s="701"/>
      <c r="AV40" s="701"/>
      <c r="AW40" s="701"/>
      <c r="AX40" s="701"/>
      <c r="AY40" s="702"/>
      <c r="AZ40" s="634">
        <v>63469</v>
      </c>
      <c r="BA40" s="635"/>
      <c r="BB40" s="635"/>
      <c r="BC40" s="635"/>
      <c r="BD40" s="663"/>
      <c r="BE40" s="663"/>
      <c r="BF40" s="689"/>
      <c r="BG40" s="682" t="s">
        <v>343</v>
      </c>
      <c r="BH40" s="683"/>
      <c r="BI40" s="683"/>
      <c r="BJ40" s="683"/>
      <c r="BK40" s="683"/>
      <c r="BL40" s="224"/>
      <c r="BM40" s="632" t="s">
        <v>344</v>
      </c>
      <c r="BN40" s="632"/>
      <c r="BO40" s="632"/>
      <c r="BP40" s="632"/>
      <c r="BQ40" s="632"/>
      <c r="BR40" s="632"/>
      <c r="BS40" s="632"/>
      <c r="BT40" s="632"/>
      <c r="BU40" s="633"/>
      <c r="BV40" s="634">
        <v>100</v>
      </c>
      <c r="BW40" s="635"/>
      <c r="BX40" s="635"/>
      <c r="BY40" s="635"/>
      <c r="BZ40" s="635"/>
      <c r="CA40" s="635"/>
      <c r="CB40" s="644"/>
      <c r="CD40" s="631" t="s">
        <v>345</v>
      </c>
      <c r="CE40" s="632"/>
      <c r="CF40" s="632"/>
      <c r="CG40" s="632"/>
      <c r="CH40" s="632"/>
      <c r="CI40" s="632"/>
      <c r="CJ40" s="632"/>
      <c r="CK40" s="632"/>
      <c r="CL40" s="632"/>
      <c r="CM40" s="632"/>
      <c r="CN40" s="632"/>
      <c r="CO40" s="632"/>
      <c r="CP40" s="632"/>
      <c r="CQ40" s="633"/>
      <c r="CR40" s="634">
        <v>54615</v>
      </c>
      <c r="CS40" s="635"/>
      <c r="CT40" s="635"/>
      <c r="CU40" s="635"/>
      <c r="CV40" s="635"/>
      <c r="CW40" s="635"/>
      <c r="CX40" s="635"/>
      <c r="CY40" s="636"/>
      <c r="CZ40" s="639">
        <v>0</v>
      </c>
      <c r="DA40" s="661"/>
      <c r="DB40" s="661"/>
      <c r="DC40" s="665"/>
      <c r="DD40" s="643" t="s">
        <v>127</v>
      </c>
      <c r="DE40" s="635"/>
      <c r="DF40" s="635"/>
      <c r="DG40" s="635"/>
      <c r="DH40" s="635"/>
      <c r="DI40" s="635"/>
      <c r="DJ40" s="635"/>
      <c r="DK40" s="636"/>
      <c r="DL40" s="643" t="s">
        <v>127</v>
      </c>
      <c r="DM40" s="635"/>
      <c r="DN40" s="635"/>
      <c r="DO40" s="635"/>
      <c r="DP40" s="635"/>
      <c r="DQ40" s="635"/>
      <c r="DR40" s="635"/>
      <c r="DS40" s="635"/>
      <c r="DT40" s="635"/>
      <c r="DU40" s="635"/>
      <c r="DV40" s="636"/>
      <c r="DW40" s="639" t="s">
        <v>127</v>
      </c>
      <c r="DX40" s="661"/>
      <c r="DY40" s="661"/>
      <c r="DZ40" s="661"/>
      <c r="EA40" s="661"/>
      <c r="EB40" s="661"/>
      <c r="EC40" s="662"/>
    </row>
    <row r="41" spans="2:133" ht="11.25" customHeight="1" x14ac:dyDescent="0.15">
      <c r="B41" s="631" t="s">
        <v>346</v>
      </c>
      <c r="C41" s="632"/>
      <c r="D41" s="632"/>
      <c r="E41" s="632"/>
      <c r="F41" s="632"/>
      <c r="G41" s="632"/>
      <c r="H41" s="632"/>
      <c r="I41" s="632"/>
      <c r="J41" s="632"/>
      <c r="K41" s="632"/>
      <c r="L41" s="632"/>
      <c r="M41" s="632"/>
      <c r="N41" s="632"/>
      <c r="O41" s="632"/>
      <c r="P41" s="632"/>
      <c r="Q41" s="633"/>
      <c r="R41" s="634" t="s">
        <v>127</v>
      </c>
      <c r="S41" s="635"/>
      <c r="T41" s="635"/>
      <c r="U41" s="635"/>
      <c r="V41" s="635"/>
      <c r="W41" s="635"/>
      <c r="X41" s="635"/>
      <c r="Y41" s="636"/>
      <c r="Z41" s="637" t="s">
        <v>127</v>
      </c>
      <c r="AA41" s="637"/>
      <c r="AB41" s="637"/>
      <c r="AC41" s="637"/>
      <c r="AD41" s="638" t="s">
        <v>127</v>
      </c>
      <c r="AE41" s="638"/>
      <c r="AF41" s="638"/>
      <c r="AG41" s="638"/>
      <c r="AH41" s="638"/>
      <c r="AI41" s="638"/>
      <c r="AJ41" s="638"/>
      <c r="AK41" s="638"/>
      <c r="AL41" s="639" t="s">
        <v>240</v>
      </c>
      <c r="AM41" s="640"/>
      <c r="AN41" s="640"/>
      <c r="AO41" s="641"/>
      <c r="AQ41" s="700" t="s">
        <v>347</v>
      </c>
      <c r="AR41" s="701"/>
      <c r="AS41" s="701"/>
      <c r="AT41" s="701"/>
      <c r="AU41" s="701"/>
      <c r="AV41" s="701"/>
      <c r="AW41" s="701"/>
      <c r="AX41" s="701"/>
      <c r="AY41" s="702"/>
      <c r="AZ41" s="634">
        <v>2480709</v>
      </c>
      <c r="BA41" s="635"/>
      <c r="BB41" s="635"/>
      <c r="BC41" s="635"/>
      <c r="BD41" s="663"/>
      <c r="BE41" s="663"/>
      <c r="BF41" s="689"/>
      <c r="BG41" s="682"/>
      <c r="BH41" s="683"/>
      <c r="BI41" s="683"/>
      <c r="BJ41" s="683"/>
      <c r="BK41" s="683"/>
      <c r="BL41" s="224"/>
      <c r="BM41" s="632" t="s">
        <v>348</v>
      </c>
      <c r="BN41" s="632"/>
      <c r="BO41" s="632"/>
      <c r="BP41" s="632"/>
      <c r="BQ41" s="632"/>
      <c r="BR41" s="632"/>
      <c r="BS41" s="632"/>
      <c r="BT41" s="632"/>
      <c r="BU41" s="633"/>
      <c r="BV41" s="634">
        <v>2</v>
      </c>
      <c r="BW41" s="635"/>
      <c r="BX41" s="635"/>
      <c r="BY41" s="635"/>
      <c r="BZ41" s="635"/>
      <c r="CA41" s="635"/>
      <c r="CB41" s="644"/>
      <c r="CD41" s="631" t="s">
        <v>349</v>
      </c>
      <c r="CE41" s="632"/>
      <c r="CF41" s="632"/>
      <c r="CG41" s="632"/>
      <c r="CH41" s="632"/>
      <c r="CI41" s="632"/>
      <c r="CJ41" s="632"/>
      <c r="CK41" s="632"/>
      <c r="CL41" s="632"/>
      <c r="CM41" s="632"/>
      <c r="CN41" s="632"/>
      <c r="CO41" s="632"/>
      <c r="CP41" s="632"/>
      <c r="CQ41" s="633"/>
      <c r="CR41" s="634" t="s">
        <v>127</v>
      </c>
      <c r="CS41" s="663"/>
      <c r="CT41" s="663"/>
      <c r="CU41" s="663"/>
      <c r="CV41" s="663"/>
      <c r="CW41" s="663"/>
      <c r="CX41" s="663"/>
      <c r="CY41" s="664"/>
      <c r="CZ41" s="639" t="s">
        <v>240</v>
      </c>
      <c r="DA41" s="661"/>
      <c r="DB41" s="661"/>
      <c r="DC41" s="665"/>
      <c r="DD41" s="643" t="s">
        <v>127</v>
      </c>
      <c r="DE41" s="663"/>
      <c r="DF41" s="663"/>
      <c r="DG41" s="663"/>
      <c r="DH41" s="663"/>
      <c r="DI41" s="663"/>
      <c r="DJ41" s="663"/>
      <c r="DK41" s="664"/>
      <c r="DL41" s="703"/>
      <c r="DM41" s="704"/>
      <c r="DN41" s="704"/>
      <c r="DO41" s="704"/>
      <c r="DP41" s="704"/>
      <c r="DQ41" s="704"/>
      <c r="DR41" s="704"/>
      <c r="DS41" s="704"/>
      <c r="DT41" s="704"/>
      <c r="DU41" s="704"/>
      <c r="DV41" s="705"/>
      <c r="DW41" s="706"/>
      <c r="DX41" s="707"/>
      <c r="DY41" s="707"/>
      <c r="DZ41" s="707"/>
      <c r="EA41" s="707"/>
      <c r="EB41" s="707"/>
      <c r="EC41" s="708"/>
    </row>
    <row r="42" spans="2:133" ht="11.25" customHeight="1" x14ac:dyDescent="0.15">
      <c r="B42" s="631" t="s">
        <v>350</v>
      </c>
      <c r="C42" s="632"/>
      <c r="D42" s="632"/>
      <c r="E42" s="632"/>
      <c r="F42" s="632"/>
      <c r="G42" s="632"/>
      <c r="H42" s="632"/>
      <c r="I42" s="632"/>
      <c r="J42" s="632"/>
      <c r="K42" s="632"/>
      <c r="L42" s="632"/>
      <c r="M42" s="632"/>
      <c r="N42" s="632"/>
      <c r="O42" s="632"/>
      <c r="P42" s="632"/>
      <c r="Q42" s="633"/>
      <c r="R42" s="634">
        <v>4725300</v>
      </c>
      <c r="S42" s="635"/>
      <c r="T42" s="635"/>
      <c r="U42" s="635"/>
      <c r="V42" s="635"/>
      <c r="W42" s="635"/>
      <c r="X42" s="635"/>
      <c r="Y42" s="636"/>
      <c r="Z42" s="637">
        <v>2.8</v>
      </c>
      <c r="AA42" s="637"/>
      <c r="AB42" s="637"/>
      <c r="AC42" s="637"/>
      <c r="AD42" s="638" t="s">
        <v>127</v>
      </c>
      <c r="AE42" s="638"/>
      <c r="AF42" s="638"/>
      <c r="AG42" s="638"/>
      <c r="AH42" s="638"/>
      <c r="AI42" s="638"/>
      <c r="AJ42" s="638"/>
      <c r="AK42" s="638"/>
      <c r="AL42" s="639" t="s">
        <v>240</v>
      </c>
      <c r="AM42" s="640"/>
      <c r="AN42" s="640"/>
      <c r="AO42" s="641"/>
      <c r="AQ42" s="717" t="s">
        <v>334</v>
      </c>
      <c r="AR42" s="718"/>
      <c r="AS42" s="718"/>
      <c r="AT42" s="718"/>
      <c r="AU42" s="718"/>
      <c r="AV42" s="718"/>
      <c r="AW42" s="718"/>
      <c r="AX42" s="718"/>
      <c r="AY42" s="719"/>
      <c r="AZ42" s="709">
        <v>8987385</v>
      </c>
      <c r="BA42" s="710"/>
      <c r="BB42" s="710"/>
      <c r="BC42" s="710"/>
      <c r="BD42" s="693"/>
      <c r="BE42" s="693"/>
      <c r="BF42" s="695"/>
      <c r="BG42" s="684"/>
      <c r="BH42" s="685"/>
      <c r="BI42" s="685"/>
      <c r="BJ42" s="685"/>
      <c r="BK42" s="685"/>
      <c r="BL42" s="225"/>
      <c r="BM42" s="653" t="s">
        <v>351</v>
      </c>
      <c r="BN42" s="653"/>
      <c r="BO42" s="653"/>
      <c r="BP42" s="653"/>
      <c r="BQ42" s="653"/>
      <c r="BR42" s="653"/>
      <c r="BS42" s="653"/>
      <c r="BT42" s="653"/>
      <c r="BU42" s="654"/>
      <c r="BV42" s="709">
        <v>331</v>
      </c>
      <c r="BW42" s="710"/>
      <c r="BX42" s="710"/>
      <c r="BY42" s="710"/>
      <c r="BZ42" s="710"/>
      <c r="CA42" s="710"/>
      <c r="CB42" s="716"/>
      <c r="CD42" s="631" t="s">
        <v>352</v>
      </c>
      <c r="CE42" s="632"/>
      <c r="CF42" s="632"/>
      <c r="CG42" s="632"/>
      <c r="CH42" s="632"/>
      <c r="CI42" s="632"/>
      <c r="CJ42" s="632"/>
      <c r="CK42" s="632"/>
      <c r="CL42" s="632"/>
      <c r="CM42" s="632"/>
      <c r="CN42" s="632"/>
      <c r="CO42" s="632"/>
      <c r="CP42" s="632"/>
      <c r="CQ42" s="633"/>
      <c r="CR42" s="634">
        <v>17048928</v>
      </c>
      <c r="CS42" s="635"/>
      <c r="CT42" s="635"/>
      <c r="CU42" s="635"/>
      <c r="CV42" s="635"/>
      <c r="CW42" s="635"/>
      <c r="CX42" s="635"/>
      <c r="CY42" s="636"/>
      <c r="CZ42" s="639">
        <v>10.4</v>
      </c>
      <c r="DA42" s="640"/>
      <c r="DB42" s="640"/>
      <c r="DC42" s="646"/>
      <c r="DD42" s="643">
        <v>3658073</v>
      </c>
      <c r="DE42" s="635"/>
      <c r="DF42" s="635"/>
      <c r="DG42" s="635"/>
      <c r="DH42" s="635"/>
      <c r="DI42" s="635"/>
      <c r="DJ42" s="635"/>
      <c r="DK42" s="636"/>
      <c r="DL42" s="703"/>
      <c r="DM42" s="704"/>
      <c r="DN42" s="704"/>
      <c r="DO42" s="704"/>
      <c r="DP42" s="704"/>
      <c r="DQ42" s="704"/>
      <c r="DR42" s="704"/>
      <c r="DS42" s="704"/>
      <c r="DT42" s="704"/>
      <c r="DU42" s="704"/>
      <c r="DV42" s="705"/>
      <c r="DW42" s="706"/>
      <c r="DX42" s="707"/>
      <c r="DY42" s="707"/>
      <c r="DZ42" s="707"/>
      <c r="EA42" s="707"/>
      <c r="EB42" s="707"/>
      <c r="EC42" s="708"/>
    </row>
    <row r="43" spans="2:133" ht="11.25" customHeight="1" x14ac:dyDescent="0.15">
      <c r="B43" s="652" t="s">
        <v>353</v>
      </c>
      <c r="C43" s="653"/>
      <c r="D43" s="653"/>
      <c r="E43" s="653"/>
      <c r="F43" s="653"/>
      <c r="G43" s="653"/>
      <c r="H43" s="653"/>
      <c r="I43" s="653"/>
      <c r="J43" s="653"/>
      <c r="K43" s="653"/>
      <c r="L43" s="653"/>
      <c r="M43" s="653"/>
      <c r="N43" s="653"/>
      <c r="O43" s="653"/>
      <c r="P43" s="653"/>
      <c r="Q43" s="654"/>
      <c r="R43" s="709">
        <v>167653812</v>
      </c>
      <c r="S43" s="710"/>
      <c r="T43" s="710"/>
      <c r="U43" s="710"/>
      <c r="V43" s="710"/>
      <c r="W43" s="710"/>
      <c r="X43" s="710"/>
      <c r="Y43" s="711"/>
      <c r="Z43" s="712">
        <v>100</v>
      </c>
      <c r="AA43" s="712"/>
      <c r="AB43" s="712"/>
      <c r="AC43" s="712"/>
      <c r="AD43" s="713">
        <v>66743951</v>
      </c>
      <c r="AE43" s="713"/>
      <c r="AF43" s="713"/>
      <c r="AG43" s="713"/>
      <c r="AH43" s="713"/>
      <c r="AI43" s="713"/>
      <c r="AJ43" s="713"/>
      <c r="AK43" s="713"/>
      <c r="AL43" s="714">
        <v>100</v>
      </c>
      <c r="AM43" s="694"/>
      <c r="AN43" s="694"/>
      <c r="AO43" s="715"/>
      <c r="CD43" s="631" t="s">
        <v>354</v>
      </c>
      <c r="CE43" s="632"/>
      <c r="CF43" s="632"/>
      <c r="CG43" s="632"/>
      <c r="CH43" s="632"/>
      <c r="CI43" s="632"/>
      <c r="CJ43" s="632"/>
      <c r="CK43" s="632"/>
      <c r="CL43" s="632"/>
      <c r="CM43" s="632"/>
      <c r="CN43" s="632"/>
      <c r="CO43" s="632"/>
      <c r="CP43" s="632"/>
      <c r="CQ43" s="633"/>
      <c r="CR43" s="634">
        <v>204656</v>
      </c>
      <c r="CS43" s="663"/>
      <c r="CT43" s="663"/>
      <c r="CU43" s="663"/>
      <c r="CV43" s="663"/>
      <c r="CW43" s="663"/>
      <c r="CX43" s="663"/>
      <c r="CY43" s="664"/>
      <c r="CZ43" s="639">
        <v>0.1</v>
      </c>
      <c r="DA43" s="661"/>
      <c r="DB43" s="661"/>
      <c r="DC43" s="665"/>
      <c r="DD43" s="643">
        <v>204656</v>
      </c>
      <c r="DE43" s="663"/>
      <c r="DF43" s="663"/>
      <c r="DG43" s="663"/>
      <c r="DH43" s="663"/>
      <c r="DI43" s="663"/>
      <c r="DJ43" s="663"/>
      <c r="DK43" s="664"/>
      <c r="DL43" s="703"/>
      <c r="DM43" s="704"/>
      <c r="DN43" s="704"/>
      <c r="DO43" s="704"/>
      <c r="DP43" s="704"/>
      <c r="DQ43" s="704"/>
      <c r="DR43" s="704"/>
      <c r="DS43" s="704"/>
      <c r="DT43" s="704"/>
      <c r="DU43" s="704"/>
      <c r="DV43" s="705"/>
      <c r="DW43" s="706"/>
      <c r="DX43" s="707"/>
      <c r="DY43" s="707"/>
      <c r="DZ43" s="707"/>
      <c r="EA43" s="707"/>
      <c r="EB43" s="707"/>
      <c r="EC43" s="708"/>
    </row>
    <row r="44" spans="2:133" ht="11.25" customHeight="1" x14ac:dyDescent="0.15">
      <c r="CD44" s="667" t="s">
        <v>302</v>
      </c>
      <c r="CE44" s="668"/>
      <c r="CF44" s="631" t="s">
        <v>355</v>
      </c>
      <c r="CG44" s="632"/>
      <c r="CH44" s="632"/>
      <c r="CI44" s="632"/>
      <c r="CJ44" s="632"/>
      <c r="CK44" s="632"/>
      <c r="CL44" s="632"/>
      <c r="CM44" s="632"/>
      <c r="CN44" s="632"/>
      <c r="CO44" s="632"/>
      <c r="CP44" s="632"/>
      <c r="CQ44" s="633"/>
      <c r="CR44" s="634">
        <v>16766718</v>
      </c>
      <c r="CS44" s="635"/>
      <c r="CT44" s="635"/>
      <c r="CU44" s="635"/>
      <c r="CV44" s="635"/>
      <c r="CW44" s="635"/>
      <c r="CX44" s="635"/>
      <c r="CY44" s="636"/>
      <c r="CZ44" s="639">
        <v>10.199999999999999</v>
      </c>
      <c r="DA44" s="640"/>
      <c r="DB44" s="640"/>
      <c r="DC44" s="646"/>
      <c r="DD44" s="643">
        <v>3614595</v>
      </c>
      <c r="DE44" s="635"/>
      <c r="DF44" s="635"/>
      <c r="DG44" s="635"/>
      <c r="DH44" s="635"/>
      <c r="DI44" s="635"/>
      <c r="DJ44" s="635"/>
      <c r="DK44" s="636"/>
      <c r="DL44" s="703"/>
      <c r="DM44" s="704"/>
      <c r="DN44" s="704"/>
      <c r="DO44" s="704"/>
      <c r="DP44" s="704"/>
      <c r="DQ44" s="704"/>
      <c r="DR44" s="704"/>
      <c r="DS44" s="704"/>
      <c r="DT44" s="704"/>
      <c r="DU44" s="704"/>
      <c r="DV44" s="705"/>
      <c r="DW44" s="706"/>
      <c r="DX44" s="707"/>
      <c r="DY44" s="707"/>
      <c r="DZ44" s="707"/>
      <c r="EA44" s="707"/>
      <c r="EB44" s="707"/>
      <c r="EC44" s="708"/>
    </row>
    <row r="45" spans="2:133" ht="11.25" customHeight="1" x14ac:dyDescent="0.15">
      <c r="B45" s="215" t="s">
        <v>356</v>
      </c>
      <c r="CD45" s="669"/>
      <c r="CE45" s="670"/>
      <c r="CF45" s="631" t="s">
        <v>357</v>
      </c>
      <c r="CG45" s="632"/>
      <c r="CH45" s="632"/>
      <c r="CI45" s="632"/>
      <c r="CJ45" s="632"/>
      <c r="CK45" s="632"/>
      <c r="CL45" s="632"/>
      <c r="CM45" s="632"/>
      <c r="CN45" s="632"/>
      <c r="CO45" s="632"/>
      <c r="CP45" s="632"/>
      <c r="CQ45" s="633"/>
      <c r="CR45" s="634">
        <v>12156318</v>
      </c>
      <c r="CS45" s="663"/>
      <c r="CT45" s="663"/>
      <c r="CU45" s="663"/>
      <c r="CV45" s="663"/>
      <c r="CW45" s="663"/>
      <c r="CX45" s="663"/>
      <c r="CY45" s="664"/>
      <c r="CZ45" s="639">
        <v>7.4</v>
      </c>
      <c r="DA45" s="661"/>
      <c r="DB45" s="661"/>
      <c r="DC45" s="665"/>
      <c r="DD45" s="643">
        <v>863499</v>
      </c>
      <c r="DE45" s="663"/>
      <c r="DF45" s="663"/>
      <c r="DG45" s="663"/>
      <c r="DH45" s="663"/>
      <c r="DI45" s="663"/>
      <c r="DJ45" s="663"/>
      <c r="DK45" s="664"/>
      <c r="DL45" s="703"/>
      <c r="DM45" s="704"/>
      <c r="DN45" s="704"/>
      <c r="DO45" s="704"/>
      <c r="DP45" s="704"/>
      <c r="DQ45" s="704"/>
      <c r="DR45" s="704"/>
      <c r="DS45" s="704"/>
      <c r="DT45" s="704"/>
      <c r="DU45" s="704"/>
      <c r="DV45" s="705"/>
      <c r="DW45" s="706"/>
      <c r="DX45" s="707"/>
      <c r="DY45" s="707"/>
      <c r="DZ45" s="707"/>
      <c r="EA45" s="707"/>
      <c r="EB45" s="707"/>
      <c r="EC45" s="708"/>
    </row>
    <row r="46" spans="2:133" ht="11.25" customHeight="1" x14ac:dyDescent="0.15">
      <c r="B46" s="226" t="s">
        <v>358</v>
      </c>
      <c r="CD46" s="669"/>
      <c r="CE46" s="670"/>
      <c r="CF46" s="631" t="s">
        <v>359</v>
      </c>
      <c r="CG46" s="632"/>
      <c r="CH46" s="632"/>
      <c r="CI46" s="632"/>
      <c r="CJ46" s="632"/>
      <c r="CK46" s="632"/>
      <c r="CL46" s="632"/>
      <c r="CM46" s="632"/>
      <c r="CN46" s="632"/>
      <c r="CO46" s="632"/>
      <c r="CP46" s="632"/>
      <c r="CQ46" s="633"/>
      <c r="CR46" s="634">
        <v>4516917</v>
      </c>
      <c r="CS46" s="635"/>
      <c r="CT46" s="635"/>
      <c r="CU46" s="635"/>
      <c r="CV46" s="635"/>
      <c r="CW46" s="635"/>
      <c r="CX46" s="635"/>
      <c r="CY46" s="636"/>
      <c r="CZ46" s="639">
        <v>2.8</v>
      </c>
      <c r="DA46" s="640"/>
      <c r="DB46" s="640"/>
      <c r="DC46" s="646"/>
      <c r="DD46" s="643">
        <v>2679913</v>
      </c>
      <c r="DE46" s="635"/>
      <c r="DF46" s="635"/>
      <c r="DG46" s="635"/>
      <c r="DH46" s="635"/>
      <c r="DI46" s="635"/>
      <c r="DJ46" s="635"/>
      <c r="DK46" s="636"/>
      <c r="DL46" s="703"/>
      <c r="DM46" s="704"/>
      <c r="DN46" s="704"/>
      <c r="DO46" s="704"/>
      <c r="DP46" s="704"/>
      <c r="DQ46" s="704"/>
      <c r="DR46" s="704"/>
      <c r="DS46" s="704"/>
      <c r="DT46" s="704"/>
      <c r="DU46" s="704"/>
      <c r="DV46" s="705"/>
      <c r="DW46" s="706"/>
      <c r="DX46" s="707"/>
      <c r="DY46" s="707"/>
      <c r="DZ46" s="707"/>
      <c r="EA46" s="707"/>
      <c r="EB46" s="707"/>
      <c r="EC46" s="708"/>
    </row>
    <row r="47" spans="2:133" ht="11.25" customHeight="1" x14ac:dyDescent="0.15">
      <c r="B47" s="226" t="s">
        <v>360</v>
      </c>
      <c r="CD47" s="669"/>
      <c r="CE47" s="670"/>
      <c r="CF47" s="631" t="s">
        <v>361</v>
      </c>
      <c r="CG47" s="632"/>
      <c r="CH47" s="632"/>
      <c r="CI47" s="632"/>
      <c r="CJ47" s="632"/>
      <c r="CK47" s="632"/>
      <c r="CL47" s="632"/>
      <c r="CM47" s="632"/>
      <c r="CN47" s="632"/>
      <c r="CO47" s="632"/>
      <c r="CP47" s="632"/>
      <c r="CQ47" s="633"/>
      <c r="CR47" s="634">
        <v>282210</v>
      </c>
      <c r="CS47" s="663"/>
      <c r="CT47" s="663"/>
      <c r="CU47" s="663"/>
      <c r="CV47" s="663"/>
      <c r="CW47" s="663"/>
      <c r="CX47" s="663"/>
      <c r="CY47" s="664"/>
      <c r="CZ47" s="639">
        <v>0.2</v>
      </c>
      <c r="DA47" s="661"/>
      <c r="DB47" s="661"/>
      <c r="DC47" s="665"/>
      <c r="DD47" s="643">
        <v>43478</v>
      </c>
      <c r="DE47" s="663"/>
      <c r="DF47" s="663"/>
      <c r="DG47" s="663"/>
      <c r="DH47" s="663"/>
      <c r="DI47" s="663"/>
      <c r="DJ47" s="663"/>
      <c r="DK47" s="664"/>
      <c r="DL47" s="703"/>
      <c r="DM47" s="704"/>
      <c r="DN47" s="704"/>
      <c r="DO47" s="704"/>
      <c r="DP47" s="704"/>
      <c r="DQ47" s="704"/>
      <c r="DR47" s="704"/>
      <c r="DS47" s="704"/>
      <c r="DT47" s="704"/>
      <c r="DU47" s="704"/>
      <c r="DV47" s="705"/>
      <c r="DW47" s="706"/>
      <c r="DX47" s="707"/>
      <c r="DY47" s="707"/>
      <c r="DZ47" s="707"/>
      <c r="EA47" s="707"/>
      <c r="EB47" s="707"/>
      <c r="EC47" s="708"/>
    </row>
    <row r="48" spans="2:133" x14ac:dyDescent="0.15">
      <c r="B48" s="226"/>
      <c r="CD48" s="671"/>
      <c r="CE48" s="672"/>
      <c r="CF48" s="631" t="s">
        <v>362</v>
      </c>
      <c r="CG48" s="632"/>
      <c r="CH48" s="632"/>
      <c r="CI48" s="632"/>
      <c r="CJ48" s="632"/>
      <c r="CK48" s="632"/>
      <c r="CL48" s="632"/>
      <c r="CM48" s="632"/>
      <c r="CN48" s="632"/>
      <c r="CO48" s="632"/>
      <c r="CP48" s="632"/>
      <c r="CQ48" s="633"/>
      <c r="CR48" s="634" t="s">
        <v>240</v>
      </c>
      <c r="CS48" s="635"/>
      <c r="CT48" s="635"/>
      <c r="CU48" s="635"/>
      <c r="CV48" s="635"/>
      <c r="CW48" s="635"/>
      <c r="CX48" s="635"/>
      <c r="CY48" s="636"/>
      <c r="CZ48" s="639" t="s">
        <v>127</v>
      </c>
      <c r="DA48" s="640"/>
      <c r="DB48" s="640"/>
      <c r="DC48" s="646"/>
      <c r="DD48" s="643" t="s">
        <v>127</v>
      </c>
      <c r="DE48" s="635"/>
      <c r="DF48" s="635"/>
      <c r="DG48" s="635"/>
      <c r="DH48" s="635"/>
      <c r="DI48" s="635"/>
      <c r="DJ48" s="635"/>
      <c r="DK48" s="636"/>
      <c r="DL48" s="703"/>
      <c r="DM48" s="704"/>
      <c r="DN48" s="704"/>
      <c r="DO48" s="704"/>
      <c r="DP48" s="704"/>
      <c r="DQ48" s="704"/>
      <c r="DR48" s="704"/>
      <c r="DS48" s="704"/>
      <c r="DT48" s="704"/>
      <c r="DU48" s="704"/>
      <c r="DV48" s="705"/>
      <c r="DW48" s="706"/>
      <c r="DX48" s="707"/>
      <c r="DY48" s="707"/>
      <c r="DZ48" s="707"/>
      <c r="EA48" s="707"/>
      <c r="EB48" s="707"/>
      <c r="EC48" s="708"/>
    </row>
    <row r="49" spans="2:133" ht="11.25" customHeight="1" x14ac:dyDescent="0.15">
      <c r="B49" s="226"/>
      <c r="CD49" s="652" t="s">
        <v>363</v>
      </c>
      <c r="CE49" s="653"/>
      <c r="CF49" s="653"/>
      <c r="CG49" s="653"/>
      <c r="CH49" s="653"/>
      <c r="CI49" s="653"/>
      <c r="CJ49" s="653"/>
      <c r="CK49" s="653"/>
      <c r="CL49" s="653"/>
      <c r="CM49" s="653"/>
      <c r="CN49" s="653"/>
      <c r="CO49" s="653"/>
      <c r="CP49" s="653"/>
      <c r="CQ49" s="654"/>
      <c r="CR49" s="709">
        <v>164110000</v>
      </c>
      <c r="CS49" s="693"/>
      <c r="CT49" s="693"/>
      <c r="CU49" s="693"/>
      <c r="CV49" s="693"/>
      <c r="CW49" s="693"/>
      <c r="CX49" s="693"/>
      <c r="CY49" s="720"/>
      <c r="CZ49" s="714">
        <v>100</v>
      </c>
      <c r="DA49" s="721"/>
      <c r="DB49" s="721"/>
      <c r="DC49" s="722"/>
      <c r="DD49" s="723">
        <v>79575481</v>
      </c>
      <c r="DE49" s="693"/>
      <c r="DF49" s="693"/>
      <c r="DG49" s="693"/>
      <c r="DH49" s="693"/>
      <c r="DI49" s="693"/>
      <c r="DJ49" s="693"/>
      <c r="DK49" s="720"/>
      <c r="DL49" s="724"/>
      <c r="DM49" s="725"/>
      <c r="DN49" s="725"/>
      <c r="DO49" s="725"/>
      <c r="DP49" s="725"/>
      <c r="DQ49" s="725"/>
      <c r="DR49" s="725"/>
      <c r="DS49" s="725"/>
      <c r="DT49" s="725"/>
      <c r="DU49" s="725"/>
      <c r="DV49" s="726"/>
      <c r="DW49" s="727"/>
      <c r="DX49" s="728"/>
      <c r="DY49" s="728"/>
      <c r="DZ49" s="728"/>
      <c r="EA49" s="728"/>
      <c r="EB49" s="728"/>
      <c r="EC49" s="729"/>
    </row>
  </sheetData>
  <sheetProtection algorithmName="SHA-512" hashValue="iOKrdbLgsQvvK8dLRUnzSva8gUv7qeME3VU+yPKb+wj66Lud2tpHsuwsPFNn+VT5JHeAIWv3uRoFdrXMF5DO6w==" saltValue="X3/LiYszi2qAjun2Iznd9Q=="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37" zoomScale="57" zoomScaleNormal="57" zoomScaleSheetLayoutView="70" workbookViewId="0">
      <selection activeCell="Q77" sqref="Q77:U77"/>
    </sheetView>
  </sheetViews>
  <sheetFormatPr defaultColWidth="0" defaultRowHeight="13.5" zeroHeight="1" x14ac:dyDescent="0.15"/>
  <cols>
    <col min="1" max="130" width="2.75" style="232" customWidth="1"/>
    <col min="131" max="131" width="1.625" style="232" customWidth="1"/>
    <col min="132" max="16384" width="9" style="232" hidden="1"/>
  </cols>
  <sheetData>
    <row r="1" spans="1:131" ht="11.25" customHeight="1" thickBot="1" x14ac:dyDescent="0.2">
      <c r="A1" s="228"/>
      <c r="B1" s="228"/>
      <c r="C1" s="228"/>
      <c r="D1" s="228"/>
      <c r="E1" s="228"/>
      <c r="F1" s="228"/>
      <c r="G1" s="228"/>
      <c r="H1" s="228"/>
      <c r="I1" s="228"/>
      <c r="J1" s="228"/>
      <c r="K1" s="228"/>
      <c r="L1" s="228"/>
      <c r="M1" s="228"/>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N1" s="229"/>
      <c r="BO1" s="229"/>
      <c r="BP1" s="229"/>
      <c r="BQ1" s="229"/>
      <c r="BR1" s="229"/>
      <c r="BS1" s="229"/>
      <c r="BT1" s="229"/>
      <c r="BU1" s="229"/>
      <c r="BV1" s="229"/>
      <c r="BW1" s="229"/>
      <c r="BX1" s="229"/>
      <c r="BY1" s="229"/>
      <c r="BZ1" s="229"/>
      <c r="CA1" s="229"/>
      <c r="CB1" s="229"/>
      <c r="CC1" s="229"/>
      <c r="CD1" s="229"/>
      <c r="CE1" s="229"/>
      <c r="CF1" s="229"/>
      <c r="CG1" s="229"/>
      <c r="CH1" s="229"/>
      <c r="CI1" s="229"/>
      <c r="CJ1" s="229"/>
      <c r="CK1" s="229"/>
      <c r="CL1" s="229"/>
      <c r="CM1" s="229"/>
      <c r="CN1" s="229"/>
      <c r="CO1" s="229"/>
      <c r="CP1" s="229"/>
      <c r="CQ1" s="229"/>
      <c r="CR1" s="229"/>
      <c r="CS1" s="229"/>
      <c r="CT1" s="229"/>
      <c r="CU1" s="229"/>
      <c r="CV1" s="229"/>
      <c r="CW1" s="229"/>
      <c r="CX1" s="229"/>
      <c r="CY1" s="229"/>
      <c r="CZ1" s="229"/>
      <c r="DA1" s="229"/>
      <c r="DB1" s="229"/>
      <c r="DC1" s="229"/>
      <c r="DD1" s="229"/>
      <c r="DE1" s="229"/>
      <c r="DF1" s="229"/>
      <c r="DG1" s="229"/>
      <c r="DH1" s="229"/>
      <c r="DI1" s="229"/>
      <c r="DJ1" s="229"/>
      <c r="DK1" s="229"/>
      <c r="DL1" s="229"/>
      <c r="DM1" s="229"/>
      <c r="DN1" s="229"/>
      <c r="DO1" s="229"/>
      <c r="DP1" s="229"/>
      <c r="DQ1" s="230"/>
      <c r="DR1" s="230"/>
      <c r="DS1" s="230"/>
      <c r="DT1" s="230"/>
      <c r="DU1" s="230"/>
      <c r="DV1" s="230"/>
      <c r="DW1" s="230"/>
      <c r="DX1" s="230"/>
      <c r="DY1" s="230"/>
      <c r="DZ1" s="230"/>
      <c r="EA1" s="231"/>
    </row>
    <row r="2" spans="1:131" ht="26.25" customHeight="1" thickBot="1" x14ac:dyDescent="0.2">
      <c r="A2" s="233" t="s">
        <v>364</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759" t="s">
        <v>365</v>
      </c>
      <c r="DK2" s="760"/>
      <c r="DL2" s="760"/>
      <c r="DM2" s="760"/>
      <c r="DN2" s="760"/>
      <c r="DO2" s="761"/>
      <c r="DP2" s="229"/>
      <c r="DQ2" s="759" t="s">
        <v>366</v>
      </c>
      <c r="DR2" s="760"/>
      <c r="DS2" s="760"/>
      <c r="DT2" s="760"/>
      <c r="DU2" s="760"/>
      <c r="DV2" s="760"/>
      <c r="DW2" s="760"/>
      <c r="DX2" s="760"/>
      <c r="DY2" s="760"/>
      <c r="DZ2" s="761"/>
      <c r="EA2" s="231"/>
    </row>
    <row r="3" spans="1:131" ht="11.25" customHeight="1" x14ac:dyDescent="0.15">
      <c r="A3" s="229"/>
      <c r="B3" s="229"/>
      <c r="C3" s="229"/>
      <c r="D3" s="229"/>
      <c r="E3" s="229"/>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31"/>
    </row>
    <row r="4" spans="1:131" s="237" customFormat="1" ht="26.25" customHeight="1" thickBot="1" x14ac:dyDescent="0.2">
      <c r="A4" s="762" t="s">
        <v>367</v>
      </c>
      <c r="B4" s="762"/>
      <c r="C4" s="762"/>
      <c r="D4" s="762"/>
      <c r="E4" s="762"/>
      <c r="F4" s="762"/>
      <c r="G4" s="762"/>
      <c r="H4" s="762"/>
      <c r="I4" s="762"/>
      <c r="J4" s="762"/>
      <c r="K4" s="762"/>
      <c r="L4" s="762"/>
      <c r="M4" s="762"/>
      <c r="N4" s="762"/>
      <c r="O4" s="762"/>
      <c r="P4" s="762"/>
      <c r="Q4" s="762"/>
      <c r="R4" s="762"/>
      <c r="S4" s="762"/>
      <c r="T4" s="762"/>
      <c r="U4" s="762"/>
      <c r="V4" s="762"/>
      <c r="W4" s="762"/>
      <c r="X4" s="762"/>
      <c r="Y4" s="762"/>
      <c r="Z4" s="762"/>
      <c r="AA4" s="762"/>
      <c r="AB4" s="762"/>
      <c r="AC4" s="762"/>
      <c r="AD4" s="762"/>
      <c r="AE4" s="762"/>
      <c r="AF4" s="762"/>
      <c r="AG4" s="762"/>
      <c r="AH4" s="762"/>
      <c r="AI4" s="762"/>
      <c r="AJ4" s="762"/>
      <c r="AK4" s="762"/>
      <c r="AL4" s="762"/>
      <c r="AM4" s="762"/>
      <c r="AN4" s="762"/>
      <c r="AO4" s="762"/>
      <c r="AP4" s="762"/>
      <c r="AQ4" s="762"/>
      <c r="AR4" s="762"/>
      <c r="AS4" s="762"/>
      <c r="AT4" s="762"/>
      <c r="AU4" s="762"/>
      <c r="AV4" s="762"/>
      <c r="AW4" s="762"/>
      <c r="AX4" s="762"/>
      <c r="AY4" s="762"/>
      <c r="AZ4" s="234"/>
      <c r="BA4" s="234"/>
      <c r="BB4" s="234"/>
      <c r="BC4" s="234"/>
      <c r="BD4" s="234"/>
      <c r="BE4" s="235"/>
      <c r="BF4" s="235"/>
      <c r="BG4" s="235"/>
      <c r="BH4" s="235"/>
      <c r="BI4" s="235"/>
      <c r="BJ4" s="235"/>
      <c r="BK4" s="235"/>
      <c r="BL4" s="235"/>
      <c r="BM4" s="235"/>
      <c r="BN4" s="235"/>
      <c r="BO4" s="235"/>
      <c r="BP4" s="235"/>
      <c r="BQ4" s="234" t="s">
        <v>368</v>
      </c>
      <c r="BR4" s="234"/>
      <c r="BS4" s="234"/>
      <c r="BT4" s="234"/>
      <c r="BU4" s="234"/>
      <c r="BV4" s="234"/>
      <c r="BW4" s="234"/>
      <c r="BX4" s="234"/>
      <c r="BY4" s="234"/>
      <c r="BZ4" s="234"/>
      <c r="CA4" s="234"/>
      <c r="CB4" s="234"/>
      <c r="CC4" s="234"/>
      <c r="CD4" s="234"/>
      <c r="CE4" s="234"/>
      <c r="CF4" s="234"/>
      <c r="CG4" s="234"/>
      <c r="CH4" s="234"/>
      <c r="CI4" s="234"/>
      <c r="CJ4" s="234"/>
      <c r="CK4" s="234"/>
      <c r="CL4" s="234"/>
      <c r="CM4" s="234"/>
      <c r="CN4" s="234"/>
      <c r="CO4" s="234"/>
      <c r="CP4" s="234"/>
      <c r="CQ4" s="234"/>
      <c r="CR4" s="234"/>
      <c r="CS4" s="234"/>
      <c r="CT4" s="234"/>
      <c r="CU4" s="234"/>
      <c r="CV4" s="234"/>
      <c r="CW4" s="234"/>
      <c r="CX4" s="234"/>
      <c r="CY4" s="234"/>
      <c r="CZ4" s="234"/>
      <c r="DA4" s="234"/>
      <c r="DB4" s="234"/>
      <c r="DC4" s="234"/>
      <c r="DD4" s="234"/>
      <c r="DE4" s="234"/>
      <c r="DF4" s="234"/>
      <c r="DG4" s="234"/>
      <c r="DH4" s="234"/>
      <c r="DI4" s="234"/>
      <c r="DJ4" s="234"/>
      <c r="DK4" s="234"/>
      <c r="DL4" s="234"/>
      <c r="DM4" s="234"/>
      <c r="DN4" s="234"/>
      <c r="DO4" s="234"/>
      <c r="DP4" s="234"/>
      <c r="DQ4" s="234"/>
      <c r="DR4" s="234"/>
      <c r="DS4" s="234"/>
      <c r="DT4" s="234"/>
      <c r="DU4" s="234"/>
      <c r="DV4" s="234"/>
      <c r="DW4" s="234"/>
      <c r="DX4" s="234"/>
      <c r="DY4" s="234"/>
      <c r="DZ4" s="234"/>
      <c r="EA4" s="236"/>
    </row>
    <row r="5" spans="1:131" s="237" customFormat="1" ht="26.25" customHeight="1" x14ac:dyDescent="0.15">
      <c r="A5" s="753" t="s">
        <v>369</v>
      </c>
      <c r="B5" s="754"/>
      <c r="C5" s="754"/>
      <c r="D5" s="754"/>
      <c r="E5" s="754"/>
      <c r="F5" s="754"/>
      <c r="G5" s="754"/>
      <c r="H5" s="754"/>
      <c r="I5" s="754"/>
      <c r="J5" s="754"/>
      <c r="K5" s="754"/>
      <c r="L5" s="754"/>
      <c r="M5" s="754"/>
      <c r="N5" s="754"/>
      <c r="O5" s="754"/>
      <c r="P5" s="755"/>
      <c r="Q5" s="730" t="s">
        <v>370</v>
      </c>
      <c r="R5" s="731"/>
      <c r="S5" s="731"/>
      <c r="T5" s="731"/>
      <c r="U5" s="732"/>
      <c r="V5" s="730" t="s">
        <v>371</v>
      </c>
      <c r="W5" s="731"/>
      <c r="X5" s="731"/>
      <c r="Y5" s="731"/>
      <c r="Z5" s="732"/>
      <c r="AA5" s="730" t="s">
        <v>372</v>
      </c>
      <c r="AB5" s="731"/>
      <c r="AC5" s="731"/>
      <c r="AD5" s="731"/>
      <c r="AE5" s="731"/>
      <c r="AF5" s="763" t="s">
        <v>373</v>
      </c>
      <c r="AG5" s="731"/>
      <c r="AH5" s="731"/>
      <c r="AI5" s="731"/>
      <c r="AJ5" s="742"/>
      <c r="AK5" s="731" t="s">
        <v>374</v>
      </c>
      <c r="AL5" s="731"/>
      <c r="AM5" s="731"/>
      <c r="AN5" s="731"/>
      <c r="AO5" s="732"/>
      <c r="AP5" s="730" t="s">
        <v>375</v>
      </c>
      <c r="AQ5" s="731"/>
      <c r="AR5" s="731"/>
      <c r="AS5" s="731"/>
      <c r="AT5" s="732"/>
      <c r="AU5" s="730" t="s">
        <v>376</v>
      </c>
      <c r="AV5" s="731"/>
      <c r="AW5" s="731"/>
      <c r="AX5" s="731"/>
      <c r="AY5" s="742"/>
      <c r="AZ5" s="234"/>
      <c r="BA5" s="234"/>
      <c r="BB5" s="234"/>
      <c r="BC5" s="234"/>
      <c r="BD5" s="234"/>
      <c r="BE5" s="235"/>
      <c r="BF5" s="235"/>
      <c r="BG5" s="235"/>
      <c r="BH5" s="235"/>
      <c r="BI5" s="235"/>
      <c r="BJ5" s="235"/>
      <c r="BK5" s="235"/>
      <c r="BL5" s="235"/>
      <c r="BM5" s="235"/>
      <c r="BN5" s="235"/>
      <c r="BO5" s="235"/>
      <c r="BP5" s="235"/>
      <c r="BQ5" s="753" t="s">
        <v>377</v>
      </c>
      <c r="BR5" s="754"/>
      <c r="BS5" s="754"/>
      <c r="BT5" s="754"/>
      <c r="BU5" s="754"/>
      <c r="BV5" s="754"/>
      <c r="BW5" s="754"/>
      <c r="BX5" s="754"/>
      <c r="BY5" s="754"/>
      <c r="BZ5" s="754"/>
      <c r="CA5" s="754"/>
      <c r="CB5" s="754"/>
      <c r="CC5" s="754"/>
      <c r="CD5" s="754"/>
      <c r="CE5" s="754"/>
      <c r="CF5" s="754"/>
      <c r="CG5" s="755"/>
      <c r="CH5" s="730" t="s">
        <v>378</v>
      </c>
      <c r="CI5" s="731"/>
      <c r="CJ5" s="731"/>
      <c r="CK5" s="731"/>
      <c r="CL5" s="732"/>
      <c r="CM5" s="730" t="s">
        <v>379</v>
      </c>
      <c r="CN5" s="731"/>
      <c r="CO5" s="731"/>
      <c r="CP5" s="731"/>
      <c r="CQ5" s="732"/>
      <c r="CR5" s="730" t="s">
        <v>380</v>
      </c>
      <c r="CS5" s="731"/>
      <c r="CT5" s="731"/>
      <c r="CU5" s="731"/>
      <c r="CV5" s="732"/>
      <c r="CW5" s="730" t="s">
        <v>381</v>
      </c>
      <c r="CX5" s="731"/>
      <c r="CY5" s="731"/>
      <c r="CZ5" s="731"/>
      <c r="DA5" s="732"/>
      <c r="DB5" s="730" t="s">
        <v>382</v>
      </c>
      <c r="DC5" s="731"/>
      <c r="DD5" s="731"/>
      <c r="DE5" s="731"/>
      <c r="DF5" s="732"/>
      <c r="DG5" s="736" t="s">
        <v>383</v>
      </c>
      <c r="DH5" s="737"/>
      <c r="DI5" s="737"/>
      <c r="DJ5" s="737"/>
      <c r="DK5" s="738"/>
      <c r="DL5" s="736" t="s">
        <v>384</v>
      </c>
      <c r="DM5" s="737"/>
      <c r="DN5" s="737"/>
      <c r="DO5" s="737"/>
      <c r="DP5" s="738"/>
      <c r="DQ5" s="730" t="s">
        <v>385</v>
      </c>
      <c r="DR5" s="731"/>
      <c r="DS5" s="731"/>
      <c r="DT5" s="731"/>
      <c r="DU5" s="732"/>
      <c r="DV5" s="730" t="s">
        <v>376</v>
      </c>
      <c r="DW5" s="731"/>
      <c r="DX5" s="731"/>
      <c r="DY5" s="731"/>
      <c r="DZ5" s="742"/>
      <c r="EA5" s="236"/>
    </row>
    <row r="6" spans="1:131" s="237" customFormat="1" ht="26.25" customHeight="1" thickBot="1" x14ac:dyDescent="0.2">
      <c r="A6" s="756"/>
      <c r="B6" s="757"/>
      <c r="C6" s="757"/>
      <c r="D6" s="757"/>
      <c r="E6" s="757"/>
      <c r="F6" s="757"/>
      <c r="G6" s="757"/>
      <c r="H6" s="757"/>
      <c r="I6" s="757"/>
      <c r="J6" s="757"/>
      <c r="K6" s="757"/>
      <c r="L6" s="757"/>
      <c r="M6" s="757"/>
      <c r="N6" s="757"/>
      <c r="O6" s="757"/>
      <c r="P6" s="758"/>
      <c r="Q6" s="733"/>
      <c r="R6" s="734"/>
      <c r="S6" s="734"/>
      <c r="T6" s="734"/>
      <c r="U6" s="735"/>
      <c r="V6" s="733"/>
      <c r="W6" s="734"/>
      <c r="X6" s="734"/>
      <c r="Y6" s="734"/>
      <c r="Z6" s="735"/>
      <c r="AA6" s="733"/>
      <c r="AB6" s="734"/>
      <c r="AC6" s="734"/>
      <c r="AD6" s="734"/>
      <c r="AE6" s="734"/>
      <c r="AF6" s="764"/>
      <c r="AG6" s="734"/>
      <c r="AH6" s="734"/>
      <c r="AI6" s="734"/>
      <c r="AJ6" s="743"/>
      <c r="AK6" s="734"/>
      <c r="AL6" s="734"/>
      <c r="AM6" s="734"/>
      <c r="AN6" s="734"/>
      <c r="AO6" s="735"/>
      <c r="AP6" s="733"/>
      <c r="AQ6" s="734"/>
      <c r="AR6" s="734"/>
      <c r="AS6" s="734"/>
      <c r="AT6" s="735"/>
      <c r="AU6" s="733"/>
      <c r="AV6" s="734"/>
      <c r="AW6" s="734"/>
      <c r="AX6" s="734"/>
      <c r="AY6" s="743"/>
      <c r="AZ6" s="234"/>
      <c r="BA6" s="234"/>
      <c r="BB6" s="234"/>
      <c r="BC6" s="234"/>
      <c r="BD6" s="234"/>
      <c r="BE6" s="235"/>
      <c r="BF6" s="235"/>
      <c r="BG6" s="235"/>
      <c r="BH6" s="235"/>
      <c r="BI6" s="235"/>
      <c r="BJ6" s="235"/>
      <c r="BK6" s="235"/>
      <c r="BL6" s="235"/>
      <c r="BM6" s="235"/>
      <c r="BN6" s="235"/>
      <c r="BO6" s="235"/>
      <c r="BP6" s="235"/>
      <c r="BQ6" s="756"/>
      <c r="BR6" s="757"/>
      <c r="BS6" s="757"/>
      <c r="BT6" s="757"/>
      <c r="BU6" s="757"/>
      <c r="BV6" s="757"/>
      <c r="BW6" s="757"/>
      <c r="BX6" s="757"/>
      <c r="BY6" s="757"/>
      <c r="BZ6" s="757"/>
      <c r="CA6" s="757"/>
      <c r="CB6" s="757"/>
      <c r="CC6" s="757"/>
      <c r="CD6" s="757"/>
      <c r="CE6" s="757"/>
      <c r="CF6" s="757"/>
      <c r="CG6" s="758"/>
      <c r="CH6" s="733"/>
      <c r="CI6" s="734"/>
      <c r="CJ6" s="734"/>
      <c r="CK6" s="734"/>
      <c r="CL6" s="735"/>
      <c r="CM6" s="733"/>
      <c r="CN6" s="734"/>
      <c r="CO6" s="734"/>
      <c r="CP6" s="734"/>
      <c r="CQ6" s="735"/>
      <c r="CR6" s="733"/>
      <c r="CS6" s="734"/>
      <c r="CT6" s="734"/>
      <c r="CU6" s="734"/>
      <c r="CV6" s="735"/>
      <c r="CW6" s="733"/>
      <c r="CX6" s="734"/>
      <c r="CY6" s="734"/>
      <c r="CZ6" s="734"/>
      <c r="DA6" s="735"/>
      <c r="DB6" s="733"/>
      <c r="DC6" s="734"/>
      <c r="DD6" s="734"/>
      <c r="DE6" s="734"/>
      <c r="DF6" s="735"/>
      <c r="DG6" s="739"/>
      <c r="DH6" s="740"/>
      <c r="DI6" s="740"/>
      <c r="DJ6" s="740"/>
      <c r="DK6" s="741"/>
      <c r="DL6" s="739"/>
      <c r="DM6" s="740"/>
      <c r="DN6" s="740"/>
      <c r="DO6" s="740"/>
      <c r="DP6" s="741"/>
      <c r="DQ6" s="733"/>
      <c r="DR6" s="734"/>
      <c r="DS6" s="734"/>
      <c r="DT6" s="734"/>
      <c r="DU6" s="735"/>
      <c r="DV6" s="733"/>
      <c r="DW6" s="734"/>
      <c r="DX6" s="734"/>
      <c r="DY6" s="734"/>
      <c r="DZ6" s="743"/>
      <c r="EA6" s="236"/>
    </row>
    <row r="7" spans="1:131" s="237" customFormat="1" ht="26.25" customHeight="1" thickTop="1" x14ac:dyDescent="0.15">
      <c r="A7" s="238">
        <v>1</v>
      </c>
      <c r="B7" s="744" t="s">
        <v>386</v>
      </c>
      <c r="C7" s="745"/>
      <c r="D7" s="745"/>
      <c r="E7" s="745"/>
      <c r="F7" s="745"/>
      <c r="G7" s="745"/>
      <c r="H7" s="745"/>
      <c r="I7" s="745"/>
      <c r="J7" s="745"/>
      <c r="K7" s="745"/>
      <c r="L7" s="745"/>
      <c r="M7" s="745"/>
      <c r="N7" s="745"/>
      <c r="O7" s="745"/>
      <c r="P7" s="746"/>
      <c r="Q7" s="747">
        <v>166426</v>
      </c>
      <c r="R7" s="748"/>
      <c r="S7" s="748"/>
      <c r="T7" s="748"/>
      <c r="U7" s="748"/>
      <c r="V7" s="748">
        <v>162951</v>
      </c>
      <c r="W7" s="748"/>
      <c r="X7" s="748"/>
      <c r="Y7" s="748"/>
      <c r="Z7" s="748"/>
      <c r="AA7" s="748">
        <v>3475</v>
      </c>
      <c r="AB7" s="748"/>
      <c r="AC7" s="748"/>
      <c r="AD7" s="748"/>
      <c r="AE7" s="749"/>
      <c r="AF7" s="750">
        <v>3271</v>
      </c>
      <c r="AG7" s="751"/>
      <c r="AH7" s="751"/>
      <c r="AI7" s="751"/>
      <c r="AJ7" s="752"/>
      <c r="AK7" s="787">
        <v>708</v>
      </c>
      <c r="AL7" s="788"/>
      <c r="AM7" s="788"/>
      <c r="AN7" s="788"/>
      <c r="AO7" s="788"/>
      <c r="AP7" s="788">
        <v>124509</v>
      </c>
      <c r="AQ7" s="788"/>
      <c r="AR7" s="788"/>
      <c r="AS7" s="788"/>
      <c r="AT7" s="788"/>
      <c r="AU7" s="789"/>
      <c r="AV7" s="789"/>
      <c r="AW7" s="789"/>
      <c r="AX7" s="789"/>
      <c r="AY7" s="790"/>
      <c r="AZ7" s="234"/>
      <c r="BA7" s="234"/>
      <c r="BB7" s="234"/>
      <c r="BC7" s="234"/>
      <c r="BD7" s="234"/>
      <c r="BE7" s="235"/>
      <c r="BF7" s="235"/>
      <c r="BG7" s="235"/>
      <c r="BH7" s="235"/>
      <c r="BI7" s="235"/>
      <c r="BJ7" s="235"/>
      <c r="BK7" s="235"/>
      <c r="BL7" s="235"/>
      <c r="BM7" s="235"/>
      <c r="BN7" s="235"/>
      <c r="BO7" s="235"/>
      <c r="BP7" s="235"/>
      <c r="BQ7" s="238">
        <v>1</v>
      </c>
      <c r="BR7" s="239"/>
      <c r="BS7" s="765" t="s">
        <v>590</v>
      </c>
      <c r="BT7" s="766"/>
      <c r="BU7" s="766"/>
      <c r="BV7" s="766"/>
      <c r="BW7" s="766"/>
      <c r="BX7" s="766"/>
      <c r="BY7" s="766"/>
      <c r="BZ7" s="766"/>
      <c r="CA7" s="766"/>
      <c r="CB7" s="766"/>
      <c r="CC7" s="766"/>
      <c r="CD7" s="766"/>
      <c r="CE7" s="766"/>
      <c r="CF7" s="766"/>
      <c r="CG7" s="791"/>
      <c r="CH7" s="784">
        <v>-27</v>
      </c>
      <c r="CI7" s="785"/>
      <c r="CJ7" s="785"/>
      <c r="CK7" s="785"/>
      <c r="CL7" s="786"/>
      <c r="CM7" s="784">
        <v>248</v>
      </c>
      <c r="CN7" s="785"/>
      <c r="CO7" s="785"/>
      <c r="CP7" s="785"/>
      <c r="CQ7" s="786"/>
      <c r="CR7" s="784">
        <v>30</v>
      </c>
      <c r="CS7" s="785"/>
      <c r="CT7" s="785"/>
      <c r="CU7" s="785"/>
      <c r="CV7" s="786"/>
      <c r="CW7" s="784" t="s">
        <v>596</v>
      </c>
      <c r="CX7" s="785"/>
      <c r="CY7" s="785"/>
      <c r="CZ7" s="785"/>
      <c r="DA7" s="786"/>
      <c r="DB7" s="784" t="s">
        <v>596</v>
      </c>
      <c r="DC7" s="785"/>
      <c r="DD7" s="785"/>
      <c r="DE7" s="785"/>
      <c r="DF7" s="786"/>
      <c r="DG7" s="784" t="s">
        <v>598</v>
      </c>
      <c r="DH7" s="785"/>
      <c r="DI7" s="785"/>
      <c r="DJ7" s="785"/>
      <c r="DK7" s="786"/>
      <c r="DL7" s="784" t="s">
        <v>598</v>
      </c>
      <c r="DM7" s="785"/>
      <c r="DN7" s="785"/>
      <c r="DO7" s="785"/>
      <c r="DP7" s="786"/>
      <c r="DQ7" s="784" t="s">
        <v>598</v>
      </c>
      <c r="DR7" s="785"/>
      <c r="DS7" s="785"/>
      <c r="DT7" s="785"/>
      <c r="DU7" s="786"/>
      <c r="DV7" s="765"/>
      <c r="DW7" s="766"/>
      <c r="DX7" s="766"/>
      <c r="DY7" s="766"/>
      <c r="DZ7" s="767"/>
      <c r="EA7" s="236"/>
    </row>
    <row r="8" spans="1:131" s="237" customFormat="1" ht="26.25" customHeight="1" x14ac:dyDescent="0.15">
      <c r="A8" s="240">
        <v>2</v>
      </c>
      <c r="B8" s="768" t="s">
        <v>387</v>
      </c>
      <c r="C8" s="769"/>
      <c r="D8" s="769"/>
      <c r="E8" s="769"/>
      <c r="F8" s="769"/>
      <c r="G8" s="769"/>
      <c r="H8" s="769"/>
      <c r="I8" s="769"/>
      <c r="J8" s="769"/>
      <c r="K8" s="769"/>
      <c r="L8" s="769"/>
      <c r="M8" s="769"/>
      <c r="N8" s="769"/>
      <c r="O8" s="769"/>
      <c r="P8" s="770"/>
      <c r="Q8" s="771">
        <v>124</v>
      </c>
      <c r="R8" s="772"/>
      <c r="S8" s="772"/>
      <c r="T8" s="772"/>
      <c r="U8" s="772"/>
      <c r="V8" s="772">
        <v>56</v>
      </c>
      <c r="W8" s="772"/>
      <c r="X8" s="772"/>
      <c r="Y8" s="772"/>
      <c r="Z8" s="772"/>
      <c r="AA8" s="772">
        <v>68</v>
      </c>
      <c r="AB8" s="772"/>
      <c r="AC8" s="772"/>
      <c r="AD8" s="772"/>
      <c r="AE8" s="773"/>
      <c r="AF8" s="774">
        <v>14</v>
      </c>
      <c r="AG8" s="775"/>
      <c r="AH8" s="775"/>
      <c r="AI8" s="775"/>
      <c r="AJ8" s="776"/>
      <c r="AK8" s="777">
        <v>14</v>
      </c>
      <c r="AL8" s="778"/>
      <c r="AM8" s="778"/>
      <c r="AN8" s="778"/>
      <c r="AO8" s="778"/>
      <c r="AP8" s="778">
        <v>346</v>
      </c>
      <c r="AQ8" s="778"/>
      <c r="AR8" s="778"/>
      <c r="AS8" s="778"/>
      <c r="AT8" s="778"/>
      <c r="AU8" s="779"/>
      <c r="AV8" s="779"/>
      <c r="AW8" s="779"/>
      <c r="AX8" s="779"/>
      <c r="AY8" s="780"/>
      <c r="AZ8" s="234"/>
      <c r="BA8" s="234"/>
      <c r="BB8" s="234"/>
      <c r="BC8" s="234"/>
      <c r="BD8" s="234"/>
      <c r="BE8" s="235"/>
      <c r="BF8" s="235"/>
      <c r="BG8" s="235"/>
      <c r="BH8" s="235"/>
      <c r="BI8" s="235"/>
      <c r="BJ8" s="235"/>
      <c r="BK8" s="235"/>
      <c r="BL8" s="235"/>
      <c r="BM8" s="235"/>
      <c r="BN8" s="235"/>
      <c r="BO8" s="235"/>
      <c r="BP8" s="235"/>
      <c r="BQ8" s="240">
        <v>2</v>
      </c>
      <c r="BR8" s="241"/>
      <c r="BS8" s="781" t="s">
        <v>591</v>
      </c>
      <c r="BT8" s="782"/>
      <c r="BU8" s="782"/>
      <c r="BV8" s="782"/>
      <c r="BW8" s="782"/>
      <c r="BX8" s="782"/>
      <c r="BY8" s="782"/>
      <c r="BZ8" s="782"/>
      <c r="CA8" s="782"/>
      <c r="CB8" s="782"/>
      <c r="CC8" s="782"/>
      <c r="CD8" s="782"/>
      <c r="CE8" s="782"/>
      <c r="CF8" s="782"/>
      <c r="CG8" s="783"/>
      <c r="CH8" s="792">
        <v>11</v>
      </c>
      <c r="CI8" s="793"/>
      <c r="CJ8" s="793"/>
      <c r="CK8" s="793"/>
      <c r="CL8" s="794"/>
      <c r="CM8" s="792">
        <v>143</v>
      </c>
      <c r="CN8" s="793"/>
      <c r="CO8" s="793"/>
      <c r="CP8" s="793"/>
      <c r="CQ8" s="794"/>
      <c r="CR8" s="792">
        <v>80</v>
      </c>
      <c r="CS8" s="793"/>
      <c r="CT8" s="793"/>
      <c r="CU8" s="793"/>
      <c r="CV8" s="794"/>
      <c r="CW8" s="792">
        <v>14</v>
      </c>
      <c r="CX8" s="793"/>
      <c r="CY8" s="793"/>
      <c r="CZ8" s="793"/>
      <c r="DA8" s="794"/>
      <c r="DB8" s="792" t="s">
        <v>598</v>
      </c>
      <c r="DC8" s="793"/>
      <c r="DD8" s="793"/>
      <c r="DE8" s="793"/>
      <c r="DF8" s="794"/>
      <c r="DG8" s="792" t="s">
        <v>598</v>
      </c>
      <c r="DH8" s="793"/>
      <c r="DI8" s="793"/>
      <c r="DJ8" s="793"/>
      <c r="DK8" s="794"/>
      <c r="DL8" s="792" t="s">
        <v>599</v>
      </c>
      <c r="DM8" s="793"/>
      <c r="DN8" s="793"/>
      <c r="DO8" s="793"/>
      <c r="DP8" s="794"/>
      <c r="DQ8" s="792" t="s">
        <v>598</v>
      </c>
      <c r="DR8" s="793"/>
      <c r="DS8" s="793"/>
      <c r="DT8" s="793"/>
      <c r="DU8" s="794"/>
      <c r="DV8" s="781"/>
      <c r="DW8" s="782"/>
      <c r="DX8" s="782"/>
      <c r="DY8" s="782"/>
      <c r="DZ8" s="795"/>
      <c r="EA8" s="236"/>
    </row>
    <row r="9" spans="1:131" s="237" customFormat="1" ht="26.25" customHeight="1" x14ac:dyDescent="0.15">
      <c r="A9" s="240">
        <v>3</v>
      </c>
      <c r="B9" s="768" t="s">
        <v>388</v>
      </c>
      <c r="C9" s="769"/>
      <c r="D9" s="769"/>
      <c r="E9" s="769"/>
      <c r="F9" s="769"/>
      <c r="G9" s="769"/>
      <c r="H9" s="769"/>
      <c r="I9" s="769"/>
      <c r="J9" s="769"/>
      <c r="K9" s="769"/>
      <c r="L9" s="769"/>
      <c r="M9" s="769"/>
      <c r="N9" s="769"/>
      <c r="O9" s="769"/>
      <c r="P9" s="770"/>
      <c r="Q9" s="771">
        <v>2455</v>
      </c>
      <c r="R9" s="772"/>
      <c r="S9" s="772"/>
      <c r="T9" s="772"/>
      <c r="U9" s="772"/>
      <c r="V9" s="772">
        <v>2454</v>
      </c>
      <c r="W9" s="772"/>
      <c r="X9" s="772"/>
      <c r="Y9" s="772"/>
      <c r="Z9" s="772"/>
      <c r="AA9" s="772">
        <v>1</v>
      </c>
      <c r="AB9" s="772"/>
      <c r="AC9" s="772"/>
      <c r="AD9" s="772"/>
      <c r="AE9" s="773"/>
      <c r="AF9" s="774">
        <v>1</v>
      </c>
      <c r="AG9" s="775"/>
      <c r="AH9" s="775"/>
      <c r="AI9" s="775"/>
      <c r="AJ9" s="776"/>
      <c r="AK9" s="777">
        <v>943</v>
      </c>
      <c r="AL9" s="778"/>
      <c r="AM9" s="778"/>
      <c r="AN9" s="778"/>
      <c r="AO9" s="778"/>
      <c r="AP9" s="778" t="s">
        <v>586</v>
      </c>
      <c r="AQ9" s="778"/>
      <c r="AR9" s="778"/>
      <c r="AS9" s="778"/>
      <c r="AT9" s="778"/>
      <c r="AU9" s="779"/>
      <c r="AV9" s="779"/>
      <c r="AW9" s="779"/>
      <c r="AX9" s="779"/>
      <c r="AY9" s="780"/>
      <c r="AZ9" s="234"/>
      <c r="BA9" s="234"/>
      <c r="BB9" s="234"/>
      <c r="BC9" s="234"/>
      <c r="BD9" s="234"/>
      <c r="BE9" s="235"/>
      <c r="BF9" s="235"/>
      <c r="BG9" s="235"/>
      <c r="BH9" s="235"/>
      <c r="BI9" s="235"/>
      <c r="BJ9" s="235"/>
      <c r="BK9" s="235"/>
      <c r="BL9" s="235"/>
      <c r="BM9" s="235"/>
      <c r="BN9" s="235"/>
      <c r="BO9" s="235"/>
      <c r="BP9" s="235"/>
      <c r="BQ9" s="240">
        <v>3</v>
      </c>
      <c r="BR9" s="241"/>
      <c r="BS9" s="781" t="s">
        <v>592</v>
      </c>
      <c r="BT9" s="782"/>
      <c r="BU9" s="782"/>
      <c r="BV9" s="782"/>
      <c r="BW9" s="782"/>
      <c r="BX9" s="782"/>
      <c r="BY9" s="782"/>
      <c r="BZ9" s="782"/>
      <c r="CA9" s="782"/>
      <c r="CB9" s="782"/>
      <c r="CC9" s="782"/>
      <c r="CD9" s="782"/>
      <c r="CE9" s="782"/>
      <c r="CF9" s="782"/>
      <c r="CG9" s="783"/>
      <c r="CH9" s="792">
        <v>6</v>
      </c>
      <c r="CI9" s="793"/>
      <c r="CJ9" s="793"/>
      <c r="CK9" s="793"/>
      <c r="CL9" s="794"/>
      <c r="CM9" s="792">
        <v>324</v>
      </c>
      <c r="CN9" s="793"/>
      <c r="CO9" s="793"/>
      <c r="CP9" s="793"/>
      <c r="CQ9" s="794"/>
      <c r="CR9" s="792">
        <v>14</v>
      </c>
      <c r="CS9" s="793"/>
      <c r="CT9" s="793"/>
      <c r="CU9" s="793"/>
      <c r="CV9" s="794"/>
      <c r="CW9" s="792" t="s">
        <v>598</v>
      </c>
      <c r="CX9" s="793"/>
      <c r="CY9" s="793"/>
      <c r="CZ9" s="793"/>
      <c r="DA9" s="794"/>
      <c r="DB9" s="792" t="s">
        <v>599</v>
      </c>
      <c r="DC9" s="793"/>
      <c r="DD9" s="793"/>
      <c r="DE9" s="793"/>
      <c r="DF9" s="794"/>
      <c r="DG9" s="792" t="s">
        <v>598</v>
      </c>
      <c r="DH9" s="793"/>
      <c r="DI9" s="793"/>
      <c r="DJ9" s="793"/>
      <c r="DK9" s="794"/>
      <c r="DL9" s="792" t="s">
        <v>599</v>
      </c>
      <c r="DM9" s="793"/>
      <c r="DN9" s="793"/>
      <c r="DO9" s="793"/>
      <c r="DP9" s="794"/>
      <c r="DQ9" s="792" t="s">
        <v>598</v>
      </c>
      <c r="DR9" s="793"/>
      <c r="DS9" s="793"/>
      <c r="DT9" s="793"/>
      <c r="DU9" s="794"/>
      <c r="DV9" s="781"/>
      <c r="DW9" s="782"/>
      <c r="DX9" s="782"/>
      <c r="DY9" s="782"/>
      <c r="DZ9" s="795"/>
      <c r="EA9" s="236"/>
    </row>
    <row r="10" spans="1:131" s="237" customFormat="1" ht="26.25" customHeight="1" x14ac:dyDescent="0.15">
      <c r="A10" s="240">
        <v>4</v>
      </c>
      <c r="B10" s="768" t="s">
        <v>389</v>
      </c>
      <c r="C10" s="769"/>
      <c r="D10" s="769"/>
      <c r="E10" s="769"/>
      <c r="F10" s="769"/>
      <c r="G10" s="769"/>
      <c r="H10" s="769"/>
      <c r="I10" s="769"/>
      <c r="J10" s="769"/>
      <c r="K10" s="769"/>
      <c r="L10" s="769"/>
      <c r="M10" s="769"/>
      <c r="N10" s="769"/>
      <c r="O10" s="769"/>
      <c r="P10" s="770"/>
      <c r="Q10" s="771">
        <v>910</v>
      </c>
      <c r="R10" s="772"/>
      <c r="S10" s="772"/>
      <c r="T10" s="772"/>
      <c r="U10" s="772"/>
      <c r="V10" s="772">
        <v>910</v>
      </c>
      <c r="W10" s="772"/>
      <c r="X10" s="772"/>
      <c r="Y10" s="772"/>
      <c r="Z10" s="772"/>
      <c r="AA10" s="772">
        <v>0</v>
      </c>
      <c r="AB10" s="772"/>
      <c r="AC10" s="772"/>
      <c r="AD10" s="772"/>
      <c r="AE10" s="773"/>
      <c r="AF10" s="774" t="s">
        <v>127</v>
      </c>
      <c r="AG10" s="775"/>
      <c r="AH10" s="775"/>
      <c r="AI10" s="775"/>
      <c r="AJ10" s="776"/>
      <c r="AK10" s="777" t="s">
        <v>587</v>
      </c>
      <c r="AL10" s="778"/>
      <c r="AM10" s="778"/>
      <c r="AN10" s="778"/>
      <c r="AO10" s="778"/>
      <c r="AP10" s="778" t="s">
        <v>587</v>
      </c>
      <c r="AQ10" s="778"/>
      <c r="AR10" s="778"/>
      <c r="AS10" s="778"/>
      <c r="AT10" s="778"/>
      <c r="AU10" s="779"/>
      <c r="AV10" s="779"/>
      <c r="AW10" s="779"/>
      <c r="AX10" s="779"/>
      <c r="AY10" s="780"/>
      <c r="AZ10" s="234"/>
      <c r="BA10" s="234"/>
      <c r="BB10" s="234"/>
      <c r="BC10" s="234"/>
      <c r="BD10" s="234"/>
      <c r="BE10" s="235"/>
      <c r="BF10" s="235"/>
      <c r="BG10" s="235"/>
      <c r="BH10" s="235"/>
      <c r="BI10" s="235"/>
      <c r="BJ10" s="235"/>
      <c r="BK10" s="235"/>
      <c r="BL10" s="235"/>
      <c r="BM10" s="235"/>
      <c r="BN10" s="235"/>
      <c r="BO10" s="235"/>
      <c r="BP10" s="235"/>
      <c r="BQ10" s="240">
        <v>4</v>
      </c>
      <c r="BR10" s="241" t="s">
        <v>594</v>
      </c>
      <c r="BS10" s="781" t="s">
        <v>593</v>
      </c>
      <c r="BT10" s="782"/>
      <c r="BU10" s="782"/>
      <c r="BV10" s="782"/>
      <c r="BW10" s="782"/>
      <c r="BX10" s="782"/>
      <c r="BY10" s="782"/>
      <c r="BZ10" s="782"/>
      <c r="CA10" s="782"/>
      <c r="CB10" s="782"/>
      <c r="CC10" s="782"/>
      <c r="CD10" s="782"/>
      <c r="CE10" s="782"/>
      <c r="CF10" s="782"/>
      <c r="CG10" s="783"/>
      <c r="CH10" s="792">
        <v>2058</v>
      </c>
      <c r="CI10" s="793"/>
      <c r="CJ10" s="793"/>
      <c r="CK10" s="793"/>
      <c r="CL10" s="794"/>
      <c r="CM10" s="792">
        <v>1471</v>
      </c>
      <c r="CN10" s="793"/>
      <c r="CO10" s="793"/>
      <c r="CP10" s="793"/>
      <c r="CQ10" s="794"/>
      <c r="CR10" s="792">
        <v>1</v>
      </c>
      <c r="CS10" s="793"/>
      <c r="CT10" s="793"/>
      <c r="CU10" s="793"/>
      <c r="CV10" s="794"/>
      <c r="CW10" s="792">
        <v>2469</v>
      </c>
      <c r="CX10" s="793"/>
      <c r="CY10" s="793"/>
      <c r="CZ10" s="793"/>
      <c r="DA10" s="794"/>
      <c r="DB10" s="792" t="s">
        <v>597</v>
      </c>
      <c r="DC10" s="793"/>
      <c r="DD10" s="793"/>
      <c r="DE10" s="793"/>
      <c r="DF10" s="794"/>
      <c r="DG10" s="792" t="s">
        <v>598</v>
      </c>
      <c r="DH10" s="793"/>
      <c r="DI10" s="793"/>
      <c r="DJ10" s="793"/>
      <c r="DK10" s="794"/>
      <c r="DL10" s="792" t="s">
        <v>598</v>
      </c>
      <c r="DM10" s="793"/>
      <c r="DN10" s="793"/>
      <c r="DO10" s="793"/>
      <c r="DP10" s="794"/>
      <c r="DQ10" s="792" t="s">
        <v>596</v>
      </c>
      <c r="DR10" s="793"/>
      <c r="DS10" s="793"/>
      <c r="DT10" s="793"/>
      <c r="DU10" s="794"/>
      <c r="DV10" s="781"/>
      <c r="DW10" s="782"/>
      <c r="DX10" s="782"/>
      <c r="DY10" s="782"/>
      <c r="DZ10" s="795"/>
      <c r="EA10" s="236"/>
    </row>
    <row r="11" spans="1:131" s="237" customFormat="1" ht="26.25" customHeight="1" x14ac:dyDescent="0.15">
      <c r="A11" s="240">
        <v>5</v>
      </c>
      <c r="B11" s="768"/>
      <c r="C11" s="769"/>
      <c r="D11" s="769"/>
      <c r="E11" s="769"/>
      <c r="F11" s="769"/>
      <c r="G11" s="769"/>
      <c r="H11" s="769"/>
      <c r="I11" s="769"/>
      <c r="J11" s="769"/>
      <c r="K11" s="769"/>
      <c r="L11" s="769"/>
      <c r="M11" s="769"/>
      <c r="N11" s="769"/>
      <c r="O11" s="769"/>
      <c r="P11" s="770"/>
      <c r="Q11" s="771"/>
      <c r="R11" s="772"/>
      <c r="S11" s="772"/>
      <c r="T11" s="772"/>
      <c r="U11" s="772"/>
      <c r="V11" s="772"/>
      <c r="W11" s="772"/>
      <c r="X11" s="772"/>
      <c r="Y11" s="772"/>
      <c r="Z11" s="772"/>
      <c r="AA11" s="772"/>
      <c r="AB11" s="772"/>
      <c r="AC11" s="772"/>
      <c r="AD11" s="772"/>
      <c r="AE11" s="773"/>
      <c r="AF11" s="774"/>
      <c r="AG11" s="775"/>
      <c r="AH11" s="775"/>
      <c r="AI11" s="775"/>
      <c r="AJ11" s="776"/>
      <c r="AK11" s="777"/>
      <c r="AL11" s="778"/>
      <c r="AM11" s="778"/>
      <c r="AN11" s="778"/>
      <c r="AO11" s="778"/>
      <c r="AP11" s="778"/>
      <c r="AQ11" s="778"/>
      <c r="AR11" s="778"/>
      <c r="AS11" s="778"/>
      <c r="AT11" s="778"/>
      <c r="AU11" s="779"/>
      <c r="AV11" s="779"/>
      <c r="AW11" s="779"/>
      <c r="AX11" s="779"/>
      <c r="AY11" s="780"/>
      <c r="AZ11" s="234"/>
      <c r="BA11" s="234"/>
      <c r="BB11" s="234"/>
      <c r="BC11" s="234"/>
      <c r="BD11" s="234"/>
      <c r="BE11" s="235"/>
      <c r="BF11" s="235"/>
      <c r="BG11" s="235"/>
      <c r="BH11" s="235"/>
      <c r="BI11" s="235"/>
      <c r="BJ11" s="235"/>
      <c r="BK11" s="235"/>
      <c r="BL11" s="235"/>
      <c r="BM11" s="235"/>
      <c r="BN11" s="235"/>
      <c r="BO11" s="235"/>
      <c r="BP11" s="235"/>
      <c r="BQ11" s="240">
        <v>5</v>
      </c>
      <c r="BR11" s="241"/>
      <c r="BS11" s="781"/>
      <c r="BT11" s="782"/>
      <c r="BU11" s="782"/>
      <c r="BV11" s="782"/>
      <c r="BW11" s="782"/>
      <c r="BX11" s="782"/>
      <c r="BY11" s="782"/>
      <c r="BZ11" s="782"/>
      <c r="CA11" s="782"/>
      <c r="CB11" s="782"/>
      <c r="CC11" s="782"/>
      <c r="CD11" s="782"/>
      <c r="CE11" s="782"/>
      <c r="CF11" s="782"/>
      <c r="CG11" s="783"/>
      <c r="CH11" s="792"/>
      <c r="CI11" s="793"/>
      <c r="CJ11" s="793"/>
      <c r="CK11" s="793"/>
      <c r="CL11" s="794"/>
      <c r="CM11" s="792"/>
      <c r="CN11" s="793"/>
      <c r="CO11" s="793"/>
      <c r="CP11" s="793"/>
      <c r="CQ11" s="794"/>
      <c r="CR11" s="792"/>
      <c r="CS11" s="793"/>
      <c r="CT11" s="793"/>
      <c r="CU11" s="793"/>
      <c r="CV11" s="794"/>
      <c r="CW11" s="792"/>
      <c r="CX11" s="793"/>
      <c r="CY11" s="793"/>
      <c r="CZ11" s="793"/>
      <c r="DA11" s="794"/>
      <c r="DB11" s="792"/>
      <c r="DC11" s="793"/>
      <c r="DD11" s="793"/>
      <c r="DE11" s="793"/>
      <c r="DF11" s="794"/>
      <c r="DG11" s="792"/>
      <c r="DH11" s="793"/>
      <c r="DI11" s="793"/>
      <c r="DJ11" s="793"/>
      <c r="DK11" s="794"/>
      <c r="DL11" s="792"/>
      <c r="DM11" s="793"/>
      <c r="DN11" s="793"/>
      <c r="DO11" s="793"/>
      <c r="DP11" s="794"/>
      <c r="DQ11" s="792"/>
      <c r="DR11" s="793"/>
      <c r="DS11" s="793"/>
      <c r="DT11" s="793"/>
      <c r="DU11" s="794"/>
      <c r="DV11" s="781"/>
      <c r="DW11" s="782"/>
      <c r="DX11" s="782"/>
      <c r="DY11" s="782"/>
      <c r="DZ11" s="795"/>
      <c r="EA11" s="236"/>
    </row>
    <row r="12" spans="1:131" s="237" customFormat="1" ht="26.25" customHeight="1" x14ac:dyDescent="0.15">
      <c r="A12" s="240">
        <v>6</v>
      </c>
      <c r="B12" s="768"/>
      <c r="C12" s="769"/>
      <c r="D12" s="769"/>
      <c r="E12" s="769"/>
      <c r="F12" s="769"/>
      <c r="G12" s="769"/>
      <c r="H12" s="769"/>
      <c r="I12" s="769"/>
      <c r="J12" s="769"/>
      <c r="K12" s="769"/>
      <c r="L12" s="769"/>
      <c r="M12" s="769"/>
      <c r="N12" s="769"/>
      <c r="O12" s="769"/>
      <c r="P12" s="770"/>
      <c r="Q12" s="771"/>
      <c r="R12" s="772"/>
      <c r="S12" s="772"/>
      <c r="T12" s="772"/>
      <c r="U12" s="772"/>
      <c r="V12" s="772"/>
      <c r="W12" s="772"/>
      <c r="X12" s="772"/>
      <c r="Y12" s="772"/>
      <c r="Z12" s="772"/>
      <c r="AA12" s="772"/>
      <c r="AB12" s="772"/>
      <c r="AC12" s="772"/>
      <c r="AD12" s="772"/>
      <c r="AE12" s="773"/>
      <c r="AF12" s="774"/>
      <c r="AG12" s="775"/>
      <c r="AH12" s="775"/>
      <c r="AI12" s="775"/>
      <c r="AJ12" s="776"/>
      <c r="AK12" s="777"/>
      <c r="AL12" s="778"/>
      <c r="AM12" s="778"/>
      <c r="AN12" s="778"/>
      <c r="AO12" s="778"/>
      <c r="AP12" s="778"/>
      <c r="AQ12" s="778"/>
      <c r="AR12" s="778"/>
      <c r="AS12" s="778"/>
      <c r="AT12" s="778"/>
      <c r="AU12" s="779"/>
      <c r="AV12" s="779"/>
      <c r="AW12" s="779"/>
      <c r="AX12" s="779"/>
      <c r="AY12" s="780"/>
      <c r="AZ12" s="234"/>
      <c r="BA12" s="234"/>
      <c r="BB12" s="234"/>
      <c r="BC12" s="234"/>
      <c r="BD12" s="234"/>
      <c r="BE12" s="235"/>
      <c r="BF12" s="235"/>
      <c r="BG12" s="235"/>
      <c r="BH12" s="235"/>
      <c r="BI12" s="235"/>
      <c r="BJ12" s="235"/>
      <c r="BK12" s="235"/>
      <c r="BL12" s="235"/>
      <c r="BM12" s="235"/>
      <c r="BN12" s="235"/>
      <c r="BO12" s="235"/>
      <c r="BP12" s="235"/>
      <c r="BQ12" s="240">
        <v>6</v>
      </c>
      <c r="BR12" s="241"/>
      <c r="BS12" s="781"/>
      <c r="BT12" s="782"/>
      <c r="BU12" s="782"/>
      <c r="BV12" s="782"/>
      <c r="BW12" s="782"/>
      <c r="BX12" s="782"/>
      <c r="BY12" s="782"/>
      <c r="BZ12" s="782"/>
      <c r="CA12" s="782"/>
      <c r="CB12" s="782"/>
      <c r="CC12" s="782"/>
      <c r="CD12" s="782"/>
      <c r="CE12" s="782"/>
      <c r="CF12" s="782"/>
      <c r="CG12" s="783"/>
      <c r="CH12" s="792"/>
      <c r="CI12" s="793"/>
      <c r="CJ12" s="793"/>
      <c r="CK12" s="793"/>
      <c r="CL12" s="794"/>
      <c r="CM12" s="792"/>
      <c r="CN12" s="793"/>
      <c r="CO12" s="793"/>
      <c r="CP12" s="793"/>
      <c r="CQ12" s="794"/>
      <c r="CR12" s="792"/>
      <c r="CS12" s="793"/>
      <c r="CT12" s="793"/>
      <c r="CU12" s="793"/>
      <c r="CV12" s="794"/>
      <c r="CW12" s="792"/>
      <c r="CX12" s="793"/>
      <c r="CY12" s="793"/>
      <c r="CZ12" s="793"/>
      <c r="DA12" s="794"/>
      <c r="DB12" s="792"/>
      <c r="DC12" s="793"/>
      <c r="DD12" s="793"/>
      <c r="DE12" s="793"/>
      <c r="DF12" s="794"/>
      <c r="DG12" s="792"/>
      <c r="DH12" s="793"/>
      <c r="DI12" s="793"/>
      <c r="DJ12" s="793"/>
      <c r="DK12" s="794"/>
      <c r="DL12" s="792"/>
      <c r="DM12" s="793"/>
      <c r="DN12" s="793"/>
      <c r="DO12" s="793"/>
      <c r="DP12" s="794"/>
      <c r="DQ12" s="792"/>
      <c r="DR12" s="793"/>
      <c r="DS12" s="793"/>
      <c r="DT12" s="793"/>
      <c r="DU12" s="794"/>
      <c r="DV12" s="781"/>
      <c r="DW12" s="782"/>
      <c r="DX12" s="782"/>
      <c r="DY12" s="782"/>
      <c r="DZ12" s="795"/>
      <c r="EA12" s="236"/>
    </row>
    <row r="13" spans="1:131" s="237" customFormat="1" ht="26.25" customHeight="1" x14ac:dyDescent="0.15">
      <c r="A13" s="240">
        <v>7</v>
      </c>
      <c r="B13" s="768"/>
      <c r="C13" s="769"/>
      <c r="D13" s="769"/>
      <c r="E13" s="769"/>
      <c r="F13" s="769"/>
      <c r="G13" s="769"/>
      <c r="H13" s="769"/>
      <c r="I13" s="769"/>
      <c r="J13" s="769"/>
      <c r="K13" s="769"/>
      <c r="L13" s="769"/>
      <c r="M13" s="769"/>
      <c r="N13" s="769"/>
      <c r="O13" s="769"/>
      <c r="P13" s="770"/>
      <c r="Q13" s="771"/>
      <c r="R13" s="772"/>
      <c r="S13" s="772"/>
      <c r="T13" s="772"/>
      <c r="U13" s="772"/>
      <c r="V13" s="772"/>
      <c r="W13" s="772"/>
      <c r="X13" s="772"/>
      <c r="Y13" s="772"/>
      <c r="Z13" s="772"/>
      <c r="AA13" s="772"/>
      <c r="AB13" s="772"/>
      <c r="AC13" s="772"/>
      <c r="AD13" s="772"/>
      <c r="AE13" s="773"/>
      <c r="AF13" s="774"/>
      <c r="AG13" s="775"/>
      <c r="AH13" s="775"/>
      <c r="AI13" s="775"/>
      <c r="AJ13" s="776"/>
      <c r="AK13" s="777"/>
      <c r="AL13" s="778"/>
      <c r="AM13" s="778"/>
      <c r="AN13" s="778"/>
      <c r="AO13" s="778"/>
      <c r="AP13" s="778"/>
      <c r="AQ13" s="778"/>
      <c r="AR13" s="778"/>
      <c r="AS13" s="778"/>
      <c r="AT13" s="778"/>
      <c r="AU13" s="779"/>
      <c r="AV13" s="779"/>
      <c r="AW13" s="779"/>
      <c r="AX13" s="779"/>
      <c r="AY13" s="780"/>
      <c r="AZ13" s="234"/>
      <c r="BA13" s="234"/>
      <c r="BB13" s="234"/>
      <c r="BC13" s="234"/>
      <c r="BD13" s="234"/>
      <c r="BE13" s="235"/>
      <c r="BF13" s="235"/>
      <c r="BG13" s="235"/>
      <c r="BH13" s="235"/>
      <c r="BI13" s="235"/>
      <c r="BJ13" s="235"/>
      <c r="BK13" s="235"/>
      <c r="BL13" s="235"/>
      <c r="BM13" s="235"/>
      <c r="BN13" s="235"/>
      <c r="BO13" s="235"/>
      <c r="BP13" s="235"/>
      <c r="BQ13" s="240">
        <v>7</v>
      </c>
      <c r="BR13" s="241"/>
      <c r="BS13" s="781"/>
      <c r="BT13" s="782"/>
      <c r="BU13" s="782"/>
      <c r="BV13" s="782"/>
      <c r="BW13" s="782"/>
      <c r="BX13" s="782"/>
      <c r="BY13" s="782"/>
      <c r="BZ13" s="782"/>
      <c r="CA13" s="782"/>
      <c r="CB13" s="782"/>
      <c r="CC13" s="782"/>
      <c r="CD13" s="782"/>
      <c r="CE13" s="782"/>
      <c r="CF13" s="782"/>
      <c r="CG13" s="783"/>
      <c r="CH13" s="792"/>
      <c r="CI13" s="793"/>
      <c r="CJ13" s="793"/>
      <c r="CK13" s="793"/>
      <c r="CL13" s="794"/>
      <c r="CM13" s="792"/>
      <c r="CN13" s="793"/>
      <c r="CO13" s="793"/>
      <c r="CP13" s="793"/>
      <c r="CQ13" s="794"/>
      <c r="CR13" s="792"/>
      <c r="CS13" s="793"/>
      <c r="CT13" s="793"/>
      <c r="CU13" s="793"/>
      <c r="CV13" s="794"/>
      <c r="CW13" s="792"/>
      <c r="CX13" s="793"/>
      <c r="CY13" s="793"/>
      <c r="CZ13" s="793"/>
      <c r="DA13" s="794"/>
      <c r="DB13" s="792"/>
      <c r="DC13" s="793"/>
      <c r="DD13" s="793"/>
      <c r="DE13" s="793"/>
      <c r="DF13" s="794"/>
      <c r="DG13" s="792"/>
      <c r="DH13" s="793"/>
      <c r="DI13" s="793"/>
      <c r="DJ13" s="793"/>
      <c r="DK13" s="794"/>
      <c r="DL13" s="792"/>
      <c r="DM13" s="793"/>
      <c r="DN13" s="793"/>
      <c r="DO13" s="793"/>
      <c r="DP13" s="794"/>
      <c r="DQ13" s="792"/>
      <c r="DR13" s="793"/>
      <c r="DS13" s="793"/>
      <c r="DT13" s="793"/>
      <c r="DU13" s="794"/>
      <c r="DV13" s="781"/>
      <c r="DW13" s="782"/>
      <c r="DX13" s="782"/>
      <c r="DY13" s="782"/>
      <c r="DZ13" s="795"/>
      <c r="EA13" s="236"/>
    </row>
    <row r="14" spans="1:131" s="237" customFormat="1" ht="26.25" customHeight="1" x14ac:dyDescent="0.15">
      <c r="A14" s="240">
        <v>8</v>
      </c>
      <c r="B14" s="768"/>
      <c r="C14" s="769"/>
      <c r="D14" s="769"/>
      <c r="E14" s="769"/>
      <c r="F14" s="769"/>
      <c r="G14" s="769"/>
      <c r="H14" s="769"/>
      <c r="I14" s="769"/>
      <c r="J14" s="769"/>
      <c r="K14" s="769"/>
      <c r="L14" s="769"/>
      <c r="M14" s="769"/>
      <c r="N14" s="769"/>
      <c r="O14" s="769"/>
      <c r="P14" s="770"/>
      <c r="Q14" s="771"/>
      <c r="R14" s="772"/>
      <c r="S14" s="772"/>
      <c r="T14" s="772"/>
      <c r="U14" s="772"/>
      <c r="V14" s="772"/>
      <c r="W14" s="772"/>
      <c r="X14" s="772"/>
      <c r="Y14" s="772"/>
      <c r="Z14" s="772"/>
      <c r="AA14" s="772"/>
      <c r="AB14" s="772"/>
      <c r="AC14" s="772"/>
      <c r="AD14" s="772"/>
      <c r="AE14" s="773"/>
      <c r="AF14" s="774"/>
      <c r="AG14" s="775"/>
      <c r="AH14" s="775"/>
      <c r="AI14" s="775"/>
      <c r="AJ14" s="776"/>
      <c r="AK14" s="777"/>
      <c r="AL14" s="778"/>
      <c r="AM14" s="778"/>
      <c r="AN14" s="778"/>
      <c r="AO14" s="778"/>
      <c r="AP14" s="778"/>
      <c r="AQ14" s="778"/>
      <c r="AR14" s="778"/>
      <c r="AS14" s="778"/>
      <c r="AT14" s="778"/>
      <c r="AU14" s="779"/>
      <c r="AV14" s="779"/>
      <c r="AW14" s="779"/>
      <c r="AX14" s="779"/>
      <c r="AY14" s="780"/>
      <c r="AZ14" s="234"/>
      <c r="BA14" s="234"/>
      <c r="BB14" s="234"/>
      <c r="BC14" s="234"/>
      <c r="BD14" s="234"/>
      <c r="BE14" s="235"/>
      <c r="BF14" s="235"/>
      <c r="BG14" s="235"/>
      <c r="BH14" s="235"/>
      <c r="BI14" s="235"/>
      <c r="BJ14" s="235"/>
      <c r="BK14" s="235"/>
      <c r="BL14" s="235"/>
      <c r="BM14" s="235"/>
      <c r="BN14" s="235"/>
      <c r="BO14" s="235"/>
      <c r="BP14" s="235"/>
      <c r="BQ14" s="240">
        <v>8</v>
      </c>
      <c r="BR14" s="241"/>
      <c r="BS14" s="781"/>
      <c r="BT14" s="782"/>
      <c r="BU14" s="782"/>
      <c r="BV14" s="782"/>
      <c r="BW14" s="782"/>
      <c r="BX14" s="782"/>
      <c r="BY14" s="782"/>
      <c r="BZ14" s="782"/>
      <c r="CA14" s="782"/>
      <c r="CB14" s="782"/>
      <c r="CC14" s="782"/>
      <c r="CD14" s="782"/>
      <c r="CE14" s="782"/>
      <c r="CF14" s="782"/>
      <c r="CG14" s="783"/>
      <c r="CH14" s="792"/>
      <c r="CI14" s="793"/>
      <c r="CJ14" s="793"/>
      <c r="CK14" s="793"/>
      <c r="CL14" s="794"/>
      <c r="CM14" s="792"/>
      <c r="CN14" s="793"/>
      <c r="CO14" s="793"/>
      <c r="CP14" s="793"/>
      <c r="CQ14" s="794"/>
      <c r="CR14" s="792"/>
      <c r="CS14" s="793"/>
      <c r="CT14" s="793"/>
      <c r="CU14" s="793"/>
      <c r="CV14" s="794"/>
      <c r="CW14" s="792"/>
      <c r="CX14" s="793"/>
      <c r="CY14" s="793"/>
      <c r="CZ14" s="793"/>
      <c r="DA14" s="794"/>
      <c r="DB14" s="792"/>
      <c r="DC14" s="793"/>
      <c r="DD14" s="793"/>
      <c r="DE14" s="793"/>
      <c r="DF14" s="794"/>
      <c r="DG14" s="792"/>
      <c r="DH14" s="793"/>
      <c r="DI14" s="793"/>
      <c r="DJ14" s="793"/>
      <c r="DK14" s="794"/>
      <c r="DL14" s="792"/>
      <c r="DM14" s="793"/>
      <c r="DN14" s="793"/>
      <c r="DO14" s="793"/>
      <c r="DP14" s="794"/>
      <c r="DQ14" s="792"/>
      <c r="DR14" s="793"/>
      <c r="DS14" s="793"/>
      <c r="DT14" s="793"/>
      <c r="DU14" s="794"/>
      <c r="DV14" s="781"/>
      <c r="DW14" s="782"/>
      <c r="DX14" s="782"/>
      <c r="DY14" s="782"/>
      <c r="DZ14" s="795"/>
      <c r="EA14" s="236"/>
    </row>
    <row r="15" spans="1:131" s="237" customFormat="1" ht="26.25" customHeight="1" x14ac:dyDescent="0.15">
      <c r="A15" s="240">
        <v>9</v>
      </c>
      <c r="B15" s="768"/>
      <c r="C15" s="769"/>
      <c r="D15" s="769"/>
      <c r="E15" s="769"/>
      <c r="F15" s="769"/>
      <c r="G15" s="769"/>
      <c r="H15" s="769"/>
      <c r="I15" s="769"/>
      <c r="J15" s="769"/>
      <c r="K15" s="769"/>
      <c r="L15" s="769"/>
      <c r="M15" s="769"/>
      <c r="N15" s="769"/>
      <c r="O15" s="769"/>
      <c r="P15" s="770"/>
      <c r="Q15" s="771"/>
      <c r="R15" s="772"/>
      <c r="S15" s="772"/>
      <c r="T15" s="772"/>
      <c r="U15" s="772"/>
      <c r="V15" s="772"/>
      <c r="W15" s="772"/>
      <c r="X15" s="772"/>
      <c r="Y15" s="772"/>
      <c r="Z15" s="772"/>
      <c r="AA15" s="772"/>
      <c r="AB15" s="772"/>
      <c r="AC15" s="772"/>
      <c r="AD15" s="772"/>
      <c r="AE15" s="773"/>
      <c r="AF15" s="774"/>
      <c r="AG15" s="775"/>
      <c r="AH15" s="775"/>
      <c r="AI15" s="775"/>
      <c r="AJ15" s="776"/>
      <c r="AK15" s="777"/>
      <c r="AL15" s="778"/>
      <c r="AM15" s="778"/>
      <c r="AN15" s="778"/>
      <c r="AO15" s="778"/>
      <c r="AP15" s="778"/>
      <c r="AQ15" s="778"/>
      <c r="AR15" s="778"/>
      <c r="AS15" s="778"/>
      <c r="AT15" s="778"/>
      <c r="AU15" s="779"/>
      <c r="AV15" s="779"/>
      <c r="AW15" s="779"/>
      <c r="AX15" s="779"/>
      <c r="AY15" s="780"/>
      <c r="AZ15" s="234"/>
      <c r="BA15" s="234"/>
      <c r="BB15" s="234"/>
      <c r="BC15" s="234"/>
      <c r="BD15" s="234"/>
      <c r="BE15" s="235"/>
      <c r="BF15" s="235"/>
      <c r="BG15" s="235"/>
      <c r="BH15" s="235"/>
      <c r="BI15" s="235"/>
      <c r="BJ15" s="235"/>
      <c r="BK15" s="235"/>
      <c r="BL15" s="235"/>
      <c r="BM15" s="235"/>
      <c r="BN15" s="235"/>
      <c r="BO15" s="235"/>
      <c r="BP15" s="235"/>
      <c r="BQ15" s="240">
        <v>9</v>
      </c>
      <c r="BR15" s="241"/>
      <c r="BS15" s="781"/>
      <c r="BT15" s="782"/>
      <c r="BU15" s="782"/>
      <c r="BV15" s="782"/>
      <c r="BW15" s="782"/>
      <c r="BX15" s="782"/>
      <c r="BY15" s="782"/>
      <c r="BZ15" s="782"/>
      <c r="CA15" s="782"/>
      <c r="CB15" s="782"/>
      <c r="CC15" s="782"/>
      <c r="CD15" s="782"/>
      <c r="CE15" s="782"/>
      <c r="CF15" s="782"/>
      <c r="CG15" s="783"/>
      <c r="CH15" s="792"/>
      <c r="CI15" s="793"/>
      <c r="CJ15" s="793"/>
      <c r="CK15" s="793"/>
      <c r="CL15" s="794"/>
      <c r="CM15" s="792"/>
      <c r="CN15" s="793"/>
      <c r="CO15" s="793"/>
      <c r="CP15" s="793"/>
      <c r="CQ15" s="794"/>
      <c r="CR15" s="792"/>
      <c r="CS15" s="793"/>
      <c r="CT15" s="793"/>
      <c r="CU15" s="793"/>
      <c r="CV15" s="794"/>
      <c r="CW15" s="792"/>
      <c r="CX15" s="793"/>
      <c r="CY15" s="793"/>
      <c r="CZ15" s="793"/>
      <c r="DA15" s="794"/>
      <c r="DB15" s="792"/>
      <c r="DC15" s="793"/>
      <c r="DD15" s="793"/>
      <c r="DE15" s="793"/>
      <c r="DF15" s="794"/>
      <c r="DG15" s="792"/>
      <c r="DH15" s="793"/>
      <c r="DI15" s="793"/>
      <c r="DJ15" s="793"/>
      <c r="DK15" s="794"/>
      <c r="DL15" s="792"/>
      <c r="DM15" s="793"/>
      <c r="DN15" s="793"/>
      <c r="DO15" s="793"/>
      <c r="DP15" s="794"/>
      <c r="DQ15" s="792"/>
      <c r="DR15" s="793"/>
      <c r="DS15" s="793"/>
      <c r="DT15" s="793"/>
      <c r="DU15" s="794"/>
      <c r="DV15" s="781"/>
      <c r="DW15" s="782"/>
      <c r="DX15" s="782"/>
      <c r="DY15" s="782"/>
      <c r="DZ15" s="795"/>
      <c r="EA15" s="236"/>
    </row>
    <row r="16" spans="1:131" s="237" customFormat="1" ht="26.25" customHeight="1" x14ac:dyDescent="0.15">
      <c r="A16" s="240">
        <v>10</v>
      </c>
      <c r="B16" s="768"/>
      <c r="C16" s="769"/>
      <c r="D16" s="769"/>
      <c r="E16" s="769"/>
      <c r="F16" s="769"/>
      <c r="G16" s="769"/>
      <c r="H16" s="769"/>
      <c r="I16" s="769"/>
      <c r="J16" s="769"/>
      <c r="K16" s="769"/>
      <c r="L16" s="769"/>
      <c r="M16" s="769"/>
      <c r="N16" s="769"/>
      <c r="O16" s="769"/>
      <c r="P16" s="770"/>
      <c r="Q16" s="771"/>
      <c r="R16" s="772"/>
      <c r="S16" s="772"/>
      <c r="T16" s="772"/>
      <c r="U16" s="772"/>
      <c r="V16" s="772"/>
      <c r="W16" s="772"/>
      <c r="X16" s="772"/>
      <c r="Y16" s="772"/>
      <c r="Z16" s="772"/>
      <c r="AA16" s="772"/>
      <c r="AB16" s="772"/>
      <c r="AC16" s="772"/>
      <c r="AD16" s="772"/>
      <c r="AE16" s="773"/>
      <c r="AF16" s="774"/>
      <c r="AG16" s="775"/>
      <c r="AH16" s="775"/>
      <c r="AI16" s="775"/>
      <c r="AJ16" s="776"/>
      <c r="AK16" s="777"/>
      <c r="AL16" s="778"/>
      <c r="AM16" s="778"/>
      <c r="AN16" s="778"/>
      <c r="AO16" s="778"/>
      <c r="AP16" s="778"/>
      <c r="AQ16" s="778"/>
      <c r="AR16" s="778"/>
      <c r="AS16" s="778"/>
      <c r="AT16" s="778"/>
      <c r="AU16" s="779"/>
      <c r="AV16" s="779"/>
      <c r="AW16" s="779"/>
      <c r="AX16" s="779"/>
      <c r="AY16" s="780"/>
      <c r="AZ16" s="234"/>
      <c r="BA16" s="234"/>
      <c r="BB16" s="234"/>
      <c r="BC16" s="234"/>
      <c r="BD16" s="234"/>
      <c r="BE16" s="235"/>
      <c r="BF16" s="235"/>
      <c r="BG16" s="235"/>
      <c r="BH16" s="235"/>
      <c r="BI16" s="235"/>
      <c r="BJ16" s="235"/>
      <c r="BK16" s="235"/>
      <c r="BL16" s="235"/>
      <c r="BM16" s="235"/>
      <c r="BN16" s="235"/>
      <c r="BO16" s="235"/>
      <c r="BP16" s="235"/>
      <c r="BQ16" s="240">
        <v>10</v>
      </c>
      <c r="BR16" s="241"/>
      <c r="BS16" s="781"/>
      <c r="BT16" s="782"/>
      <c r="BU16" s="782"/>
      <c r="BV16" s="782"/>
      <c r="BW16" s="782"/>
      <c r="BX16" s="782"/>
      <c r="BY16" s="782"/>
      <c r="BZ16" s="782"/>
      <c r="CA16" s="782"/>
      <c r="CB16" s="782"/>
      <c r="CC16" s="782"/>
      <c r="CD16" s="782"/>
      <c r="CE16" s="782"/>
      <c r="CF16" s="782"/>
      <c r="CG16" s="783"/>
      <c r="CH16" s="792"/>
      <c r="CI16" s="793"/>
      <c r="CJ16" s="793"/>
      <c r="CK16" s="793"/>
      <c r="CL16" s="794"/>
      <c r="CM16" s="792"/>
      <c r="CN16" s="793"/>
      <c r="CO16" s="793"/>
      <c r="CP16" s="793"/>
      <c r="CQ16" s="794"/>
      <c r="CR16" s="792"/>
      <c r="CS16" s="793"/>
      <c r="CT16" s="793"/>
      <c r="CU16" s="793"/>
      <c r="CV16" s="794"/>
      <c r="CW16" s="792"/>
      <c r="CX16" s="793"/>
      <c r="CY16" s="793"/>
      <c r="CZ16" s="793"/>
      <c r="DA16" s="794"/>
      <c r="DB16" s="792"/>
      <c r="DC16" s="793"/>
      <c r="DD16" s="793"/>
      <c r="DE16" s="793"/>
      <c r="DF16" s="794"/>
      <c r="DG16" s="792"/>
      <c r="DH16" s="793"/>
      <c r="DI16" s="793"/>
      <c r="DJ16" s="793"/>
      <c r="DK16" s="794"/>
      <c r="DL16" s="792"/>
      <c r="DM16" s="793"/>
      <c r="DN16" s="793"/>
      <c r="DO16" s="793"/>
      <c r="DP16" s="794"/>
      <c r="DQ16" s="792"/>
      <c r="DR16" s="793"/>
      <c r="DS16" s="793"/>
      <c r="DT16" s="793"/>
      <c r="DU16" s="794"/>
      <c r="DV16" s="781"/>
      <c r="DW16" s="782"/>
      <c r="DX16" s="782"/>
      <c r="DY16" s="782"/>
      <c r="DZ16" s="795"/>
      <c r="EA16" s="236"/>
    </row>
    <row r="17" spans="1:131" s="237" customFormat="1" ht="26.25" customHeight="1" x14ac:dyDescent="0.15">
      <c r="A17" s="240">
        <v>11</v>
      </c>
      <c r="B17" s="768"/>
      <c r="C17" s="769"/>
      <c r="D17" s="769"/>
      <c r="E17" s="769"/>
      <c r="F17" s="769"/>
      <c r="G17" s="769"/>
      <c r="H17" s="769"/>
      <c r="I17" s="769"/>
      <c r="J17" s="769"/>
      <c r="K17" s="769"/>
      <c r="L17" s="769"/>
      <c r="M17" s="769"/>
      <c r="N17" s="769"/>
      <c r="O17" s="769"/>
      <c r="P17" s="770"/>
      <c r="Q17" s="771"/>
      <c r="R17" s="772"/>
      <c r="S17" s="772"/>
      <c r="T17" s="772"/>
      <c r="U17" s="772"/>
      <c r="V17" s="772"/>
      <c r="W17" s="772"/>
      <c r="X17" s="772"/>
      <c r="Y17" s="772"/>
      <c r="Z17" s="772"/>
      <c r="AA17" s="772"/>
      <c r="AB17" s="772"/>
      <c r="AC17" s="772"/>
      <c r="AD17" s="772"/>
      <c r="AE17" s="773"/>
      <c r="AF17" s="774"/>
      <c r="AG17" s="775"/>
      <c r="AH17" s="775"/>
      <c r="AI17" s="775"/>
      <c r="AJ17" s="776"/>
      <c r="AK17" s="777"/>
      <c r="AL17" s="778"/>
      <c r="AM17" s="778"/>
      <c r="AN17" s="778"/>
      <c r="AO17" s="778"/>
      <c r="AP17" s="778"/>
      <c r="AQ17" s="778"/>
      <c r="AR17" s="778"/>
      <c r="AS17" s="778"/>
      <c r="AT17" s="778"/>
      <c r="AU17" s="779"/>
      <c r="AV17" s="779"/>
      <c r="AW17" s="779"/>
      <c r="AX17" s="779"/>
      <c r="AY17" s="780"/>
      <c r="AZ17" s="234"/>
      <c r="BA17" s="234"/>
      <c r="BB17" s="234"/>
      <c r="BC17" s="234"/>
      <c r="BD17" s="234"/>
      <c r="BE17" s="235"/>
      <c r="BF17" s="235"/>
      <c r="BG17" s="235"/>
      <c r="BH17" s="235"/>
      <c r="BI17" s="235"/>
      <c r="BJ17" s="235"/>
      <c r="BK17" s="235"/>
      <c r="BL17" s="235"/>
      <c r="BM17" s="235"/>
      <c r="BN17" s="235"/>
      <c r="BO17" s="235"/>
      <c r="BP17" s="235"/>
      <c r="BQ17" s="240">
        <v>11</v>
      </c>
      <c r="BR17" s="241"/>
      <c r="BS17" s="781"/>
      <c r="BT17" s="782"/>
      <c r="BU17" s="782"/>
      <c r="BV17" s="782"/>
      <c r="BW17" s="782"/>
      <c r="BX17" s="782"/>
      <c r="BY17" s="782"/>
      <c r="BZ17" s="782"/>
      <c r="CA17" s="782"/>
      <c r="CB17" s="782"/>
      <c r="CC17" s="782"/>
      <c r="CD17" s="782"/>
      <c r="CE17" s="782"/>
      <c r="CF17" s="782"/>
      <c r="CG17" s="783"/>
      <c r="CH17" s="792"/>
      <c r="CI17" s="793"/>
      <c r="CJ17" s="793"/>
      <c r="CK17" s="793"/>
      <c r="CL17" s="794"/>
      <c r="CM17" s="792"/>
      <c r="CN17" s="793"/>
      <c r="CO17" s="793"/>
      <c r="CP17" s="793"/>
      <c r="CQ17" s="794"/>
      <c r="CR17" s="792"/>
      <c r="CS17" s="793"/>
      <c r="CT17" s="793"/>
      <c r="CU17" s="793"/>
      <c r="CV17" s="794"/>
      <c r="CW17" s="792"/>
      <c r="CX17" s="793"/>
      <c r="CY17" s="793"/>
      <c r="CZ17" s="793"/>
      <c r="DA17" s="794"/>
      <c r="DB17" s="792"/>
      <c r="DC17" s="793"/>
      <c r="DD17" s="793"/>
      <c r="DE17" s="793"/>
      <c r="DF17" s="794"/>
      <c r="DG17" s="792"/>
      <c r="DH17" s="793"/>
      <c r="DI17" s="793"/>
      <c r="DJ17" s="793"/>
      <c r="DK17" s="794"/>
      <c r="DL17" s="792"/>
      <c r="DM17" s="793"/>
      <c r="DN17" s="793"/>
      <c r="DO17" s="793"/>
      <c r="DP17" s="794"/>
      <c r="DQ17" s="792"/>
      <c r="DR17" s="793"/>
      <c r="DS17" s="793"/>
      <c r="DT17" s="793"/>
      <c r="DU17" s="794"/>
      <c r="DV17" s="781"/>
      <c r="DW17" s="782"/>
      <c r="DX17" s="782"/>
      <c r="DY17" s="782"/>
      <c r="DZ17" s="795"/>
      <c r="EA17" s="236"/>
    </row>
    <row r="18" spans="1:131" s="237" customFormat="1" ht="26.25" customHeight="1" x14ac:dyDescent="0.15">
      <c r="A18" s="240">
        <v>12</v>
      </c>
      <c r="B18" s="768"/>
      <c r="C18" s="769"/>
      <c r="D18" s="769"/>
      <c r="E18" s="769"/>
      <c r="F18" s="769"/>
      <c r="G18" s="769"/>
      <c r="H18" s="769"/>
      <c r="I18" s="769"/>
      <c r="J18" s="769"/>
      <c r="K18" s="769"/>
      <c r="L18" s="769"/>
      <c r="M18" s="769"/>
      <c r="N18" s="769"/>
      <c r="O18" s="769"/>
      <c r="P18" s="770"/>
      <c r="Q18" s="771"/>
      <c r="R18" s="772"/>
      <c r="S18" s="772"/>
      <c r="T18" s="772"/>
      <c r="U18" s="772"/>
      <c r="V18" s="772"/>
      <c r="W18" s="772"/>
      <c r="X18" s="772"/>
      <c r="Y18" s="772"/>
      <c r="Z18" s="772"/>
      <c r="AA18" s="772"/>
      <c r="AB18" s="772"/>
      <c r="AC18" s="772"/>
      <c r="AD18" s="772"/>
      <c r="AE18" s="773"/>
      <c r="AF18" s="774"/>
      <c r="AG18" s="775"/>
      <c r="AH18" s="775"/>
      <c r="AI18" s="775"/>
      <c r="AJ18" s="776"/>
      <c r="AK18" s="777"/>
      <c r="AL18" s="778"/>
      <c r="AM18" s="778"/>
      <c r="AN18" s="778"/>
      <c r="AO18" s="778"/>
      <c r="AP18" s="778"/>
      <c r="AQ18" s="778"/>
      <c r="AR18" s="778"/>
      <c r="AS18" s="778"/>
      <c r="AT18" s="778"/>
      <c r="AU18" s="779"/>
      <c r="AV18" s="779"/>
      <c r="AW18" s="779"/>
      <c r="AX18" s="779"/>
      <c r="AY18" s="780"/>
      <c r="AZ18" s="234"/>
      <c r="BA18" s="234"/>
      <c r="BB18" s="234"/>
      <c r="BC18" s="234"/>
      <c r="BD18" s="234"/>
      <c r="BE18" s="235"/>
      <c r="BF18" s="235"/>
      <c r="BG18" s="235"/>
      <c r="BH18" s="235"/>
      <c r="BI18" s="235"/>
      <c r="BJ18" s="235"/>
      <c r="BK18" s="235"/>
      <c r="BL18" s="235"/>
      <c r="BM18" s="235"/>
      <c r="BN18" s="235"/>
      <c r="BO18" s="235"/>
      <c r="BP18" s="235"/>
      <c r="BQ18" s="240">
        <v>12</v>
      </c>
      <c r="BR18" s="241"/>
      <c r="BS18" s="781"/>
      <c r="BT18" s="782"/>
      <c r="BU18" s="782"/>
      <c r="BV18" s="782"/>
      <c r="BW18" s="782"/>
      <c r="BX18" s="782"/>
      <c r="BY18" s="782"/>
      <c r="BZ18" s="782"/>
      <c r="CA18" s="782"/>
      <c r="CB18" s="782"/>
      <c r="CC18" s="782"/>
      <c r="CD18" s="782"/>
      <c r="CE18" s="782"/>
      <c r="CF18" s="782"/>
      <c r="CG18" s="783"/>
      <c r="CH18" s="792"/>
      <c r="CI18" s="793"/>
      <c r="CJ18" s="793"/>
      <c r="CK18" s="793"/>
      <c r="CL18" s="794"/>
      <c r="CM18" s="792"/>
      <c r="CN18" s="793"/>
      <c r="CO18" s="793"/>
      <c r="CP18" s="793"/>
      <c r="CQ18" s="794"/>
      <c r="CR18" s="792"/>
      <c r="CS18" s="793"/>
      <c r="CT18" s="793"/>
      <c r="CU18" s="793"/>
      <c r="CV18" s="794"/>
      <c r="CW18" s="792"/>
      <c r="CX18" s="793"/>
      <c r="CY18" s="793"/>
      <c r="CZ18" s="793"/>
      <c r="DA18" s="794"/>
      <c r="DB18" s="792"/>
      <c r="DC18" s="793"/>
      <c r="DD18" s="793"/>
      <c r="DE18" s="793"/>
      <c r="DF18" s="794"/>
      <c r="DG18" s="792"/>
      <c r="DH18" s="793"/>
      <c r="DI18" s="793"/>
      <c r="DJ18" s="793"/>
      <c r="DK18" s="794"/>
      <c r="DL18" s="792"/>
      <c r="DM18" s="793"/>
      <c r="DN18" s="793"/>
      <c r="DO18" s="793"/>
      <c r="DP18" s="794"/>
      <c r="DQ18" s="792"/>
      <c r="DR18" s="793"/>
      <c r="DS18" s="793"/>
      <c r="DT18" s="793"/>
      <c r="DU18" s="794"/>
      <c r="DV18" s="781"/>
      <c r="DW18" s="782"/>
      <c r="DX18" s="782"/>
      <c r="DY18" s="782"/>
      <c r="DZ18" s="795"/>
      <c r="EA18" s="236"/>
    </row>
    <row r="19" spans="1:131" s="237" customFormat="1" ht="26.25" customHeight="1" x14ac:dyDescent="0.15">
      <c r="A19" s="240">
        <v>13</v>
      </c>
      <c r="B19" s="768"/>
      <c r="C19" s="769"/>
      <c r="D19" s="769"/>
      <c r="E19" s="769"/>
      <c r="F19" s="769"/>
      <c r="G19" s="769"/>
      <c r="H19" s="769"/>
      <c r="I19" s="769"/>
      <c r="J19" s="769"/>
      <c r="K19" s="769"/>
      <c r="L19" s="769"/>
      <c r="M19" s="769"/>
      <c r="N19" s="769"/>
      <c r="O19" s="769"/>
      <c r="P19" s="770"/>
      <c r="Q19" s="771"/>
      <c r="R19" s="772"/>
      <c r="S19" s="772"/>
      <c r="T19" s="772"/>
      <c r="U19" s="772"/>
      <c r="V19" s="772"/>
      <c r="W19" s="772"/>
      <c r="X19" s="772"/>
      <c r="Y19" s="772"/>
      <c r="Z19" s="772"/>
      <c r="AA19" s="772"/>
      <c r="AB19" s="772"/>
      <c r="AC19" s="772"/>
      <c r="AD19" s="772"/>
      <c r="AE19" s="773"/>
      <c r="AF19" s="774"/>
      <c r="AG19" s="775"/>
      <c r="AH19" s="775"/>
      <c r="AI19" s="775"/>
      <c r="AJ19" s="776"/>
      <c r="AK19" s="777"/>
      <c r="AL19" s="778"/>
      <c r="AM19" s="778"/>
      <c r="AN19" s="778"/>
      <c r="AO19" s="778"/>
      <c r="AP19" s="778"/>
      <c r="AQ19" s="778"/>
      <c r="AR19" s="778"/>
      <c r="AS19" s="778"/>
      <c r="AT19" s="778"/>
      <c r="AU19" s="779"/>
      <c r="AV19" s="779"/>
      <c r="AW19" s="779"/>
      <c r="AX19" s="779"/>
      <c r="AY19" s="780"/>
      <c r="AZ19" s="234"/>
      <c r="BA19" s="234"/>
      <c r="BB19" s="234"/>
      <c r="BC19" s="234"/>
      <c r="BD19" s="234"/>
      <c r="BE19" s="235"/>
      <c r="BF19" s="235"/>
      <c r="BG19" s="235"/>
      <c r="BH19" s="235"/>
      <c r="BI19" s="235"/>
      <c r="BJ19" s="235"/>
      <c r="BK19" s="235"/>
      <c r="BL19" s="235"/>
      <c r="BM19" s="235"/>
      <c r="BN19" s="235"/>
      <c r="BO19" s="235"/>
      <c r="BP19" s="235"/>
      <c r="BQ19" s="240">
        <v>13</v>
      </c>
      <c r="BR19" s="241"/>
      <c r="BS19" s="781"/>
      <c r="BT19" s="782"/>
      <c r="BU19" s="782"/>
      <c r="BV19" s="782"/>
      <c r="BW19" s="782"/>
      <c r="BX19" s="782"/>
      <c r="BY19" s="782"/>
      <c r="BZ19" s="782"/>
      <c r="CA19" s="782"/>
      <c r="CB19" s="782"/>
      <c r="CC19" s="782"/>
      <c r="CD19" s="782"/>
      <c r="CE19" s="782"/>
      <c r="CF19" s="782"/>
      <c r="CG19" s="783"/>
      <c r="CH19" s="792"/>
      <c r="CI19" s="793"/>
      <c r="CJ19" s="793"/>
      <c r="CK19" s="793"/>
      <c r="CL19" s="794"/>
      <c r="CM19" s="792"/>
      <c r="CN19" s="793"/>
      <c r="CO19" s="793"/>
      <c r="CP19" s="793"/>
      <c r="CQ19" s="794"/>
      <c r="CR19" s="792"/>
      <c r="CS19" s="793"/>
      <c r="CT19" s="793"/>
      <c r="CU19" s="793"/>
      <c r="CV19" s="794"/>
      <c r="CW19" s="792"/>
      <c r="CX19" s="793"/>
      <c r="CY19" s="793"/>
      <c r="CZ19" s="793"/>
      <c r="DA19" s="794"/>
      <c r="DB19" s="792"/>
      <c r="DC19" s="793"/>
      <c r="DD19" s="793"/>
      <c r="DE19" s="793"/>
      <c r="DF19" s="794"/>
      <c r="DG19" s="792"/>
      <c r="DH19" s="793"/>
      <c r="DI19" s="793"/>
      <c r="DJ19" s="793"/>
      <c r="DK19" s="794"/>
      <c r="DL19" s="792"/>
      <c r="DM19" s="793"/>
      <c r="DN19" s="793"/>
      <c r="DO19" s="793"/>
      <c r="DP19" s="794"/>
      <c r="DQ19" s="792"/>
      <c r="DR19" s="793"/>
      <c r="DS19" s="793"/>
      <c r="DT19" s="793"/>
      <c r="DU19" s="794"/>
      <c r="DV19" s="781"/>
      <c r="DW19" s="782"/>
      <c r="DX19" s="782"/>
      <c r="DY19" s="782"/>
      <c r="DZ19" s="795"/>
      <c r="EA19" s="236"/>
    </row>
    <row r="20" spans="1:131" s="237" customFormat="1" ht="26.25" customHeight="1" x14ac:dyDescent="0.15">
      <c r="A20" s="240">
        <v>14</v>
      </c>
      <c r="B20" s="768"/>
      <c r="C20" s="769"/>
      <c r="D20" s="769"/>
      <c r="E20" s="769"/>
      <c r="F20" s="769"/>
      <c r="G20" s="769"/>
      <c r="H20" s="769"/>
      <c r="I20" s="769"/>
      <c r="J20" s="769"/>
      <c r="K20" s="769"/>
      <c r="L20" s="769"/>
      <c r="M20" s="769"/>
      <c r="N20" s="769"/>
      <c r="O20" s="769"/>
      <c r="P20" s="770"/>
      <c r="Q20" s="771"/>
      <c r="R20" s="772"/>
      <c r="S20" s="772"/>
      <c r="T20" s="772"/>
      <c r="U20" s="772"/>
      <c r="V20" s="772"/>
      <c r="W20" s="772"/>
      <c r="X20" s="772"/>
      <c r="Y20" s="772"/>
      <c r="Z20" s="772"/>
      <c r="AA20" s="772"/>
      <c r="AB20" s="772"/>
      <c r="AC20" s="772"/>
      <c r="AD20" s="772"/>
      <c r="AE20" s="773"/>
      <c r="AF20" s="774"/>
      <c r="AG20" s="775"/>
      <c r="AH20" s="775"/>
      <c r="AI20" s="775"/>
      <c r="AJ20" s="776"/>
      <c r="AK20" s="777"/>
      <c r="AL20" s="778"/>
      <c r="AM20" s="778"/>
      <c r="AN20" s="778"/>
      <c r="AO20" s="778"/>
      <c r="AP20" s="778"/>
      <c r="AQ20" s="778"/>
      <c r="AR20" s="778"/>
      <c r="AS20" s="778"/>
      <c r="AT20" s="778"/>
      <c r="AU20" s="779"/>
      <c r="AV20" s="779"/>
      <c r="AW20" s="779"/>
      <c r="AX20" s="779"/>
      <c r="AY20" s="780"/>
      <c r="AZ20" s="234"/>
      <c r="BA20" s="234"/>
      <c r="BB20" s="234"/>
      <c r="BC20" s="234"/>
      <c r="BD20" s="234"/>
      <c r="BE20" s="235"/>
      <c r="BF20" s="235"/>
      <c r="BG20" s="235"/>
      <c r="BH20" s="235"/>
      <c r="BI20" s="235"/>
      <c r="BJ20" s="235"/>
      <c r="BK20" s="235"/>
      <c r="BL20" s="235"/>
      <c r="BM20" s="235"/>
      <c r="BN20" s="235"/>
      <c r="BO20" s="235"/>
      <c r="BP20" s="235"/>
      <c r="BQ20" s="240">
        <v>14</v>
      </c>
      <c r="BR20" s="241"/>
      <c r="BS20" s="781"/>
      <c r="BT20" s="782"/>
      <c r="BU20" s="782"/>
      <c r="BV20" s="782"/>
      <c r="BW20" s="782"/>
      <c r="BX20" s="782"/>
      <c r="BY20" s="782"/>
      <c r="BZ20" s="782"/>
      <c r="CA20" s="782"/>
      <c r="CB20" s="782"/>
      <c r="CC20" s="782"/>
      <c r="CD20" s="782"/>
      <c r="CE20" s="782"/>
      <c r="CF20" s="782"/>
      <c r="CG20" s="783"/>
      <c r="CH20" s="792"/>
      <c r="CI20" s="793"/>
      <c r="CJ20" s="793"/>
      <c r="CK20" s="793"/>
      <c r="CL20" s="794"/>
      <c r="CM20" s="792"/>
      <c r="CN20" s="793"/>
      <c r="CO20" s="793"/>
      <c r="CP20" s="793"/>
      <c r="CQ20" s="794"/>
      <c r="CR20" s="792"/>
      <c r="CS20" s="793"/>
      <c r="CT20" s="793"/>
      <c r="CU20" s="793"/>
      <c r="CV20" s="794"/>
      <c r="CW20" s="792"/>
      <c r="CX20" s="793"/>
      <c r="CY20" s="793"/>
      <c r="CZ20" s="793"/>
      <c r="DA20" s="794"/>
      <c r="DB20" s="792"/>
      <c r="DC20" s="793"/>
      <c r="DD20" s="793"/>
      <c r="DE20" s="793"/>
      <c r="DF20" s="794"/>
      <c r="DG20" s="792"/>
      <c r="DH20" s="793"/>
      <c r="DI20" s="793"/>
      <c r="DJ20" s="793"/>
      <c r="DK20" s="794"/>
      <c r="DL20" s="792"/>
      <c r="DM20" s="793"/>
      <c r="DN20" s="793"/>
      <c r="DO20" s="793"/>
      <c r="DP20" s="794"/>
      <c r="DQ20" s="792"/>
      <c r="DR20" s="793"/>
      <c r="DS20" s="793"/>
      <c r="DT20" s="793"/>
      <c r="DU20" s="794"/>
      <c r="DV20" s="781"/>
      <c r="DW20" s="782"/>
      <c r="DX20" s="782"/>
      <c r="DY20" s="782"/>
      <c r="DZ20" s="795"/>
      <c r="EA20" s="236"/>
    </row>
    <row r="21" spans="1:131" s="237" customFormat="1" ht="26.25" customHeight="1" thickBot="1" x14ac:dyDescent="0.2">
      <c r="A21" s="240">
        <v>15</v>
      </c>
      <c r="B21" s="768"/>
      <c r="C21" s="769"/>
      <c r="D21" s="769"/>
      <c r="E21" s="769"/>
      <c r="F21" s="769"/>
      <c r="G21" s="769"/>
      <c r="H21" s="769"/>
      <c r="I21" s="769"/>
      <c r="J21" s="769"/>
      <c r="K21" s="769"/>
      <c r="L21" s="769"/>
      <c r="M21" s="769"/>
      <c r="N21" s="769"/>
      <c r="O21" s="769"/>
      <c r="P21" s="770"/>
      <c r="Q21" s="771"/>
      <c r="R21" s="772"/>
      <c r="S21" s="772"/>
      <c r="T21" s="772"/>
      <c r="U21" s="772"/>
      <c r="V21" s="772"/>
      <c r="W21" s="772"/>
      <c r="X21" s="772"/>
      <c r="Y21" s="772"/>
      <c r="Z21" s="772"/>
      <c r="AA21" s="772"/>
      <c r="AB21" s="772"/>
      <c r="AC21" s="772"/>
      <c r="AD21" s="772"/>
      <c r="AE21" s="773"/>
      <c r="AF21" s="774"/>
      <c r="AG21" s="775"/>
      <c r="AH21" s="775"/>
      <c r="AI21" s="775"/>
      <c r="AJ21" s="776"/>
      <c r="AK21" s="777"/>
      <c r="AL21" s="778"/>
      <c r="AM21" s="778"/>
      <c r="AN21" s="778"/>
      <c r="AO21" s="778"/>
      <c r="AP21" s="778"/>
      <c r="AQ21" s="778"/>
      <c r="AR21" s="778"/>
      <c r="AS21" s="778"/>
      <c r="AT21" s="778"/>
      <c r="AU21" s="779"/>
      <c r="AV21" s="779"/>
      <c r="AW21" s="779"/>
      <c r="AX21" s="779"/>
      <c r="AY21" s="780"/>
      <c r="AZ21" s="234"/>
      <c r="BA21" s="234"/>
      <c r="BB21" s="234"/>
      <c r="BC21" s="234"/>
      <c r="BD21" s="234"/>
      <c r="BE21" s="235"/>
      <c r="BF21" s="235"/>
      <c r="BG21" s="235"/>
      <c r="BH21" s="235"/>
      <c r="BI21" s="235"/>
      <c r="BJ21" s="235"/>
      <c r="BK21" s="235"/>
      <c r="BL21" s="235"/>
      <c r="BM21" s="235"/>
      <c r="BN21" s="235"/>
      <c r="BO21" s="235"/>
      <c r="BP21" s="235"/>
      <c r="BQ21" s="240">
        <v>15</v>
      </c>
      <c r="BR21" s="241"/>
      <c r="BS21" s="781"/>
      <c r="BT21" s="782"/>
      <c r="BU21" s="782"/>
      <c r="BV21" s="782"/>
      <c r="BW21" s="782"/>
      <c r="BX21" s="782"/>
      <c r="BY21" s="782"/>
      <c r="BZ21" s="782"/>
      <c r="CA21" s="782"/>
      <c r="CB21" s="782"/>
      <c r="CC21" s="782"/>
      <c r="CD21" s="782"/>
      <c r="CE21" s="782"/>
      <c r="CF21" s="782"/>
      <c r="CG21" s="783"/>
      <c r="CH21" s="792"/>
      <c r="CI21" s="793"/>
      <c r="CJ21" s="793"/>
      <c r="CK21" s="793"/>
      <c r="CL21" s="794"/>
      <c r="CM21" s="792"/>
      <c r="CN21" s="793"/>
      <c r="CO21" s="793"/>
      <c r="CP21" s="793"/>
      <c r="CQ21" s="794"/>
      <c r="CR21" s="792"/>
      <c r="CS21" s="793"/>
      <c r="CT21" s="793"/>
      <c r="CU21" s="793"/>
      <c r="CV21" s="794"/>
      <c r="CW21" s="792"/>
      <c r="CX21" s="793"/>
      <c r="CY21" s="793"/>
      <c r="CZ21" s="793"/>
      <c r="DA21" s="794"/>
      <c r="DB21" s="792"/>
      <c r="DC21" s="793"/>
      <c r="DD21" s="793"/>
      <c r="DE21" s="793"/>
      <c r="DF21" s="794"/>
      <c r="DG21" s="792"/>
      <c r="DH21" s="793"/>
      <c r="DI21" s="793"/>
      <c r="DJ21" s="793"/>
      <c r="DK21" s="794"/>
      <c r="DL21" s="792"/>
      <c r="DM21" s="793"/>
      <c r="DN21" s="793"/>
      <c r="DO21" s="793"/>
      <c r="DP21" s="794"/>
      <c r="DQ21" s="792"/>
      <c r="DR21" s="793"/>
      <c r="DS21" s="793"/>
      <c r="DT21" s="793"/>
      <c r="DU21" s="794"/>
      <c r="DV21" s="781"/>
      <c r="DW21" s="782"/>
      <c r="DX21" s="782"/>
      <c r="DY21" s="782"/>
      <c r="DZ21" s="795"/>
      <c r="EA21" s="236"/>
    </row>
    <row r="22" spans="1:131" s="237" customFormat="1" ht="26.25" customHeight="1" x14ac:dyDescent="0.15">
      <c r="A22" s="240">
        <v>16</v>
      </c>
      <c r="B22" s="768"/>
      <c r="C22" s="769"/>
      <c r="D22" s="769"/>
      <c r="E22" s="769"/>
      <c r="F22" s="769"/>
      <c r="G22" s="769"/>
      <c r="H22" s="769"/>
      <c r="I22" s="769"/>
      <c r="J22" s="769"/>
      <c r="K22" s="769"/>
      <c r="L22" s="769"/>
      <c r="M22" s="769"/>
      <c r="N22" s="769"/>
      <c r="O22" s="769"/>
      <c r="P22" s="770"/>
      <c r="Q22" s="796"/>
      <c r="R22" s="797"/>
      <c r="S22" s="797"/>
      <c r="T22" s="797"/>
      <c r="U22" s="797"/>
      <c r="V22" s="797"/>
      <c r="W22" s="797"/>
      <c r="X22" s="797"/>
      <c r="Y22" s="797"/>
      <c r="Z22" s="797"/>
      <c r="AA22" s="797"/>
      <c r="AB22" s="797"/>
      <c r="AC22" s="797"/>
      <c r="AD22" s="797"/>
      <c r="AE22" s="798"/>
      <c r="AF22" s="774"/>
      <c r="AG22" s="775"/>
      <c r="AH22" s="775"/>
      <c r="AI22" s="775"/>
      <c r="AJ22" s="776"/>
      <c r="AK22" s="811"/>
      <c r="AL22" s="812"/>
      <c r="AM22" s="812"/>
      <c r="AN22" s="812"/>
      <c r="AO22" s="812"/>
      <c r="AP22" s="812"/>
      <c r="AQ22" s="812"/>
      <c r="AR22" s="812"/>
      <c r="AS22" s="812"/>
      <c r="AT22" s="812"/>
      <c r="AU22" s="813"/>
      <c r="AV22" s="813"/>
      <c r="AW22" s="813"/>
      <c r="AX22" s="813"/>
      <c r="AY22" s="814"/>
      <c r="AZ22" s="815" t="s">
        <v>390</v>
      </c>
      <c r="BA22" s="815"/>
      <c r="BB22" s="815"/>
      <c r="BC22" s="815"/>
      <c r="BD22" s="816"/>
      <c r="BE22" s="235"/>
      <c r="BF22" s="235"/>
      <c r="BG22" s="235"/>
      <c r="BH22" s="235"/>
      <c r="BI22" s="235"/>
      <c r="BJ22" s="235"/>
      <c r="BK22" s="235"/>
      <c r="BL22" s="235"/>
      <c r="BM22" s="235"/>
      <c r="BN22" s="235"/>
      <c r="BO22" s="235"/>
      <c r="BP22" s="235"/>
      <c r="BQ22" s="240">
        <v>16</v>
      </c>
      <c r="BR22" s="241"/>
      <c r="BS22" s="781"/>
      <c r="BT22" s="782"/>
      <c r="BU22" s="782"/>
      <c r="BV22" s="782"/>
      <c r="BW22" s="782"/>
      <c r="BX22" s="782"/>
      <c r="BY22" s="782"/>
      <c r="BZ22" s="782"/>
      <c r="CA22" s="782"/>
      <c r="CB22" s="782"/>
      <c r="CC22" s="782"/>
      <c r="CD22" s="782"/>
      <c r="CE22" s="782"/>
      <c r="CF22" s="782"/>
      <c r="CG22" s="783"/>
      <c r="CH22" s="792"/>
      <c r="CI22" s="793"/>
      <c r="CJ22" s="793"/>
      <c r="CK22" s="793"/>
      <c r="CL22" s="794"/>
      <c r="CM22" s="792"/>
      <c r="CN22" s="793"/>
      <c r="CO22" s="793"/>
      <c r="CP22" s="793"/>
      <c r="CQ22" s="794"/>
      <c r="CR22" s="792"/>
      <c r="CS22" s="793"/>
      <c r="CT22" s="793"/>
      <c r="CU22" s="793"/>
      <c r="CV22" s="794"/>
      <c r="CW22" s="792"/>
      <c r="CX22" s="793"/>
      <c r="CY22" s="793"/>
      <c r="CZ22" s="793"/>
      <c r="DA22" s="794"/>
      <c r="DB22" s="792"/>
      <c r="DC22" s="793"/>
      <c r="DD22" s="793"/>
      <c r="DE22" s="793"/>
      <c r="DF22" s="794"/>
      <c r="DG22" s="792"/>
      <c r="DH22" s="793"/>
      <c r="DI22" s="793"/>
      <c r="DJ22" s="793"/>
      <c r="DK22" s="794"/>
      <c r="DL22" s="792"/>
      <c r="DM22" s="793"/>
      <c r="DN22" s="793"/>
      <c r="DO22" s="793"/>
      <c r="DP22" s="794"/>
      <c r="DQ22" s="792"/>
      <c r="DR22" s="793"/>
      <c r="DS22" s="793"/>
      <c r="DT22" s="793"/>
      <c r="DU22" s="794"/>
      <c r="DV22" s="781"/>
      <c r="DW22" s="782"/>
      <c r="DX22" s="782"/>
      <c r="DY22" s="782"/>
      <c r="DZ22" s="795"/>
      <c r="EA22" s="236"/>
    </row>
    <row r="23" spans="1:131" s="237" customFormat="1" ht="26.25" customHeight="1" thickBot="1" x14ac:dyDescent="0.2">
      <c r="A23" s="242" t="s">
        <v>391</v>
      </c>
      <c r="B23" s="799" t="s">
        <v>392</v>
      </c>
      <c r="C23" s="800"/>
      <c r="D23" s="800"/>
      <c r="E23" s="800"/>
      <c r="F23" s="800"/>
      <c r="G23" s="800"/>
      <c r="H23" s="800"/>
      <c r="I23" s="800"/>
      <c r="J23" s="800"/>
      <c r="K23" s="800"/>
      <c r="L23" s="800"/>
      <c r="M23" s="800"/>
      <c r="N23" s="800"/>
      <c r="O23" s="800"/>
      <c r="P23" s="801"/>
      <c r="Q23" s="802">
        <v>168754</v>
      </c>
      <c r="R23" s="803"/>
      <c r="S23" s="803"/>
      <c r="T23" s="803"/>
      <c r="U23" s="803"/>
      <c r="V23" s="803">
        <v>165210</v>
      </c>
      <c r="W23" s="803"/>
      <c r="X23" s="803"/>
      <c r="Y23" s="803"/>
      <c r="Z23" s="803"/>
      <c r="AA23" s="803">
        <v>3544</v>
      </c>
      <c r="AB23" s="803"/>
      <c r="AC23" s="803"/>
      <c r="AD23" s="803"/>
      <c r="AE23" s="804"/>
      <c r="AF23" s="805">
        <v>3286</v>
      </c>
      <c r="AG23" s="803"/>
      <c r="AH23" s="803"/>
      <c r="AI23" s="803"/>
      <c r="AJ23" s="806"/>
      <c r="AK23" s="807"/>
      <c r="AL23" s="808"/>
      <c r="AM23" s="808"/>
      <c r="AN23" s="808"/>
      <c r="AO23" s="808"/>
      <c r="AP23" s="803">
        <v>124855</v>
      </c>
      <c r="AQ23" s="803"/>
      <c r="AR23" s="803"/>
      <c r="AS23" s="803"/>
      <c r="AT23" s="803"/>
      <c r="AU23" s="809"/>
      <c r="AV23" s="809"/>
      <c r="AW23" s="809"/>
      <c r="AX23" s="809"/>
      <c r="AY23" s="810"/>
      <c r="AZ23" s="818" t="s">
        <v>393</v>
      </c>
      <c r="BA23" s="819"/>
      <c r="BB23" s="819"/>
      <c r="BC23" s="819"/>
      <c r="BD23" s="820"/>
      <c r="BE23" s="235"/>
      <c r="BF23" s="235"/>
      <c r="BG23" s="235"/>
      <c r="BH23" s="235"/>
      <c r="BI23" s="235"/>
      <c r="BJ23" s="235"/>
      <c r="BK23" s="235"/>
      <c r="BL23" s="235"/>
      <c r="BM23" s="235"/>
      <c r="BN23" s="235"/>
      <c r="BO23" s="235"/>
      <c r="BP23" s="235"/>
      <c r="BQ23" s="240">
        <v>17</v>
      </c>
      <c r="BR23" s="241"/>
      <c r="BS23" s="781"/>
      <c r="BT23" s="782"/>
      <c r="BU23" s="782"/>
      <c r="BV23" s="782"/>
      <c r="BW23" s="782"/>
      <c r="BX23" s="782"/>
      <c r="BY23" s="782"/>
      <c r="BZ23" s="782"/>
      <c r="CA23" s="782"/>
      <c r="CB23" s="782"/>
      <c r="CC23" s="782"/>
      <c r="CD23" s="782"/>
      <c r="CE23" s="782"/>
      <c r="CF23" s="782"/>
      <c r="CG23" s="783"/>
      <c r="CH23" s="792"/>
      <c r="CI23" s="793"/>
      <c r="CJ23" s="793"/>
      <c r="CK23" s="793"/>
      <c r="CL23" s="794"/>
      <c r="CM23" s="792"/>
      <c r="CN23" s="793"/>
      <c r="CO23" s="793"/>
      <c r="CP23" s="793"/>
      <c r="CQ23" s="794"/>
      <c r="CR23" s="792"/>
      <c r="CS23" s="793"/>
      <c r="CT23" s="793"/>
      <c r="CU23" s="793"/>
      <c r="CV23" s="794"/>
      <c r="CW23" s="792"/>
      <c r="CX23" s="793"/>
      <c r="CY23" s="793"/>
      <c r="CZ23" s="793"/>
      <c r="DA23" s="794"/>
      <c r="DB23" s="792"/>
      <c r="DC23" s="793"/>
      <c r="DD23" s="793"/>
      <c r="DE23" s="793"/>
      <c r="DF23" s="794"/>
      <c r="DG23" s="792"/>
      <c r="DH23" s="793"/>
      <c r="DI23" s="793"/>
      <c r="DJ23" s="793"/>
      <c r="DK23" s="794"/>
      <c r="DL23" s="792"/>
      <c r="DM23" s="793"/>
      <c r="DN23" s="793"/>
      <c r="DO23" s="793"/>
      <c r="DP23" s="794"/>
      <c r="DQ23" s="792"/>
      <c r="DR23" s="793"/>
      <c r="DS23" s="793"/>
      <c r="DT23" s="793"/>
      <c r="DU23" s="794"/>
      <c r="DV23" s="781"/>
      <c r="DW23" s="782"/>
      <c r="DX23" s="782"/>
      <c r="DY23" s="782"/>
      <c r="DZ23" s="795"/>
      <c r="EA23" s="236"/>
    </row>
    <row r="24" spans="1:131" s="237" customFormat="1" ht="26.25" customHeight="1" x14ac:dyDescent="0.15">
      <c r="A24" s="817" t="s">
        <v>394</v>
      </c>
      <c r="B24" s="817"/>
      <c r="C24" s="817"/>
      <c r="D24" s="817"/>
      <c r="E24" s="817"/>
      <c r="F24" s="817"/>
      <c r="G24" s="817"/>
      <c r="H24" s="817"/>
      <c r="I24" s="817"/>
      <c r="J24" s="817"/>
      <c r="K24" s="817"/>
      <c r="L24" s="817"/>
      <c r="M24" s="817"/>
      <c r="N24" s="817"/>
      <c r="O24" s="817"/>
      <c r="P24" s="817"/>
      <c r="Q24" s="817"/>
      <c r="R24" s="817"/>
      <c r="S24" s="817"/>
      <c r="T24" s="817"/>
      <c r="U24" s="817"/>
      <c r="V24" s="817"/>
      <c r="W24" s="817"/>
      <c r="X24" s="817"/>
      <c r="Y24" s="817"/>
      <c r="Z24" s="817"/>
      <c r="AA24" s="817"/>
      <c r="AB24" s="817"/>
      <c r="AC24" s="817"/>
      <c r="AD24" s="817"/>
      <c r="AE24" s="817"/>
      <c r="AF24" s="817"/>
      <c r="AG24" s="817"/>
      <c r="AH24" s="817"/>
      <c r="AI24" s="817"/>
      <c r="AJ24" s="817"/>
      <c r="AK24" s="817"/>
      <c r="AL24" s="817"/>
      <c r="AM24" s="817"/>
      <c r="AN24" s="817"/>
      <c r="AO24" s="817"/>
      <c r="AP24" s="817"/>
      <c r="AQ24" s="817"/>
      <c r="AR24" s="817"/>
      <c r="AS24" s="817"/>
      <c r="AT24" s="817"/>
      <c r="AU24" s="817"/>
      <c r="AV24" s="817"/>
      <c r="AW24" s="817"/>
      <c r="AX24" s="817"/>
      <c r="AY24" s="817"/>
      <c r="AZ24" s="234"/>
      <c r="BA24" s="234"/>
      <c r="BB24" s="234"/>
      <c r="BC24" s="234"/>
      <c r="BD24" s="234"/>
      <c r="BE24" s="235"/>
      <c r="BF24" s="235"/>
      <c r="BG24" s="235"/>
      <c r="BH24" s="235"/>
      <c r="BI24" s="235"/>
      <c r="BJ24" s="235"/>
      <c r="BK24" s="235"/>
      <c r="BL24" s="235"/>
      <c r="BM24" s="235"/>
      <c r="BN24" s="235"/>
      <c r="BO24" s="235"/>
      <c r="BP24" s="235"/>
      <c r="BQ24" s="240">
        <v>18</v>
      </c>
      <c r="BR24" s="241"/>
      <c r="BS24" s="781"/>
      <c r="BT24" s="782"/>
      <c r="BU24" s="782"/>
      <c r="BV24" s="782"/>
      <c r="BW24" s="782"/>
      <c r="BX24" s="782"/>
      <c r="BY24" s="782"/>
      <c r="BZ24" s="782"/>
      <c r="CA24" s="782"/>
      <c r="CB24" s="782"/>
      <c r="CC24" s="782"/>
      <c r="CD24" s="782"/>
      <c r="CE24" s="782"/>
      <c r="CF24" s="782"/>
      <c r="CG24" s="783"/>
      <c r="CH24" s="792"/>
      <c r="CI24" s="793"/>
      <c r="CJ24" s="793"/>
      <c r="CK24" s="793"/>
      <c r="CL24" s="794"/>
      <c r="CM24" s="792"/>
      <c r="CN24" s="793"/>
      <c r="CO24" s="793"/>
      <c r="CP24" s="793"/>
      <c r="CQ24" s="794"/>
      <c r="CR24" s="792"/>
      <c r="CS24" s="793"/>
      <c r="CT24" s="793"/>
      <c r="CU24" s="793"/>
      <c r="CV24" s="794"/>
      <c r="CW24" s="792"/>
      <c r="CX24" s="793"/>
      <c r="CY24" s="793"/>
      <c r="CZ24" s="793"/>
      <c r="DA24" s="794"/>
      <c r="DB24" s="792"/>
      <c r="DC24" s="793"/>
      <c r="DD24" s="793"/>
      <c r="DE24" s="793"/>
      <c r="DF24" s="794"/>
      <c r="DG24" s="792"/>
      <c r="DH24" s="793"/>
      <c r="DI24" s="793"/>
      <c r="DJ24" s="793"/>
      <c r="DK24" s="794"/>
      <c r="DL24" s="792"/>
      <c r="DM24" s="793"/>
      <c r="DN24" s="793"/>
      <c r="DO24" s="793"/>
      <c r="DP24" s="794"/>
      <c r="DQ24" s="792"/>
      <c r="DR24" s="793"/>
      <c r="DS24" s="793"/>
      <c r="DT24" s="793"/>
      <c r="DU24" s="794"/>
      <c r="DV24" s="781"/>
      <c r="DW24" s="782"/>
      <c r="DX24" s="782"/>
      <c r="DY24" s="782"/>
      <c r="DZ24" s="795"/>
      <c r="EA24" s="236"/>
    </row>
    <row r="25" spans="1:131" ht="26.25" customHeight="1" thickBot="1" x14ac:dyDescent="0.2">
      <c r="A25" s="762" t="s">
        <v>395</v>
      </c>
      <c r="B25" s="762"/>
      <c r="C25" s="762"/>
      <c r="D25" s="762"/>
      <c r="E25" s="762"/>
      <c r="F25" s="762"/>
      <c r="G25" s="762"/>
      <c r="H25" s="762"/>
      <c r="I25" s="762"/>
      <c r="J25" s="762"/>
      <c r="K25" s="762"/>
      <c r="L25" s="762"/>
      <c r="M25" s="762"/>
      <c r="N25" s="762"/>
      <c r="O25" s="762"/>
      <c r="P25" s="762"/>
      <c r="Q25" s="762"/>
      <c r="R25" s="762"/>
      <c r="S25" s="762"/>
      <c r="T25" s="762"/>
      <c r="U25" s="762"/>
      <c r="V25" s="762"/>
      <c r="W25" s="762"/>
      <c r="X25" s="762"/>
      <c r="Y25" s="762"/>
      <c r="Z25" s="762"/>
      <c r="AA25" s="762"/>
      <c r="AB25" s="762"/>
      <c r="AC25" s="762"/>
      <c r="AD25" s="762"/>
      <c r="AE25" s="762"/>
      <c r="AF25" s="762"/>
      <c r="AG25" s="762"/>
      <c r="AH25" s="762"/>
      <c r="AI25" s="762"/>
      <c r="AJ25" s="762"/>
      <c r="AK25" s="762"/>
      <c r="AL25" s="762"/>
      <c r="AM25" s="762"/>
      <c r="AN25" s="762"/>
      <c r="AO25" s="762"/>
      <c r="AP25" s="762"/>
      <c r="AQ25" s="762"/>
      <c r="AR25" s="762"/>
      <c r="AS25" s="762"/>
      <c r="AT25" s="762"/>
      <c r="AU25" s="762"/>
      <c r="AV25" s="762"/>
      <c r="AW25" s="762"/>
      <c r="AX25" s="762"/>
      <c r="AY25" s="762"/>
      <c r="AZ25" s="762"/>
      <c r="BA25" s="762"/>
      <c r="BB25" s="762"/>
      <c r="BC25" s="762"/>
      <c r="BD25" s="762"/>
      <c r="BE25" s="762"/>
      <c r="BF25" s="762"/>
      <c r="BG25" s="762"/>
      <c r="BH25" s="762"/>
      <c r="BI25" s="762"/>
      <c r="BJ25" s="234"/>
      <c r="BK25" s="234"/>
      <c r="BL25" s="234"/>
      <c r="BM25" s="234"/>
      <c r="BN25" s="234"/>
      <c r="BO25" s="243"/>
      <c r="BP25" s="243"/>
      <c r="BQ25" s="240">
        <v>19</v>
      </c>
      <c r="BR25" s="241"/>
      <c r="BS25" s="781"/>
      <c r="BT25" s="782"/>
      <c r="BU25" s="782"/>
      <c r="BV25" s="782"/>
      <c r="BW25" s="782"/>
      <c r="BX25" s="782"/>
      <c r="BY25" s="782"/>
      <c r="BZ25" s="782"/>
      <c r="CA25" s="782"/>
      <c r="CB25" s="782"/>
      <c r="CC25" s="782"/>
      <c r="CD25" s="782"/>
      <c r="CE25" s="782"/>
      <c r="CF25" s="782"/>
      <c r="CG25" s="783"/>
      <c r="CH25" s="792"/>
      <c r="CI25" s="793"/>
      <c r="CJ25" s="793"/>
      <c r="CK25" s="793"/>
      <c r="CL25" s="794"/>
      <c r="CM25" s="792"/>
      <c r="CN25" s="793"/>
      <c r="CO25" s="793"/>
      <c r="CP25" s="793"/>
      <c r="CQ25" s="794"/>
      <c r="CR25" s="792"/>
      <c r="CS25" s="793"/>
      <c r="CT25" s="793"/>
      <c r="CU25" s="793"/>
      <c r="CV25" s="794"/>
      <c r="CW25" s="792"/>
      <c r="CX25" s="793"/>
      <c r="CY25" s="793"/>
      <c r="CZ25" s="793"/>
      <c r="DA25" s="794"/>
      <c r="DB25" s="792"/>
      <c r="DC25" s="793"/>
      <c r="DD25" s="793"/>
      <c r="DE25" s="793"/>
      <c r="DF25" s="794"/>
      <c r="DG25" s="792"/>
      <c r="DH25" s="793"/>
      <c r="DI25" s="793"/>
      <c r="DJ25" s="793"/>
      <c r="DK25" s="794"/>
      <c r="DL25" s="792"/>
      <c r="DM25" s="793"/>
      <c r="DN25" s="793"/>
      <c r="DO25" s="793"/>
      <c r="DP25" s="794"/>
      <c r="DQ25" s="792"/>
      <c r="DR25" s="793"/>
      <c r="DS25" s="793"/>
      <c r="DT25" s="793"/>
      <c r="DU25" s="794"/>
      <c r="DV25" s="781"/>
      <c r="DW25" s="782"/>
      <c r="DX25" s="782"/>
      <c r="DY25" s="782"/>
      <c r="DZ25" s="795"/>
      <c r="EA25" s="231"/>
    </row>
    <row r="26" spans="1:131" ht="26.25" customHeight="1" x14ac:dyDescent="0.15">
      <c r="A26" s="753" t="s">
        <v>369</v>
      </c>
      <c r="B26" s="754"/>
      <c r="C26" s="754"/>
      <c r="D26" s="754"/>
      <c r="E26" s="754"/>
      <c r="F26" s="754"/>
      <c r="G26" s="754"/>
      <c r="H26" s="754"/>
      <c r="I26" s="754"/>
      <c r="J26" s="754"/>
      <c r="K26" s="754"/>
      <c r="L26" s="754"/>
      <c r="M26" s="754"/>
      <c r="N26" s="754"/>
      <c r="O26" s="754"/>
      <c r="P26" s="755"/>
      <c r="Q26" s="730" t="s">
        <v>396</v>
      </c>
      <c r="R26" s="731"/>
      <c r="S26" s="731"/>
      <c r="T26" s="731"/>
      <c r="U26" s="732"/>
      <c r="V26" s="730" t="s">
        <v>397</v>
      </c>
      <c r="W26" s="731"/>
      <c r="X26" s="731"/>
      <c r="Y26" s="731"/>
      <c r="Z26" s="732"/>
      <c r="AA26" s="730" t="s">
        <v>398</v>
      </c>
      <c r="AB26" s="731"/>
      <c r="AC26" s="731"/>
      <c r="AD26" s="731"/>
      <c r="AE26" s="731"/>
      <c r="AF26" s="821" t="s">
        <v>399</v>
      </c>
      <c r="AG26" s="822"/>
      <c r="AH26" s="822"/>
      <c r="AI26" s="822"/>
      <c r="AJ26" s="823"/>
      <c r="AK26" s="731" t="s">
        <v>400</v>
      </c>
      <c r="AL26" s="731"/>
      <c r="AM26" s="731"/>
      <c r="AN26" s="731"/>
      <c r="AO26" s="732"/>
      <c r="AP26" s="730" t="s">
        <v>401</v>
      </c>
      <c r="AQ26" s="731"/>
      <c r="AR26" s="731"/>
      <c r="AS26" s="731"/>
      <c r="AT26" s="732"/>
      <c r="AU26" s="730" t="s">
        <v>402</v>
      </c>
      <c r="AV26" s="731"/>
      <c r="AW26" s="731"/>
      <c r="AX26" s="731"/>
      <c r="AY26" s="732"/>
      <c r="AZ26" s="730" t="s">
        <v>403</v>
      </c>
      <c r="BA26" s="731"/>
      <c r="BB26" s="731"/>
      <c r="BC26" s="731"/>
      <c r="BD26" s="732"/>
      <c r="BE26" s="730" t="s">
        <v>376</v>
      </c>
      <c r="BF26" s="731"/>
      <c r="BG26" s="731"/>
      <c r="BH26" s="731"/>
      <c r="BI26" s="742"/>
      <c r="BJ26" s="234"/>
      <c r="BK26" s="234"/>
      <c r="BL26" s="234"/>
      <c r="BM26" s="234"/>
      <c r="BN26" s="234"/>
      <c r="BO26" s="243"/>
      <c r="BP26" s="243"/>
      <c r="BQ26" s="240">
        <v>20</v>
      </c>
      <c r="BR26" s="241"/>
      <c r="BS26" s="781"/>
      <c r="BT26" s="782"/>
      <c r="BU26" s="782"/>
      <c r="BV26" s="782"/>
      <c r="BW26" s="782"/>
      <c r="BX26" s="782"/>
      <c r="BY26" s="782"/>
      <c r="BZ26" s="782"/>
      <c r="CA26" s="782"/>
      <c r="CB26" s="782"/>
      <c r="CC26" s="782"/>
      <c r="CD26" s="782"/>
      <c r="CE26" s="782"/>
      <c r="CF26" s="782"/>
      <c r="CG26" s="783"/>
      <c r="CH26" s="792"/>
      <c r="CI26" s="793"/>
      <c r="CJ26" s="793"/>
      <c r="CK26" s="793"/>
      <c r="CL26" s="794"/>
      <c r="CM26" s="792"/>
      <c r="CN26" s="793"/>
      <c r="CO26" s="793"/>
      <c r="CP26" s="793"/>
      <c r="CQ26" s="794"/>
      <c r="CR26" s="792"/>
      <c r="CS26" s="793"/>
      <c r="CT26" s="793"/>
      <c r="CU26" s="793"/>
      <c r="CV26" s="794"/>
      <c r="CW26" s="792"/>
      <c r="CX26" s="793"/>
      <c r="CY26" s="793"/>
      <c r="CZ26" s="793"/>
      <c r="DA26" s="794"/>
      <c r="DB26" s="792"/>
      <c r="DC26" s="793"/>
      <c r="DD26" s="793"/>
      <c r="DE26" s="793"/>
      <c r="DF26" s="794"/>
      <c r="DG26" s="792"/>
      <c r="DH26" s="793"/>
      <c r="DI26" s="793"/>
      <c r="DJ26" s="793"/>
      <c r="DK26" s="794"/>
      <c r="DL26" s="792"/>
      <c r="DM26" s="793"/>
      <c r="DN26" s="793"/>
      <c r="DO26" s="793"/>
      <c r="DP26" s="794"/>
      <c r="DQ26" s="792"/>
      <c r="DR26" s="793"/>
      <c r="DS26" s="793"/>
      <c r="DT26" s="793"/>
      <c r="DU26" s="794"/>
      <c r="DV26" s="781"/>
      <c r="DW26" s="782"/>
      <c r="DX26" s="782"/>
      <c r="DY26" s="782"/>
      <c r="DZ26" s="795"/>
      <c r="EA26" s="231"/>
    </row>
    <row r="27" spans="1:131" ht="26.25" customHeight="1" thickBot="1" x14ac:dyDescent="0.2">
      <c r="A27" s="756"/>
      <c r="B27" s="757"/>
      <c r="C27" s="757"/>
      <c r="D27" s="757"/>
      <c r="E27" s="757"/>
      <c r="F27" s="757"/>
      <c r="G27" s="757"/>
      <c r="H27" s="757"/>
      <c r="I27" s="757"/>
      <c r="J27" s="757"/>
      <c r="K27" s="757"/>
      <c r="L27" s="757"/>
      <c r="M27" s="757"/>
      <c r="N27" s="757"/>
      <c r="O27" s="757"/>
      <c r="P27" s="758"/>
      <c r="Q27" s="733"/>
      <c r="R27" s="734"/>
      <c r="S27" s="734"/>
      <c r="T27" s="734"/>
      <c r="U27" s="735"/>
      <c r="V27" s="733"/>
      <c r="W27" s="734"/>
      <c r="X27" s="734"/>
      <c r="Y27" s="734"/>
      <c r="Z27" s="735"/>
      <c r="AA27" s="733"/>
      <c r="AB27" s="734"/>
      <c r="AC27" s="734"/>
      <c r="AD27" s="734"/>
      <c r="AE27" s="734"/>
      <c r="AF27" s="824"/>
      <c r="AG27" s="825"/>
      <c r="AH27" s="825"/>
      <c r="AI27" s="825"/>
      <c r="AJ27" s="826"/>
      <c r="AK27" s="734"/>
      <c r="AL27" s="734"/>
      <c r="AM27" s="734"/>
      <c r="AN27" s="734"/>
      <c r="AO27" s="735"/>
      <c r="AP27" s="733"/>
      <c r="AQ27" s="734"/>
      <c r="AR27" s="734"/>
      <c r="AS27" s="734"/>
      <c r="AT27" s="735"/>
      <c r="AU27" s="733"/>
      <c r="AV27" s="734"/>
      <c r="AW27" s="734"/>
      <c r="AX27" s="734"/>
      <c r="AY27" s="735"/>
      <c r="AZ27" s="733"/>
      <c r="BA27" s="734"/>
      <c r="BB27" s="734"/>
      <c r="BC27" s="734"/>
      <c r="BD27" s="735"/>
      <c r="BE27" s="733"/>
      <c r="BF27" s="734"/>
      <c r="BG27" s="734"/>
      <c r="BH27" s="734"/>
      <c r="BI27" s="743"/>
      <c r="BJ27" s="234"/>
      <c r="BK27" s="234"/>
      <c r="BL27" s="234"/>
      <c r="BM27" s="234"/>
      <c r="BN27" s="234"/>
      <c r="BO27" s="243"/>
      <c r="BP27" s="243"/>
      <c r="BQ27" s="240">
        <v>21</v>
      </c>
      <c r="BR27" s="241"/>
      <c r="BS27" s="781"/>
      <c r="BT27" s="782"/>
      <c r="BU27" s="782"/>
      <c r="BV27" s="782"/>
      <c r="BW27" s="782"/>
      <c r="BX27" s="782"/>
      <c r="BY27" s="782"/>
      <c r="BZ27" s="782"/>
      <c r="CA27" s="782"/>
      <c r="CB27" s="782"/>
      <c r="CC27" s="782"/>
      <c r="CD27" s="782"/>
      <c r="CE27" s="782"/>
      <c r="CF27" s="782"/>
      <c r="CG27" s="783"/>
      <c r="CH27" s="792"/>
      <c r="CI27" s="793"/>
      <c r="CJ27" s="793"/>
      <c r="CK27" s="793"/>
      <c r="CL27" s="794"/>
      <c r="CM27" s="792"/>
      <c r="CN27" s="793"/>
      <c r="CO27" s="793"/>
      <c r="CP27" s="793"/>
      <c r="CQ27" s="794"/>
      <c r="CR27" s="792"/>
      <c r="CS27" s="793"/>
      <c r="CT27" s="793"/>
      <c r="CU27" s="793"/>
      <c r="CV27" s="794"/>
      <c r="CW27" s="792"/>
      <c r="CX27" s="793"/>
      <c r="CY27" s="793"/>
      <c r="CZ27" s="793"/>
      <c r="DA27" s="794"/>
      <c r="DB27" s="792"/>
      <c r="DC27" s="793"/>
      <c r="DD27" s="793"/>
      <c r="DE27" s="793"/>
      <c r="DF27" s="794"/>
      <c r="DG27" s="792"/>
      <c r="DH27" s="793"/>
      <c r="DI27" s="793"/>
      <c r="DJ27" s="793"/>
      <c r="DK27" s="794"/>
      <c r="DL27" s="792"/>
      <c r="DM27" s="793"/>
      <c r="DN27" s="793"/>
      <c r="DO27" s="793"/>
      <c r="DP27" s="794"/>
      <c r="DQ27" s="792"/>
      <c r="DR27" s="793"/>
      <c r="DS27" s="793"/>
      <c r="DT27" s="793"/>
      <c r="DU27" s="794"/>
      <c r="DV27" s="781"/>
      <c r="DW27" s="782"/>
      <c r="DX27" s="782"/>
      <c r="DY27" s="782"/>
      <c r="DZ27" s="795"/>
      <c r="EA27" s="231"/>
    </row>
    <row r="28" spans="1:131" ht="26.25" customHeight="1" thickTop="1" x14ac:dyDescent="0.15">
      <c r="A28" s="244">
        <v>1</v>
      </c>
      <c r="B28" s="744" t="s">
        <v>404</v>
      </c>
      <c r="C28" s="745"/>
      <c r="D28" s="745"/>
      <c r="E28" s="745"/>
      <c r="F28" s="745"/>
      <c r="G28" s="745"/>
      <c r="H28" s="745"/>
      <c r="I28" s="745"/>
      <c r="J28" s="745"/>
      <c r="K28" s="745"/>
      <c r="L28" s="745"/>
      <c r="M28" s="745"/>
      <c r="N28" s="745"/>
      <c r="O28" s="745"/>
      <c r="P28" s="746"/>
      <c r="Q28" s="831">
        <v>32143</v>
      </c>
      <c r="R28" s="832"/>
      <c r="S28" s="832"/>
      <c r="T28" s="832"/>
      <c r="U28" s="832"/>
      <c r="V28" s="832">
        <v>31783</v>
      </c>
      <c r="W28" s="832"/>
      <c r="X28" s="832"/>
      <c r="Y28" s="832"/>
      <c r="Z28" s="832"/>
      <c r="AA28" s="832">
        <v>360</v>
      </c>
      <c r="AB28" s="832"/>
      <c r="AC28" s="832"/>
      <c r="AD28" s="832"/>
      <c r="AE28" s="833"/>
      <c r="AF28" s="834">
        <v>360</v>
      </c>
      <c r="AG28" s="832"/>
      <c r="AH28" s="832"/>
      <c r="AI28" s="832"/>
      <c r="AJ28" s="835"/>
      <c r="AK28" s="836">
        <v>2481</v>
      </c>
      <c r="AL28" s="827"/>
      <c r="AM28" s="827"/>
      <c r="AN28" s="827"/>
      <c r="AO28" s="827"/>
      <c r="AP28" s="827" t="s">
        <v>587</v>
      </c>
      <c r="AQ28" s="827"/>
      <c r="AR28" s="827"/>
      <c r="AS28" s="827"/>
      <c r="AT28" s="827"/>
      <c r="AU28" s="827" t="s">
        <v>586</v>
      </c>
      <c r="AV28" s="827"/>
      <c r="AW28" s="827"/>
      <c r="AX28" s="827"/>
      <c r="AY28" s="827"/>
      <c r="AZ28" s="828"/>
      <c r="BA28" s="828"/>
      <c r="BB28" s="828"/>
      <c r="BC28" s="828"/>
      <c r="BD28" s="828"/>
      <c r="BE28" s="829"/>
      <c r="BF28" s="829"/>
      <c r="BG28" s="829"/>
      <c r="BH28" s="829"/>
      <c r="BI28" s="830"/>
      <c r="BJ28" s="234"/>
      <c r="BK28" s="234"/>
      <c r="BL28" s="234"/>
      <c r="BM28" s="234"/>
      <c r="BN28" s="234"/>
      <c r="BO28" s="243"/>
      <c r="BP28" s="243"/>
      <c r="BQ28" s="240">
        <v>22</v>
      </c>
      <c r="BR28" s="241"/>
      <c r="BS28" s="781"/>
      <c r="BT28" s="782"/>
      <c r="BU28" s="782"/>
      <c r="BV28" s="782"/>
      <c r="BW28" s="782"/>
      <c r="BX28" s="782"/>
      <c r="BY28" s="782"/>
      <c r="BZ28" s="782"/>
      <c r="CA28" s="782"/>
      <c r="CB28" s="782"/>
      <c r="CC28" s="782"/>
      <c r="CD28" s="782"/>
      <c r="CE28" s="782"/>
      <c r="CF28" s="782"/>
      <c r="CG28" s="783"/>
      <c r="CH28" s="792"/>
      <c r="CI28" s="793"/>
      <c r="CJ28" s="793"/>
      <c r="CK28" s="793"/>
      <c r="CL28" s="794"/>
      <c r="CM28" s="792"/>
      <c r="CN28" s="793"/>
      <c r="CO28" s="793"/>
      <c r="CP28" s="793"/>
      <c r="CQ28" s="794"/>
      <c r="CR28" s="792"/>
      <c r="CS28" s="793"/>
      <c r="CT28" s="793"/>
      <c r="CU28" s="793"/>
      <c r="CV28" s="794"/>
      <c r="CW28" s="792"/>
      <c r="CX28" s="793"/>
      <c r="CY28" s="793"/>
      <c r="CZ28" s="793"/>
      <c r="DA28" s="794"/>
      <c r="DB28" s="792"/>
      <c r="DC28" s="793"/>
      <c r="DD28" s="793"/>
      <c r="DE28" s="793"/>
      <c r="DF28" s="794"/>
      <c r="DG28" s="792"/>
      <c r="DH28" s="793"/>
      <c r="DI28" s="793"/>
      <c r="DJ28" s="793"/>
      <c r="DK28" s="794"/>
      <c r="DL28" s="792"/>
      <c r="DM28" s="793"/>
      <c r="DN28" s="793"/>
      <c r="DO28" s="793"/>
      <c r="DP28" s="794"/>
      <c r="DQ28" s="792"/>
      <c r="DR28" s="793"/>
      <c r="DS28" s="793"/>
      <c r="DT28" s="793"/>
      <c r="DU28" s="794"/>
      <c r="DV28" s="781"/>
      <c r="DW28" s="782"/>
      <c r="DX28" s="782"/>
      <c r="DY28" s="782"/>
      <c r="DZ28" s="795"/>
      <c r="EA28" s="231"/>
    </row>
    <row r="29" spans="1:131" ht="26.25" customHeight="1" x14ac:dyDescent="0.15">
      <c r="A29" s="244">
        <v>2</v>
      </c>
      <c r="B29" s="768" t="s">
        <v>405</v>
      </c>
      <c r="C29" s="769"/>
      <c r="D29" s="769"/>
      <c r="E29" s="769"/>
      <c r="F29" s="769"/>
      <c r="G29" s="769"/>
      <c r="H29" s="769"/>
      <c r="I29" s="769"/>
      <c r="J29" s="769"/>
      <c r="K29" s="769"/>
      <c r="L29" s="769"/>
      <c r="M29" s="769"/>
      <c r="N29" s="769"/>
      <c r="O29" s="769"/>
      <c r="P29" s="770"/>
      <c r="Q29" s="771">
        <v>9</v>
      </c>
      <c r="R29" s="772"/>
      <c r="S29" s="772"/>
      <c r="T29" s="772"/>
      <c r="U29" s="772"/>
      <c r="V29" s="772">
        <v>7</v>
      </c>
      <c r="W29" s="772"/>
      <c r="X29" s="772"/>
      <c r="Y29" s="772"/>
      <c r="Z29" s="772"/>
      <c r="AA29" s="772">
        <v>2</v>
      </c>
      <c r="AB29" s="772"/>
      <c r="AC29" s="772"/>
      <c r="AD29" s="772"/>
      <c r="AE29" s="773"/>
      <c r="AF29" s="774">
        <v>2</v>
      </c>
      <c r="AG29" s="775"/>
      <c r="AH29" s="775"/>
      <c r="AI29" s="775"/>
      <c r="AJ29" s="776"/>
      <c r="AK29" s="839" t="s">
        <v>586</v>
      </c>
      <c r="AL29" s="840"/>
      <c r="AM29" s="840"/>
      <c r="AN29" s="840"/>
      <c r="AO29" s="840"/>
      <c r="AP29" s="840" t="s">
        <v>587</v>
      </c>
      <c r="AQ29" s="840"/>
      <c r="AR29" s="840"/>
      <c r="AS29" s="840"/>
      <c r="AT29" s="840"/>
      <c r="AU29" s="840" t="s">
        <v>588</v>
      </c>
      <c r="AV29" s="840"/>
      <c r="AW29" s="840"/>
      <c r="AX29" s="840"/>
      <c r="AY29" s="840"/>
      <c r="AZ29" s="841"/>
      <c r="BA29" s="841"/>
      <c r="BB29" s="841"/>
      <c r="BC29" s="841"/>
      <c r="BD29" s="841"/>
      <c r="BE29" s="837"/>
      <c r="BF29" s="837"/>
      <c r="BG29" s="837"/>
      <c r="BH29" s="837"/>
      <c r="BI29" s="838"/>
      <c r="BJ29" s="234"/>
      <c r="BK29" s="234"/>
      <c r="BL29" s="234"/>
      <c r="BM29" s="234"/>
      <c r="BN29" s="234"/>
      <c r="BO29" s="243"/>
      <c r="BP29" s="243"/>
      <c r="BQ29" s="240">
        <v>23</v>
      </c>
      <c r="BR29" s="241"/>
      <c r="BS29" s="781"/>
      <c r="BT29" s="782"/>
      <c r="BU29" s="782"/>
      <c r="BV29" s="782"/>
      <c r="BW29" s="782"/>
      <c r="BX29" s="782"/>
      <c r="BY29" s="782"/>
      <c r="BZ29" s="782"/>
      <c r="CA29" s="782"/>
      <c r="CB29" s="782"/>
      <c r="CC29" s="782"/>
      <c r="CD29" s="782"/>
      <c r="CE29" s="782"/>
      <c r="CF29" s="782"/>
      <c r="CG29" s="783"/>
      <c r="CH29" s="792"/>
      <c r="CI29" s="793"/>
      <c r="CJ29" s="793"/>
      <c r="CK29" s="793"/>
      <c r="CL29" s="794"/>
      <c r="CM29" s="792"/>
      <c r="CN29" s="793"/>
      <c r="CO29" s="793"/>
      <c r="CP29" s="793"/>
      <c r="CQ29" s="794"/>
      <c r="CR29" s="792"/>
      <c r="CS29" s="793"/>
      <c r="CT29" s="793"/>
      <c r="CU29" s="793"/>
      <c r="CV29" s="794"/>
      <c r="CW29" s="792"/>
      <c r="CX29" s="793"/>
      <c r="CY29" s="793"/>
      <c r="CZ29" s="793"/>
      <c r="DA29" s="794"/>
      <c r="DB29" s="792"/>
      <c r="DC29" s="793"/>
      <c r="DD29" s="793"/>
      <c r="DE29" s="793"/>
      <c r="DF29" s="794"/>
      <c r="DG29" s="792"/>
      <c r="DH29" s="793"/>
      <c r="DI29" s="793"/>
      <c r="DJ29" s="793"/>
      <c r="DK29" s="794"/>
      <c r="DL29" s="792"/>
      <c r="DM29" s="793"/>
      <c r="DN29" s="793"/>
      <c r="DO29" s="793"/>
      <c r="DP29" s="794"/>
      <c r="DQ29" s="792"/>
      <c r="DR29" s="793"/>
      <c r="DS29" s="793"/>
      <c r="DT29" s="793"/>
      <c r="DU29" s="794"/>
      <c r="DV29" s="781"/>
      <c r="DW29" s="782"/>
      <c r="DX29" s="782"/>
      <c r="DY29" s="782"/>
      <c r="DZ29" s="795"/>
      <c r="EA29" s="231"/>
    </row>
    <row r="30" spans="1:131" ht="26.25" customHeight="1" x14ac:dyDescent="0.15">
      <c r="A30" s="244">
        <v>3</v>
      </c>
      <c r="B30" s="768" t="s">
        <v>406</v>
      </c>
      <c r="C30" s="769"/>
      <c r="D30" s="769"/>
      <c r="E30" s="769"/>
      <c r="F30" s="769"/>
      <c r="G30" s="769"/>
      <c r="H30" s="769"/>
      <c r="I30" s="769"/>
      <c r="J30" s="769"/>
      <c r="K30" s="769"/>
      <c r="L30" s="769"/>
      <c r="M30" s="769"/>
      <c r="N30" s="769"/>
      <c r="O30" s="769"/>
      <c r="P30" s="770"/>
      <c r="Q30" s="771">
        <v>29006</v>
      </c>
      <c r="R30" s="772"/>
      <c r="S30" s="772"/>
      <c r="T30" s="772"/>
      <c r="U30" s="772"/>
      <c r="V30" s="772">
        <v>28140</v>
      </c>
      <c r="W30" s="772"/>
      <c r="X30" s="772"/>
      <c r="Y30" s="772"/>
      <c r="Z30" s="772"/>
      <c r="AA30" s="772">
        <v>866</v>
      </c>
      <c r="AB30" s="772"/>
      <c r="AC30" s="772"/>
      <c r="AD30" s="772"/>
      <c r="AE30" s="773"/>
      <c r="AF30" s="774">
        <v>866</v>
      </c>
      <c r="AG30" s="775"/>
      <c r="AH30" s="775"/>
      <c r="AI30" s="775"/>
      <c r="AJ30" s="776"/>
      <c r="AK30" s="839">
        <v>4304</v>
      </c>
      <c r="AL30" s="840"/>
      <c r="AM30" s="840"/>
      <c r="AN30" s="840"/>
      <c r="AO30" s="840"/>
      <c r="AP30" s="840" t="s">
        <v>587</v>
      </c>
      <c r="AQ30" s="840"/>
      <c r="AR30" s="840"/>
      <c r="AS30" s="840"/>
      <c r="AT30" s="840"/>
      <c r="AU30" s="840" t="s">
        <v>586</v>
      </c>
      <c r="AV30" s="840"/>
      <c r="AW30" s="840"/>
      <c r="AX30" s="840"/>
      <c r="AY30" s="840"/>
      <c r="AZ30" s="841"/>
      <c r="BA30" s="841"/>
      <c r="BB30" s="841"/>
      <c r="BC30" s="841"/>
      <c r="BD30" s="841"/>
      <c r="BE30" s="837"/>
      <c r="BF30" s="837"/>
      <c r="BG30" s="837"/>
      <c r="BH30" s="837"/>
      <c r="BI30" s="838"/>
      <c r="BJ30" s="234"/>
      <c r="BK30" s="234"/>
      <c r="BL30" s="234"/>
      <c r="BM30" s="234"/>
      <c r="BN30" s="234"/>
      <c r="BO30" s="243"/>
      <c r="BP30" s="243"/>
      <c r="BQ30" s="240">
        <v>24</v>
      </c>
      <c r="BR30" s="241"/>
      <c r="BS30" s="781"/>
      <c r="BT30" s="782"/>
      <c r="BU30" s="782"/>
      <c r="BV30" s="782"/>
      <c r="BW30" s="782"/>
      <c r="BX30" s="782"/>
      <c r="BY30" s="782"/>
      <c r="BZ30" s="782"/>
      <c r="CA30" s="782"/>
      <c r="CB30" s="782"/>
      <c r="CC30" s="782"/>
      <c r="CD30" s="782"/>
      <c r="CE30" s="782"/>
      <c r="CF30" s="782"/>
      <c r="CG30" s="783"/>
      <c r="CH30" s="792"/>
      <c r="CI30" s="793"/>
      <c r="CJ30" s="793"/>
      <c r="CK30" s="793"/>
      <c r="CL30" s="794"/>
      <c r="CM30" s="792"/>
      <c r="CN30" s="793"/>
      <c r="CO30" s="793"/>
      <c r="CP30" s="793"/>
      <c r="CQ30" s="794"/>
      <c r="CR30" s="792"/>
      <c r="CS30" s="793"/>
      <c r="CT30" s="793"/>
      <c r="CU30" s="793"/>
      <c r="CV30" s="794"/>
      <c r="CW30" s="792"/>
      <c r="CX30" s="793"/>
      <c r="CY30" s="793"/>
      <c r="CZ30" s="793"/>
      <c r="DA30" s="794"/>
      <c r="DB30" s="792"/>
      <c r="DC30" s="793"/>
      <c r="DD30" s="793"/>
      <c r="DE30" s="793"/>
      <c r="DF30" s="794"/>
      <c r="DG30" s="792"/>
      <c r="DH30" s="793"/>
      <c r="DI30" s="793"/>
      <c r="DJ30" s="793"/>
      <c r="DK30" s="794"/>
      <c r="DL30" s="792"/>
      <c r="DM30" s="793"/>
      <c r="DN30" s="793"/>
      <c r="DO30" s="793"/>
      <c r="DP30" s="794"/>
      <c r="DQ30" s="792"/>
      <c r="DR30" s="793"/>
      <c r="DS30" s="793"/>
      <c r="DT30" s="793"/>
      <c r="DU30" s="794"/>
      <c r="DV30" s="781"/>
      <c r="DW30" s="782"/>
      <c r="DX30" s="782"/>
      <c r="DY30" s="782"/>
      <c r="DZ30" s="795"/>
      <c r="EA30" s="231"/>
    </row>
    <row r="31" spans="1:131" ht="26.25" customHeight="1" x14ac:dyDescent="0.15">
      <c r="A31" s="244">
        <v>4</v>
      </c>
      <c r="B31" s="768" t="s">
        <v>407</v>
      </c>
      <c r="C31" s="769"/>
      <c r="D31" s="769"/>
      <c r="E31" s="769"/>
      <c r="F31" s="769"/>
      <c r="G31" s="769"/>
      <c r="H31" s="769"/>
      <c r="I31" s="769"/>
      <c r="J31" s="769"/>
      <c r="K31" s="769"/>
      <c r="L31" s="769"/>
      <c r="M31" s="769"/>
      <c r="N31" s="769"/>
      <c r="O31" s="769"/>
      <c r="P31" s="770"/>
      <c r="Q31" s="771">
        <v>4442</v>
      </c>
      <c r="R31" s="772"/>
      <c r="S31" s="772"/>
      <c r="T31" s="772"/>
      <c r="U31" s="772"/>
      <c r="V31" s="772">
        <v>4419</v>
      </c>
      <c r="W31" s="772"/>
      <c r="X31" s="772"/>
      <c r="Y31" s="772"/>
      <c r="Z31" s="772"/>
      <c r="AA31" s="772">
        <v>23</v>
      </c>
      <c r="AB31" s="772"/>
      <c r="AC31" s="772"/>
      <c r="AD31" s="772"/>
      <c r="AE31" s="773"/>
      <c r="AF31" s="774">
        <v>23</v>
      </c>
      <c r="AG31" s="775"/>
      <c r="AH31" s="775"/>
      <c r="AI31" s="775"/>
      <c r="AJ31" s="776"/>
      <c r="AK31" s="839">
        <v>757</v>
      </c>
      <c r="AL31" s="840"/>
      <c r="AM31" s="840"/>
      <c r="AN31" s="840"/>
      <c r="AO31" s="840"/>
      <c r="AP31" s="840" t="s">
        <v>588</v>
      </c>
      <c r="AQ31" s="840"/>
      <c r="AR31" s="840"/>
      <c r="AS31" s="840"/>
      <c r="AT31" s="840"/>
      <c r="AU31" s="840" t="s">
        <v>595</v>
      </c>
      <c r="AV31" s="840"/>
      <c r="AW31" s="840"/>
      <c r="AX31" s="840"/>
      <c r="AY31" s="840"/>
      <c r="AZ31" s="841"/>
      <c r="BA31" s="841"/>
      <c r="BB31" s="841"/>
      <c r="BC31" s="841"/>
      <c r="BD31" s="841"/>
      <c r="BE31" s="837"/>
      <c r="BF31" s="837"/>
      <c r="BG31" s="837"/>
      <c r="BH31" s="837"/>
      <c r="BI31" s="838"/>
      <c r="BJ31" s="234"/>
      <c r="BK31" s="234"/>
      <c r="BL31" s="234"/>
      <c r="BM31" s="234"/>
      <c r="BN31" s="234"/>
      <c r="BO31" s="243"/>
      <c r="BP31" s="243"/>
      <c r="BQ31" s="240">
        <v>25</v>
      </c>
      <c r="BR31" s="241"/>
      <c r="BS31" s="781"/>
      <c r="BT31" s="782"/>
      <c r="BU31" s="782"/>
      <c r="BV31" s="782"/>
      <c r="BW31" s="782"/>
      <c r="BX31" s="782"/>
      <c r="BY31" s="782"/>
      <c r="BZ31" s="782"/>
      <c r="CA31" s="782"/>
      <c r="CB31" s="782"/>
      <c r="CC31" s="782"/>
      <c r="CD31" s="782"/>
      <c r="CE31" s="782"/>
      <c r="CF31" s="782"/>
      <c r="CG31" s="783"/>
      <c r="CH31" s="792"/>
      <c r="CI31" s="793"/>
      <c r="CJ31" s="793"/>
      <c r="CK31" s="793"/>
      <c r="CL31" s="794"/>
      <c r="CM31" s="792"/>
      <c r="CN31" s="793"/>
      <c r="CO31" s="793"/>
      <c r="CP31" s="793"/>
      <c r="CQ31" s="794"/>
      <c r="CR31" s="792"/>
      <c r="CS31" s="793"/>
      <c r="CT31" s="793"/>
      <c r="CU31" s="793"/>
      <c r="CV31" s="794"/>
      <c r="CW31" s="792"/>
      <c r="CX31" s="793"/>
      <c r="CY31" s="793"/>
      <c r="CZ31" s="793"/>
      <c r="DA31" s="794"/>
      <c r="DB31" s="792"/>
      <c r="DC31" s="793"/>
      <c r="DD31" s="793"/>
      <c r="DE31" s="793"/>
      <c r="DF31" s="794"/>
      <c r="DG31" s="792"/>
      <c r="DH31" s="793"/>
      <c r="DI31" s="793"/>
      <c r="DJ31" s="793"/>
      <c r="DK31" s="794"/>
      <c r="DL31" s="792"/>
      <c r="DM31" s="793"/>
      <c r="DN31" s="793"/>
      <c r="DO31" s="793"/>
      <c r="DP31" s="794"/>
      <c r="DQ31" s="792"/>
      <c r="DR31" s="793"/>
      <c r="DS31" s="793"/>
      <c r="DT31" s="793"/>
      <c r="DU31" s="794"/>
      <c r="DV31" s="781"/>
      <c r="DW31" s="782"/>
      <c r="DX31" s="782"/>
      <c r="DY31" s="782"/>
      <c r="DZ31" s="795"/>
      <c r="EA31" s="231"/>
    </row>
    <row r="32" spans="1:131" ht="26.25" customHeight="1" x14ac:dyDescent="0.15">
      <c r="A32" s="244">
        <v>5</v>
      </c>
      <c r="B32" s="768" t="s">
        <v>408</v>
      </c>
      <c r="C32" s="769"/>
      <c r="D32" s="769"/>
      <c r="E32" s="769"/>
      <c r="F32" s="769"/>
      <c r="G32" s="769"/>
      <c r="H32" s="769"/>
      <c r="I32" s="769"/>
      <c r="J32" s="769"/>
      <c r="K32" s="769"/>
      <c r="L32" s="769"/>
      <c r="M32" s="769"/>
      <c r="N32" s="769"/>
      <c r="O32" s="769"/>
      <c r="P32" s="770"/>
      <c r="Q32" s="771">
        <v>207</v>
      </c>
      <c r="R32" s="772"/>
      <c r="S32" s="772"/>
      <c r="T32" s="772"/>
      <c r="U32" s="772"/>
      <c r="V32" s="772">
        <v>207</v>
      </c>
      <c r="W32" s="772"/>
      <c r="X32" s="772"/>
      <c r="Y32" s="772"/>
      <c r="Z32" s="772"/>
      <c r="AA32" s="772" t="s">
        <v>587</v>
      </c>
      <c r="AB32" s="772"/>
      <c r="AC32" s="772"/>
      <c r="AD32" s="772"/>
      <c r="AE32" s="773"/>
      <c r="AF32" s="774" t="s">
        <v>127</v>
      </c>
      <c r="AG32" s="775"/>
      <c r="AH32" s="775"/>
      <c r="AI32" s="775"/>
      <c r="AJ32" s="776"/>
      <c r="AK32" s="839" t="s">
        <v>586</v>
      </c>
      <c r="AL32" s="840"/>
      <c r="AM32" s="840"/>
      <c r="AN32" s="840"/>
      <c r="AO32" s="840"/>
      <c r="AP32" s="840" t="s">
        <v>586</v>
      </c>
      <c r="AQ32" s="840"/>
      <c r="AR32" s="840"/>
      <c r="AS32" s="840"/>
      <c r="AT32" s="840"/>
      <c r="AU32" s="840" t="s">
        <v>587</v>
      </c>
      <c r="AV32" s="840"/>
      <c r="AW32" s="840"/>
      <c r="AX32" s="840"/>
      <c r="AY32" s="840"/>
      <c r="AZ32" s="841"/>
      <c r="BA32" s="841"/>
      <c r="BB32" s="841"/>
      <c r="BC32" s="841"/>
      <c r="BD32" s="841"/>
      <c r="BE32" s="837"/>
      <c r="BF32" s="837"/>
      <c r="BG32" s="837"/>
      <c r="BH32" s="837"/>
      <c r="BI32" s="838"/>
      <c r="BJ32" s="234"/>
      <c r="BK32" s="234"/>
      <c r="BL32" s="234"/>
      <c r="BM32" s="234"/>
      <c r="BN32" s="234"/>
      <c r="BO32" s="243"/>
      <c r="BP32" s="243"/>
      <c r="BQ32" s="240">
        <v>26</v>
      </c>
      <c r="BR32" s="241"/>
      <c r="BS32" s="781"/>
      <c r="BT32" s="782"/>
      <c r="BU32" s="782"/>
      <c r="BV32" s="782"/>
      <c r="BW32" s="782"/>
      <c r="BX32" s="782"/>
      <c r="BY32" s="782"/>
      <c r="BZ32" s="782"/>
      <c r="CA32" s="782"/>
      <c r="CB32" s="782"/>
      <c r="CC32" s="782"/>
      <c r="CD32" s="782"/>
      <c r="CE32" s="782"/>
      <c r="CF32" s="782"/>
      <c r="CG32" s="783"/>
      <c r="CH32" s="792"/>
      <c r="CI32" s="793"/>
      <c r="CJ32" s="793"/>
      <c r="CK32" s="793"/>
      <c r="CL32" s="794"/>
      <c r="CM32" s="792"/>
      <c r="CN32" s="793"/>
      <c r="CO32" s="793"/>
      <c r="CP32" s="793"/>
      <c r="CQ32" s="794"/>
      <c r="CR32" s="792"/>
      <c r="CS32" s="793"/>
      <c r="CT32" s="793"/>
      <c r="CU32" s="793"/>
      <c r="CV32" s="794"/>
      <c r="CW32" s="792"/>
      <c r="CX32" s="793"/>
      <c r="CY32" s="793"/>
      <c r="CZ32" s="793"/>
      <c r="DA32" s="794"/>
      <c r="DB32" s="792"/>
      <c r="DC32" s="793"/>
      <c r="DD32" s="793"/>
      <c r="DE32" s="793"/>
      <c r="DF32" s="794"/>
      <c r="DG32" s="792"/>
      <c r="DH32" s="793"/>
      <c r="DI32" s="793"/>
      <c r="DJ32" s="793"/>
      <c r="DK32" s="794"/>
      <c r="DL32" s="792"/>
      <c r="DM32" s="793"/>
      <c r="DN32" s="793"/>
      <c r="DO32" s="793"/>
      <c r="DP32" s="794"/>
      <c r="DQ32" s="792"/>
      <c r="DR32" s="793"/>
      <c r="DS32" s="793"/>
      <c r="DT32" s="793"/>
      <c r="DU32" s="794"/>
      <c r="DV32" s="781"/>
      <c r="DW32" s="782"/>
      <c r="DX32" s="782"/>
      <c r="DY32" s="782"/>
      <c r="DZ32" s="795"/>
      <c r="EA32" s="231"/>
    </row>
    <row r="33" spans="1:131" ht="26.25" customHeight="1" x14ac:dyDescent="0.15">
      <c r="A33" s="244">
        <v>6</v>
      </c>
      <c r="B33" s="768" t="s">
        <v>409</v>
      </c>
      <c r="C33" s="769"/>
      <c r="D33" s="769"/>
      <c r="E33" s="769"/>
      <c r="F33" s="769"/>
      <c r="G33" s="769"/>
      <c r="H33" s="769"/>
      <c r="I33" s="769"/>
      <c r="J33" s="769"/>
      <c r="K33" s="769"/>
      <c r="L33" s="769"/>
      <c r="M33" s="769"/>
      <c r="N33" s="769"/>
      <c r="O33" s="769"/>
      <c r="P33" s="770"/>
      <c r="Q33" s="771">
        <v>7295</v>
      </c>
      <c r="R33" s="772"/>
      <c r="S33" s="772"/>
      <c r="T33" s="772"/>
      <c r="U33" s="772"/>
      <c r="V33" s="772">
        <v>5997</v>
      </c>
      <c r="W33" s="772"/>
      <c r="X33" s="772"/>
      <c r="Y33" s="772"/>
      <c r="Z33" s="772"/>
      <c r="AA33" s="772">
        <v>1298</v>
      </c>
      <c r="AB33" s="772"/>
      <c r="AC33" s="772"/>
      <c r="AD33" s="772"/>
      <c r="AE33" s="773"/>
      <c r="AF33" s="774">
        <v>3987</v>
      </c>
      <c r="AG33" s="775"/>
      <c r="AH33" s="775"/>
      <c r="AI33" s="775"/>
      <c r="AJ33" s="776"/>
      <c r="AK33" s="839">
        <v>63</v>
      </c>
      <c r="AL33" s="840"/>
      <c r="AM33" s="840"/>
      <c r="AN33" s="840"/>
      <c r="AO33" s="840"/>
      <c r="AP33" s="840">
        <v>16647</v>
      </c>
      <c r="AQ33" s="840"/>
      <c r="AR33" s="840"/>
      <c r="AS33" s="840"/>
      <c r="AT33" s="840"/>
      <c r="AU33" s="840">
        <v>383</v>
      </c>
      <c r="AV33" s="840"/>
      <c r="AW33" s="840"/>
      <c r="AX33" s="840"/>
      <c r="AY33" s="840"/>
      <c r="AZ33" s="841" t="s">
        <v>587</v>
      </c>
      <c r="BA33" s="841"/>
      <c r="BB33" s="841"/>
      <c r="BC33" s="841"/>
      <c r="BD33" s="841"/>
      <c r="BE33" s="837" t="s">
        <v>410</v>
      </c>
      <c r="BF33" s="837"/>
      <c r="BG33" s="837"/>
      <c r="BH33" s="837"/>
      <c r="BI33" s="838"/>
      <c r="BJ33" s="234"/>
      <c r="BK33" s="234"/>
      <c r="BL33" s="234"/>
      <c r="BM33" s="234"/>
      <c r="BN33" s="234"/>
      <c r="BO33" s="243"/>
      <c r="BP33" s="243"/>
      <c r="BQ33" s="240">
        <v>27</v>
      </c>
      <c r="BR33" s="241"/>
      <c r="BS33" s="781"/>
      <c r="BT33" s="782"/>
      <c r="BU33" s="782"/>
      <c r="BV33" s="782"/>
      <c r="BW33" s="782"/>
      <c r="BX33" s="782"/>
      <c r="BY33" s="782"/>
      <c r="BZ33" s="782"/>
      <c r="CA33" s="782"/>
      <c r="CB33" s="782"/>
      <c r="CC33" s="782"/>
      <c r="CD33" s="782"/>
      <c r="CE33" s="782"/>
      <c r="CF33" s="782"/>
      <c r="CG33" s="783"/>
      <c r="CH33" s="792"/>
      <c r="CI33" s="793"/>
      <c r="CJ33" s="793"/>
      <c r="CK33" s="793"/>
      <c r="CL33" s="794"/>
      <c r="CM33" s="792"/>
      <c r="CN33" s="793"/>
      <c r="CO33" s="793"/>
      <c r="CP33" s="793"/>
      <c r="CQ33" s="794"/>
      <c r="CR33" s="792"/>
      <c r="CS33" s="793"/>
      <c r="CT33" s="793"/>
      <c r="CU33" s="793"/>
      <c r="CV33" s="794"/>
      <c r="CW33" s="792"/>
      <c r="CX33" s="793"/>
      <c r="CY33" s="793"/>
      <c r="CZ33" s="793"/>
      <c r="DA33" s="794"/>
      <c r="DB33" s="792"/>
      <c r="DC33" s="793"/>
      <c r="DD33" s="793"/>
      <c r="DE33" s="793"/>
      <c r="DF33" s="794"/>
      <c r="DG33" s="792"/>
      <c r="DH33" s="793"/>
      <c r="DI33" s="793"/>
      <c r="DJ33" s="793"/>
      <c r="DK33" s="794"/>
      <c r="DL33" s="792"/>
      <c r="DM33" s="793"/>
      <c r="DN33" s="793"/>
      <c r="DO33" s="793"/>
      <c r="DP33" s="794"/>
      <c r="DQ33" s="792"/>
      <c r="DR33" s="793"/>
      <c r="DS33" s="793"/>
      <c r="DT33" s="793"/>
      <c r="DU33" s="794"/>
      <c r="DV33" s="781"/>
      <c r="DW33" s="782"/>
      <c r="DX33" s="782"/>
      <c r="DY33" s="782"/>
      <c r="DZ33" s="795"/>
      <c r="EA33" s="231"/>
    </row>
    <row r="34" spans="1:131" ht="26.25" customHeight="1" x14ac:dyDescent="0.15">
      <c r="A34" s="244">
        <v>7</v>
      </c>
      <c r="B34" s="768" t="s">
        <v>411</v>
      </c>
      <c r="C34" s="769"/>
      <c r="D34" s="769"/>
      <c r="E34" s="769"/>
      <c r="F34" s="769"/>
      <c r="G34" s="769"/>
      <c r="H34" s="769"/>
      <c r="I34" s="769"/>
      <c r="J34" s="769"/>
      <c r="K34" s="769"/>
      <c r="L34" s="769"/>
      <c r="M34" s="769"/>
      <c r="N34" s="769"/>
      <c r="O34" s="769"/>
      <c r="P34" s="770"/>
      <c r="Q34" s="771">
        <v>4114</v>
      </c>
      <c r="R34" s="772"/>
      <c r="S34" s="772"/>
      <c r="T34" s="772"/>
      <c r="U34" s="772"/>
      <c r="V34" s="772">
        <v>3620</v>
      </c>
      <c r="W34" s="772"/>
      <c r="X34" s="772"/>
      <c r="Y34" s="772"/>
      <c r="Z34" s="772"/>
      <c r="AA34" s="772">
        <v>493</v>
      </c>
      <c r="AB34" s="772"/>
      <c r="AC34" s="772"/>
      <c r="AD34" s="772"/>
      <c r="AE34" s="773"/>
      <c r="AF34" s="774">
        <v>8774</v>
      </c>
      <c r="AG34" s="775"/>
      <c r="AH34" s="775"/>
      <c r="AI34" s="775"/>
      <c r="AJ34" s="776"/>
      <c r="AK34" s="839">
        <v>4</v>
      </c>
      <c r="AL34" s="840"/>
      <c r="AM34" s="840"/>
      <c r="AN34" s="840"/>
      <c r="AO34" s="840"/>
      <c r="AP34" s="840" t="s">
        <v>589</v>
      </c>
      <c r="AQ34" s="840"/>
      <c r="AR34" s="840"/>
      <c r="AS34" s="840"/>
      <c r="AT34" s="840"/>
      <c r="AU34" s="840" t="s">
        <v>586</v>
      </c>
      <c r="AV34" s="840"/>
      <c r="AW34" s="840"/>
      <c r="AX34" s="840"/>
      <c r="AY34" s="840"/>
      <c r="AZ34" s="841" t="s">
        <v>588</v>
      </c>
      <c r="BA34" s="841"/>
      <c r="BB34" s="841"/>
      <c r="BC34" s="841"/>
      <c r="BD34" s="841"/>
      <c r="BE34" s="837" t="s">
        <v>412</v>
      </c>
      <c r="BF34" s="837"/>
      <c r="BG34" s="837"/>
      <c r="BH34" s="837"/>
      <c r="BI34" s="838"/>
      <c r="BJ34" s="234"/>
      <c r="BK34" s="234"/>
      <c r="BL34" s="234"/>
      <c r="BM34" s="234"/>
      <c r="BN34" s="234"/>
      <c r="BO34" s="243"/>
      <c r="BP34" s="243"/>
      <c r="BQ34" s="240">
        <v>28</v>
      </c>
      <c r="BR34" s="241"/>
      <c r="BS34" s="781"/>
      <c r="BT34" s="782"/>
      <c r="BU34" s="782"/>
      <c r="BV34" s="782"/>
      <c r="BW34" s="782"/>
      <c r="BX34" s="782"/>
      <c r="BY34" s="782"/>
      <c r="BZ34" s="782"/>
      <c r="CA34" s="782"/>
      <c r="CB34" s="782"/>
      <c r="CC34" s="782"/>
      <c r="CD34" s="782"/>
      <c r="CE34" s="782"/>
      <c r="CF34" s="782"/>
      <c r="CG34" s="783"/>
      <c r="CH34" s="792"/>
      <c r="CI34" s="793"/>
      <c r="CJ34" s="793"/>
      <c r="CK34" s="793"/>
      <c r="CL34" s="794"/>
      <c r="CM34" s="792"/>
      <c r="CN34" s="793"/>
      <c r="CO34" s="793"/>
      <c r="CP34" s="793"/>
      <c r="CQ34" s="794"/>
      <c r="CR34" s="792"/>
      <c r="CS34" s="793"/>
      <c r="CT34" s="793"/>
      <c r="CU34" s="793"/>
      <c r="CV34" s="794"/>
      <c r="CW34" s="792"/>
      <c r="CX34" s="793"/>
      <c r="CY34" s="793"/>
      <c r="CZ34" s="793"/>
      <c r="DA34" s="794"/>
      <c r="DB34" s="792"/>
      <c r="DC34" s="793"/>
      <c r="DD34" s="793"/>
      <c r="DE34" s="793"/>
      <c r="DF34" s="794"/>
      <c r="DG34" s="792"/>
      <c r="DH34" s="793"/>
      <c r="DI34" s="793"/>
      <c r="DJ34" s="793"/>
      <c r="DK34" s="794"/>
      <c r="DL34" s="792"/>
      <c r="DM34" s="793"/>
      <c r="DN34" s="793"/>
      <c r="DO34" s="793"/>
      <c r="DP34" s="794"/>
      <c r="DQ34" s="792"/>
      <c r="DR34" s="793"/>
      <c r="DS34" s="793"/>
      <c r="DT34" s="793"/>
      <c r="DU34" s="794"/>
      <c r="DV34" s="781"/>
      <c r="DW34" s="782"/>
      <c r="DX34" s="782"/>
      <c r="DY34" s="782"/>
      <c r="DZ34" s="795"/>
      <c r="EA34" s="231"/>
    </row>
    <row r="35" spans="1:131" ht="26.25" customHeight="1" x14ac:dyDescent="0.15">
      <c r="A35" s="244">
        <v>8</v>
      </c>
      <c r="B35" s="768" t="s">
        <v>413</v>
      </c>
      <c r="C35" s="769"/>
      <c r="D35" s="769"/>
      <c r="E35" s="769"/>
      <c r="F35" s="769"/>
      <c r="G35" s="769"/>
      <c r="H35" s="769"/>
      <c r="I35" s="769"/>
      <c r="J35" s="769"/>
      <c r="K35" s="769"/>
      <c r="L35" s="769"/>
      <c r="M35" s="769"/>
      <c r="N35" s="769"/>
      <c r="O35" s="769"/>
      <c r="P35" s="770"/>
      <c r="Q35" s="771">
        <v>9526</v>
      </c>
      <c r="R35" s="772"/>
      <c r="S35" s="772"/>
      <c r="T35" s="772"/>
      <c r="U35" s="772"/>
      <c r="V35" s="772">
        <v>8741</v>
      </c>
      <c r="W35" s="772"/>
      <c r="X35" s="772"/>
      <c r="Y35" s="772"/>
      <c r="Z35" s="772"/>
      <c r="AA35" s="772">
        <v>784</v>
      </c>
      <c r="AB35" s="772"/>
      <c r="AC35" s="772"/>
      <c r="AD35" s="772"/>
      <c r="AE35" s="773"/>
      <c r="AF35" s="774">
        <v>2768</v>
      </c>
      <c r="AG35" s="775"/>
      <c r="AH35" s="775"/>
      <c r="AI35" s="775"/>
      <c r="AJ35" s="776"/>
      <c r="AK35" s="839">
        <v>760</v>
      </c>
      <c r="AL35" s="840"/>
      <c r="AM35" s="840"/>
      <c r="AN35" s="840"/>
      <c r="AO35" s="840"/>
      <c r="AP35" s="840">
        <v>36033</v>
      </c>
      <c r="AQ35" s="840"/>
      <c r="AR35" s="840"/>
      <c r="AS35" s="840"/>
      <c r="AT35" s="840"/>
      <c r="AU35" s="840">
        <v>6054</v>
      </c>
      <c r="AV35" s="840"/>
      <c r="AW35" s="840"/>
      <c r="AX35" s="840"/>
      <c r="AY35" s="840"/>
      <c r="AZ35" s="841" t="s">
        <v>587</v>
      </c>
      <c r="BA35" s="841"/>
      <c r="BB35" s="841"/>
      <c r="BC35" s="841"/>
      <c r="BD35" s="841"/>
      <c r="BE35" s="837" t="s">
        <v>414</v>
      </c>
      <c r="BF35" s="837"/>
      <c r="BG35" s="837"/>
      <c r="BH35" s="837"/>
      <c r="BI35" s="838"/>
      <c r="BJ35" s="234"/>
      <c r="BK35" s="234"/>
      <c r="BL35" s="234"/>
      <c r="BM35" s="234"/>
      <c r="BN35" s="234"/>
      <c r="BO35" s="243"/>
      <c r="BP35" s="243"/>
      <c r="BQ35" s="240">
        <v>29</v>
      </c>
      <c r="BR35" s="241"/>
      <c r="BS35" s="781"/>
      <c r="BT35" s="782"/>
      <c r="BU35" s="782"/>
      <c r="BV35" s="782"/>
      <c r="BW35" s="782"/>
      <c r="BX35" s="782"/>
      <c r="BY35" s="782"/>
      <c r="BZ35" s="782"/>
      <c r="CA35" s="782"/>
      <c r="CB35" s="782"/>
      <c r="CC35" s="782"/>
      <c r="CD35" s="782"/>
      <c r="CE35" s="782"/>
      <c r="CF35" s="782"/>
      <c r="CG35" s="783"/>
      <c r="CH35" s="792"/>
      <c r="CI35" s="793"/>
      <c r="CJ35" s="793"/>
      <c r="CK35" s="793"/>
      <c r="CL35" s="794"/>
      <c r="CM35" s="792"/>
      <c r="CN35" s="793"/>
      <c r="CO35" s="793"/>
      <c r="CP35" s="793"/>
      <c r="CQ35" s="794"/>
      <c r="CR35" s="792"/>
      <c r="CS35" s="793"/>
      <c r="CT35" s="793"/>
      <c r="CU35" s="793"/>
      <c r="CV35" s="794"/>
      <c r="CW35" s="792"/>
      <c r="CX35" s="793"/>
      <c r="CY35" s="793"/>
      <c r="CZ35" s="793"/>
      <c r="DA35" s="794"/>
      <c r="DB35" s="792"/>
      <c r="DC35" s="793"/>
      <c r="DD35" s="793"/>
      <c r="DE35" s="793"/>
      <c r="DF35" s="794"/>
      <c r="DG35" s="792"/>
      <c r="DH35" s="793"/>
      <c r="DI35" s="793"/>
      <c r="DJ35" s="793"/>
      <c r="DK35" s="794"/>
      <c r="DL35" s="792"/>
      <c r="DM35" s="793"/>
      <c r="DN35" s="793"/>
      <c r="DO35" s="793"/>
      <c r="DP35" s="794"/>
      <c r="DQ35" s="792"/>
      <c r="DR35" s="793"/>
      <c r="DS35" s="793"/>
      <c r="DT35" s="793"/>
      <c r="DU35" s="794"/>
      <c r="DV35" s="781"/>
      <c r="DW35" s="782"/>
      <c r="DX35" s="782"/>
      <c r="DY35" s="782"/>
      <c r="DZ35" s="795"/>
      <c r="EA35" s="231"/>
    </row>
    <row r="36" spans="1:131" ht="26.25" customHeight="1" x14ac:dyDescent="0.15">
      <c r="A36" s="244">
        <v>9</v>
      </c>
      <c r="B36" s="768" t="s">
        <v>415</v>
      </c>
      <c r="C36" s="769"/>
      <c r="D36" s="769"/>
      <c r="E36" s="769"/>
      <c r="F36" s="769"/>
      <c r="G36" s="769"/>
      <c r="H36" s="769"/>
      <c r="I36" s="769"/>
      <c r="J36" s="769"/>
      <c r="K36" s="769"/>
      <c r="L36" s="769"/>
      <c r="M36" s="769"/>
      <c r="N36" s="769"/>
      <c r="O36" s="769"/>
      <c r="P36" s="770"/>
      <c r="Q36" s="771">
        <v>363</v>
      </c>
      <c r="R36" s="772"/>
      <c r="S36" s="772"/>
      <c r="T36" s="772"/>
      <c r="U36" s="772"/>
      <c r="V36" s="772">
        <v>357</v>
      </c>
      <c r="W36" s="772"/>
      <c r="X36" s="772"/>
      <c r="Y36" s="772"/>
      <c r="Z36" s="772"/>
      <c r="AA36" s="772">
        <v>7</v>
      </c>
      <c r="AB36" s="772"/>
      <c r="AC36" s="772"/>
      <c r="AD36" s="772"/>
      <c r="AE36" s="773"/>
      <c r="AF36" s="774">
        <v>7</v>
      </c>
      <c r="AG36" s="775"/>
      <c r="AH36" s="775"/>
      <c r="AI36" s="775"/>
      <c r="AJ36" s="776"/>
      <c r="AK36" s="839" t="s">
        <v>587</v>
      </c>
      <c r="AL36" s="840"/>
      <c r="AM36" s="840"/>
      <c r="AN36" s="840"/>
      <c r="AO36" s="840"/>
      <c r="AP36" s="840" t="s">
        <v>587</v>
      </c>
      <c r="AQ36" s="840"/>
      <c r="AR36" s="840"/>
      <c r="AS36" s="840"/>
      <c r="AT36" s="840"/>
      <c r="AU36" s="840" t="s">
        <v>587</v>
      </c>
      <c r="AV36" s="840"/>
      <c r="AW36" s="840"/>
      <c r="AX36" s="840"/>
      <c r="AY36" s="840"/>
      <c r="AZ36" s="841" t="s">
        <v>587</v>
      </c>
      <c r="BA36" s="841"/>
      <c r="BB36" s="841"/>
      <c r="BC36" s="841"/>
      <c r="BD36" s="841"/>
      <c r="BE36" s="837" t="s">
        <v>416</v>
      </c>
      <c r="BF36" s="837"/>
      <c r="BG36" s="837"/>
      <c r="BH36" s="837"/>
      <c r="BI36" s="838"/>
      <c r="BJ36" s="234"/>
      <c r="BK36" s="234"/>
      <c r="BL36" s="234"/>
      <c r="BM36" s="234"/>
      <c r="BN36" s="234"/>
      <c r="BO36" s="243"/>
      <c r="BP36" s="243"/>
      <c r="BQ36" s="240">
        <v>30</v>
      </c>
      <c r="BR36" s="241"/>
      <c r="BS36" s="781"/>
      <c r="BT36" s="782"/>
      <c r="BU36" s="782"/>
      <c r="BV36" s="782"/>
      <c r="BW36" s="782"/>
      <c r="BX36" s="782"/>
      <c r="BY36" s="782"/>
      <c r="BZ36" s="782"/>
      <c r="CA36" s="782"/>
      <c r="CB36" s="782"/>
      <c r="CC36" s="782"/>
      <c r="CD36" s="782"/>
      <c r="CE36" s="782"/>
      <c r="CF36" s="782"/>
      <c r="CG36" s="783"/>
      <c r="CH36" s="792"/>
      <c r="CI36" s="793"/>
      <c r="CJ36" s="793"/>
      <c r="CK36" s="793"/>
      <c r="CL36" s="794"/>
      <c r="CM36" s="792"/>
      <c r="CN36" s="793"/>
      <c r="CO36" s="793"/>
      <c r="CP36" s="793"/>
      <c r="CQ36" s="794"/>
      <c r="CR36" s="792"/>
      <c r="CS36" s="793"/>
      <c r="CT36" s="793"/>
      <c r="CU36" s="793"/>
      <c r="CV36" s="794"/>
      <c r="CW36" s="792"/>
      <c r="CX36" s="793"/>
      <c r="CY36" s="793"/>
      <c r="CZ36" s="793"/>
      <c r="DA36" s="794"/>
      <c r="DB36" s="792"/>
      <c r="DC36" s="793"/>
      <c r="DD36" s="793"/>
      <c r="DE36" s="793"/>
      <c r="DF36" s="794"/>
      <c r="DG36" s="792"/>
      <c r="DH36" s="793"/>
      <c r="DI36" s="793"/>
      <c r="DJ36" s="793"/>
      <c r="DK36" s="794"/>
      <c r="DL36" s="792"/>
      <c r="DM36" s="793"/>
      <c r="DN36" s="793"/>
      <c r="DO36" s="793"/>
      <c r="DP36" s="794"/>
      <c r="DQ36" s="792"/>
      <c r="DR36" s="793"/>
      <c r="DS36" s="793"/>
      <c r="DT36" s="793"/>
      <c r="DU36" s="794"/>
      <c r="DV36" s="781"/>
      <c r="DW36" s="782"/>
      <c r="DX36" s="782"/>
      <c r="DY36" s="782"/>
      <c r="DZ36" s="795"/>
      <c r="EA36" s="231"/>
    </row>
    <row r="37" spans="1:131" ht="26.25" customHeight="1" x14ac:dyDescent="0.15">
      <c r="A37" s="244">
        <v>10</v>
      </c>
      <c r="B37" s="768"/>
      <c r="C37" s="769"/>
      <c r="D37" s="769"/>
      <c r="E37" s="769"/>
      <c r="F37" s="769"/>
      <c r="G37" s="769"/>
      <c r="H37" s="769"/>
      <c r="I37" s="769"/>
      <c r="J37" s="769"/>
      <c r="K37" s="769"/>
      <c r="L37" s="769"/>
      <c r="M37" s="769"/>
      <c r="N37" s="769"/>
      <c r="O37" s="769"/>
      <c r="P37" s="770"/>
      <c r="Q37" s="771"/>
      <c r="R37" s="772"/>
      <c r="S37" s="772"/>
      <c r="T37" s="772"/>
      <c r="U37" s="772"/>
      <c r="V37" s="772"/>
      <c r="W37" s="772"/>
      <c r="X37" s="772"/>
      <c r="Y37" s="772"/>
      <c r="Z37" s="772"/>
      <c r="AA37" s="772"/>
      <c r="AB37" s="772"/>
      <c r="AC37" s="772"/>
      <c r="AD37" s="772"/>
      <c r="AE37" s="773"/>
      <c r="AF37" s="774"/>
      <c r="AG37" s="775"/>
      <c r="AH37" s="775"/>
      <c r="AI37" s="775"/>
      <c r="AJ37" s="776"/>
      <c r="AK37" s="839"/>
      <c r="AL37" s="840"/>
      <c r="AM37" s="840"/>
      <c r="AN37" s="840"/>
      <c r="AO37" s="840"/>
      <c r="AP37" s="840"/>
      <c r="AQ37" s="840"/>
      <c r="AR37" s="840"/>
      <c r="AS37" s="840"/>
      <c r="AT37" s="840"/>
      <c r="AU37" s="840"/>
      <c r="AV37" s="840"/>
      <c r="AW37" s="840"/>
      <c r="AX37" s="840"/>
      <c r="AY37" s="840"/>
      <c r="AZ37" s="841"/>
      <c r="BA37" s="841"/>
      <c r="BB37" s="841"/>
      <c r="BC37" s="841"/>
      <c r="BD37" s="841"/>
      <c r="BE37" s="837"/>
      <c r="BF37" s="837"/>
      <c r="BG37" s="837"/>
      <c r="BH37" s="837"/>
      <c r="BI37" s="838"/>
      <c r="BJ37" s="234"/>
      <c r="BK37" s="234"/>
      <c r="BL37" s="234"/>
      <c r="BM37" s="234"/>
      <c r="BN37" s="234"/>
      <c r="BO37" s="243"/>
      <c r="BP37" s="243"/>
      <c r="BQ37" s="240">
        <v>31</v>
      </c>
      <c r="BR37" s="241"/>
      <c r="BS37" s="781"/>
      <c r="BT37" s="782"/>
      <c r="BU37" s="782"/>
      <c r="BV37" s="782"/>
      <c r="BW37" s="782"/>
      <c r="BX37" s="782"/>
      <c r="BY37" s="782"/>
      <c r="BZ37" s="782"/>
      <c r="CA37" s="782"/>
      <c r="CB37" s="782"/>
      <c r="CC37" s="782"/>
      <c r="CD37" s="782"/>
      <c r="CE37" s="782"/>
      <c r="CF37" s="782"/>
      <c r="CG37" s="783"/>
      <c r="CH37" s="792"/>
      <c r="CI37" s="793"/>
      <c r="CJ37" s="793"/>
      <c r="CK37" s="793"/>
      <c r="CL37" s="794"/>
      <c r="CM37" s="792"/>
      <c r="CN37" s="793"/>
      <c r="CO37" s="793"/>
      <c r="CP37" s="793"/>
      <c r="CQ37" s="794"/>
      <c r="CR37" s="792"/>
      <c r="CS37" s="793"/>
      <c r="CT37" s="793"/>
      <c r="CU37" s="793"/>
      <c r="CV37" s="794"/>
      <c r="CW37" s="792"/>
      <c r="CX37" s="793"/>
      <c r="CY37" s="793"/>
      <c r="CZ37" s="793"/>
      <c r="DA37" s="794"/>
      <c r="DB37" s="792"/>
      <c r="DC37" s="793"/>
      <c r="DD37" s="793"/>
      <c r="DE37" s="793"/>
      <c r="DF37" s="794"/>
      <c r="DG37" s="792"/>
      <c r="DH37" s="793"/>
      <c r="DI37" s="793"/>
      <c r="DJ37" s="793"/>
      <c r="DK37" s="794"/>
      <c r="DL37" s="792"/>
      <c r="DM37" s="793"/>
      <c r="DN37" s="793"/>
      <c r="DO37" s="793"/>
      <c r="DP37" s="794"/>
      <c r="DQ37" s="792"/>
      <c r="DR37" s="793"/>
      <c r="DS37" s="793"/>
      <c r="DT37" s="793"/>
      <c r="DU37" s="794"/>
      <c r="DV37" s="781"/>
      <c r="DW37" s="782"/>
      <c r="DX37" s="782"/>
      <c r="DY37" s="782"/>
      <c r="DZ37" s="795"/>
      <c r="EA37" s="231"/>
    </row>
    <row r="38" spans="1:131" ht="26.25" customHeight="1" x14ac:dyDescent="0.15">
      <c r="A38" s="244">
        <v>11</v>
      </c>
      <c r="B38" s="768"/>
      <c r="C38" s="769"/>
      <c r="D38" s="769"/>
      <c r="E38" s="769"/>
      <c r="F38" s="769"/>
      <c r="G38" s="769"/>
      <c r="H38" s="769"/>
      <c r="I38" s="769"/>
      <c r="J38" s="769"/>
      <c r="K38" s="769"/>
      <c r="L38" s="769"/>
      <c r="M38" s="769"/>
      <c r="N38" s="769"/>
      <c r="O38" s="769"/>
      <c r="P38" s="770"/>
      <c r="Q38" s="771"/>
      <c r="R38" s="772"/>
      <c r="S38" s="772"/>
      <c r="T38" s="772"/>
      <c r="U38" s="772"/>
      <c r="V38" s="772"/>
      <c r="W38" s="772"/>
      <c r="X38" s="772"/>
      <c r="Y38" s="772"/>
      <c r="Z38" s="772"/>
      <c r="AA38" s="772"/>
      <c r="AB38" s="772"/>
      <c r="AC38" s="772"/>
      <c r="AD38" s="772"/>
      <c r="AE38" s="773"/>
      <c r="AF38" s="774"/>
      <c r="AG38" s="775"/>
      <c r="AH38" s="775"/>
      <c r="AI38" s="775"/>
      <c r="AJ38" s="776"/>
      <c r="AK38" s="839"/>
      <c r="AL38" s="840"/>
      <c r="AM38" s="840"/>
      <c r="AN38" s="840"/>
      <c r="AO38" s="840"/>
      <c r="AP38" s="840"/>
      <c r="AQ38" s="840"/>
      <c r="AR38" s="840"/>
      <c r="AS38" s="840"/>
      <c r="AT38" s="840"/>
      <c r="AU38" s="840"/>
      <c r="AV38" s="840"/>
      <c r="AW38" s="840"/>
      <c r="AX38" s="840"/>
      <c r="AY38" s="840"/>
      <c r="AZ38" s="841"/>
      <c r="BA38" s="841"/>
      <c r="BB38" s="841"/>
      <c r="BC38" s="841"/>
      <c r="BD38" s="841"/>
      <c r="BE38" s="837"/>
      <c r="BF38" s="837"/>
      <c r="BG38" s="837"/>
      <c r="BH38" s="837"/>
      <c r="BI38" s="838"/>
      <c r="BJ38" s="234"/>
      <c r="BK38" s="234"/>
      <c r="BL38" s="234"/>
      <c r="BM38" s="234"/>
      <c r="BN38" s="234"/>
      <c r="BO38" s="243"/>
      <c r="BP38" s="243"/>
      <c r="BQ38" s="240">
        <v>32</v>
      </c>
      <c r="BR38" s="241"/>
      <c r="BS38" s="781"/>
      <c r="BT38" s="782"/>
      <c r="BU38" s="782"/>
      <c r="BV38" s="782"/>
      <c r="BW38" s="782"/>
      <c r="BX38" s="782"/>
      <c r="BY38" s="782"/>
      <c r="BZ38" s="782"/>
      <c r="CA38" s="782"/>
      <c r="CB38" s="782"/>
      <c r="CC38" s="782"/>
      <c r="CD38" s="782"/>
      <c r="CE38" s="782"/>
      <c r="CF38" s="782"/>
      <c r="CG38" s="783"/>
      <c r="CH38" s="792"/>
      <c r="CI38" s="793"/>
      <c r="CJ38" s="793"/>
      <c r="CK38" s="793"/>
      <c r="CL38" s="794"/>
      <c r="CM38" s="792"/>
      <c r="CN38" s="793"/>
      <c r="CO38" s="793"/>
      <c r="CP38" s="793"/>
      <c r="CQ38" s="794"/>
      <c r="CR38" s="792"/>
      <c r="CS38" s="793"/>
      <c r="CT38" s="793"/>
      <c r="CU38" s="793"/>
      <c r="CV38" s="794"/>
      <c r="CW38" s="792"/>
      <c r="CX38" s="793"/>
      <c r="CY38" s="793"/>
      <c r="CZ38" s="793"/>
      <c r="DA38" s="794"/>
      <c r="DB38" s="792"/>
      <c r="DC38" s="793"/>
      <c r="DD38" s="793"/>
      <c r="DE38" s="793"/>
      <c r="DF38" s="794"/>
      <c r="DG38" s="792"/>
      <c r="DH38" s="793"/>
      <c r="DI38" s="793"/>
      <c r="DJ38" s="793"/>
      <c r="DK38" s="794"/>
      <c r="DL38" s="792"/>
      <c r="DM38" s="793"/>
      <c r="DN38" s="793"/>
      <c r="DO38" s="793"/>
      <c r="DP38" s="794"/>
      <c r="DQ38" s="792"/>
      <c r="DR38" s="793"/>
      <c r="DS38" s="793"/>
      <c r="DT38" s="793"/>
      <c r="DU38" s="794"/>
      <c r="DV38" s="781"/>
      <c r="DW38" s="782"/>
      <c r="DX38" s="782"/>
      <c r="DY38" s="782"/>
      <c r="DZ38" s="795"/>
      <c r="EA38" s="231"/>
    </row>
    <row r="39" spans="1:131" ht="26.25" customHeight="1" x14ac:dyDescent="0.15">
      <c r="A39" s="244">
        <v>12</v>
      </c>
      <c r="B39" s="768"/>
      <c r="C39" s="769"/>
      <c r="D39" s="769"/>
      <c r="E39" s="769"/>
      <c r="F39" s="769"/>
      <c r="G39" s="769"/>
      <c r="H39" s="769"/>
      <c r="I39" s="769"/>
      <c r="J39" s="769"/>
      <c r="K39" s="769"/>
      <c r="L39" s="769"/>
      <c r="M39" s="769"/>
      <c r="N39" s="769"/>
      <c r="O39" s="769"/>
      <c r="P39" s="770"/>
      <c r="Q39" s="771"/>
      <c r="R39" s="772"/>
      <c r="S39" s="772"/>
      <c r="T39" s="772"/>
      <c r="U39" s="772"/>
      <c r="V39" s="772"/>
      <c r="W39" s="772"/>
      <c r="X39" s="772"/>
      <c r="Y39" s="772"/>
      <c r="Z39" s="772"/>
      <c r="AA39" s="772"/>
      <c r="AB39" s="772"/>
      <c r="AC39" s="772"/>
      <c r="AD39" s="772"/>
      <c r="AE39" s="773"/>
      <c r="AF39" s="774"/>
      <c r="AG39" s="775"/>
      <c r="AH39" s="775"/>
      <c r="AI39" s="775"/>
      <c r="AJ39" s="776"/>
      <c r="AK39" s="839"/>
      <c r="AL39" s="840"/>
      <c r="AM39" s="840"/>
      <c r="AN39" s="840"/>
      <c r="AO39" s="840"/>
      <c r="AP39" s="840"/>
      <c r="AQ39" s="840"/>
      <c r="AR39" s="840"/>
      <c r="AS39" s="840"/>
      <c r="AT39" s="840"/>
      <c r="AU39" s="840"/>
      <c r="AV39" s="840"/>
      <c r="AW39" s="840"/>
      <c r="AX39" s="840"/>
      <c r="AY39" s="840"/>
      <c r="AZ39" s="841"/>
      <c r="BA39" s="841"/>
      <c r="BB39" s="841"/>
      <c r="BC39" s="841"/>
      <c r="BD39" s="841"/>
      <c r="BE39" s="837"/>
      <c r="BF39" s="837"/>
      <c r="BG39" s="837"/>
      <c r="BH39" s="837"/>
      <c r="BI39" s="838"/>
      <c r="BJ39" s="234"/>
      <c r="BK39" s="234"/>
      <c r="BL39" s="234"/>
      <c r="BM39" s="234"/>
      <c r="BN39" s="234"/>
      <c r="BO39" s="243"/>
      <c r="BP39" s="243"/>
      <c r="BQ39" s="240">
        <v>33</v>
      </c>
      <c r="BR39" s="241"/>
      <c r="BS39" s="781"/>
      <c r="BT39" s="782"/>
      <c r="BU39" s="782"/>
      <c r="BV39" s="782"/>
      <c r="BW39" s="782"/>
      <c r="BX39" s="782"/>
      <c r="BY39" s="782"/>
      <c r="BZ39" s="782"/>
      <c r="CA39" s="782"/>
      <c r="CB39" s="782"/>
      <c r="CC39" s="782"/>
      <c r="CD39" s="782"/>
      <c r="CE39" s="782"/>
      <c r="CF39" s="782"/>
      <c r="CG39" s="783"/>
      <c r="CH39" s="792"/>
      <c r="CI39" s="793"/>
      <c r="CJ39" s="793"/>
      <c r="CK39" s="793"/>
      <c r="CL39" s="794"/>
      <c r="CM39" s="792"/>
      <c r="CN39" s="793"/>
      <c r="CO39" s="793"/>
      <c r="CP39" s="793"/>
      <c r="CQ39" s="794"/>
      <c r="CR39" s="792"/>
      <c r="CS39" s="793"/>
      <c r="CT39" s="793"/>
      <c r="CU39" s="793"/>
      <c r="CV39" s="794"/>
      <c r="CW39" s="792"/>
      <c r="CX39" s="793"/>
      <c r="CY39" s="793"/>
      <c r="CZ39" s="793"/>
      <c r="DA39" s="794"/>
      <c r="DB39" s="792"/>
      <c r="DC39" s="793"/>
      <c r="DD39" s="793"/>
      <c r="DE39" s="793"/>
      <c r="DF39" s="794"/>
      <c r="DG39" s="792"/>
      <c r="DH39" s="793"/>
      <c r="DI39" s="793"/>
      <c r="DJ39" s="793"/>
      <c r="DK39" s="794"/>
      <c r="DL39" s="792"/>
      <c r="DM39" s="793"/>
      <c r="DN39" s="793"/>
      <c r="DO39" s="793"/>
      <c r="DP39" s="794"/>
      <c r="DQ39" s="792"/>
      <c r="DR39" s="793"/>
      <c r="DS39" s="793"/>
      <c r="DT39" s="793"/>
      <c r="DU39" s="794"/>
      <c r="DV39" s="781"/>
      <c r="DW39" s="782"/>
      <c r="DX39" s="782"/>
      <c r="DY39" s="782"/>
      <c r="DZ39" s="795"/>
      <c r="EA39" s="231"/>
    </row>
    <row r="40" spans="1:131" ht="26.25" customHeight="1" x14ac:dyDescent="0.15">
      <c r="A40" s="240">
        <v>13</v>
      </c>
      <c r="B40" s="768"/>
      <c r="C40" s="769"/>
      <c r="D40" s="769"/>
      <c r="E40" s="769"/>
      <c r="F40" s="769"/>
      <c r="G40" s="769"/>
      <c r="H40" s="769"/>
      <c r="I40" s="769"/>
      <c r="J40" s="769"/>
      <c r="K40" s="769"/>
      <c r="L40" s="769"/>
      <c r="M40" s="769"/>
      <c r="N40" s="769"/>
      <c r="O40" s="769"/>
      <c r="P40" s="770"/>
      <c r="Q40" s="771"/>
      <c r="R40" s="772"/>
      <c r="S40" s="772"/>
      <c r="T40" s="772"/>
      <c r="U40" s="772"/>
      <c r="V40" s="772"/>
      <c r="W40" s="772"/>
      <c r="X40" s="772"/>
      <c r="Y40" s="772"/>
      <c r="Z40" s="772"/>
      <c r="AA40" s="772"/>
      <c r="AB40" s="772"/>
      <c r="AC40" s="772"/>
      <c r="AD40" s="772"/>
      <c r="AE40" s="773"/>
      <c r="AF40" s="774"/>
      <c r="AG40" s="775"/>
      <c r="AH40" s="775"/>
      <c r="AI40" s="775"/>
      <c r="AJ40" s="776"/>
      <c r="AK40" s="839"/>
      <c r="AL40" s="840"/>
      <c r="AM40" s="840"/>
      <c r="AN40" s="840"/>
      <c r="AO40" s="840"/>
      <c r="AP40" s="840"/>
      <c r="AQ40" s="840"/>
      <c r="AR40" s="840"/>
      <c r="AS40" s="840"/>
      <c r="AT40" s="840"/>
      <c r="AU40" s="840"/>
      <c r="AV40" s="840"/>
      <c r="AW40" s="840"/>
      <c r="AX40" s="840"/>
      <c r="AY40" s="840"/>
      <c r="AZ40" s="841"/>
      <c r="BA40" s="841"/>
      <c r="BB40" s="841"/>
      <c r="BC40" s="841"/>
      <c r="BD40" s="841"/>
      <c r="BE40" s="837"/>
      <c r="BF40" s="837"/>
      <c r="BG40" s="837"/>
      <c r="BH40" s="837"/>
      <c r="BI40" s="838"/>
      <c r="BJ40" s="234"/>
      <c r="BK40" s="234"/>
      <c r="BL40" s="234"/>
      <c r="BM40" s="234"/>
      <c r="BN40" s="234"/>
      <c r="BO40" s="243"/>
      <c r="BP40" s="243"/>
      <c r="BQ40" s="240">
        <v>34</v>
      </c>
      <c r="BR40" s="241"/>
      <c r="BS40" s="781"/>
      <c r="BT40" s="782"/>
      <c r="BU40" s="782"/>
      <c r="BV40" s="782"/>
      <c r="BW40" s="782"/>
      <c r="BX40" s="782"/>
      <c r="BY40" s="782"/>
      <c r="BZ40" s="782"/>
      <c r="CA40" s="782"/>
      <c r="CB40" s="782"/>
      <c r="CC40" s="782"/>
      <c r="CD40" s="782"/>
      <c r="CE40" s="782"/>
      <c r="CF40" s="782"/>
      <c r="CG40" s="783"/>
      <c r="CH40" s="792"/>
      <c r="CI40" s="793"/>
      <c r="CJ40" s="793"/>
      <c r="CK40" s="793"/>
      <c r="CL40" s="794"/>
      <c r="CM40" s="792"/>
      <c r="CN40" s="793"/>
      <c r="CO40" s="793"/>
      <c r="CP40" s="793"/>
      <c r="CQ40" s="794"/>
      <c r="CR40" s="792"/>
      <c r="CS40" s="793"/>
      <c r="CT40" s="793"/>
      <c r="CU40" s="793"/>
      <c r="CV40" s="794"/>
      <c r="CW40" s="792"/>
      <c r="CX40" s="793"/>
      <c r="CY40" s="793"/>
      <c r="CZ40" s="793"/>
      <c r="DA40" s="794"/>
      <c r="DB40" s="792"/>
      <c r="DC40" s="793"/>
      <c r="DD40" s="793"/>
      <c r="DE40" s="793"/>
      <c r="DF40" s="794"/>
      <c r="DG40" s="792"/>
      <c r="DH40" s="793"/>
      <c r="DI40" s="793"/>
      <c r="DJ40" s="793"/>
      <c r="DK40" s="794"/>
      <c r="DL40" s="792"/>
      <c r="DM40" s="793"/>
      <c r="DN40" s="793"/>
      <c r="DO40" s="793"/>
      <c r="DP40" s="794"/>
      <c r="DQ40" s="792"/>
      <c r="DR40" s="793"/>
      <c r="DS40" s="793"/>
      <c r="DT40" s="793"/>
      <c r="DU40" s="794"/>
      <c r="DV40" s="781"/>
      <c r="DW40" s="782"/>
      <c r="DX40" s="782"/>
      <c r="DY40" s="782"/>
      <c r="DZ40" s="795"/>
      <c r="EA40" s="231"/>
    </row>
    <row r="41" spans="1:131" ht="26.25" customHeight="1" x14ac:dyDescent="0.15">
      <c r="A41" s="240">
        <v>14</v>
      </c>
      <c r="B41" s="768"/>
      <c r="C41" s="769"/>
      <c r="D41" s="769"/>
      <c r="E41" s="769"/>
      <c r="F41" s="769"/>
      <c r="G41" s="769"/>
      <c r="H41" s="769"/>
      <c r="I41" s="769"/>
      <c r="J41" s="769"/>
      <c r="K41" s="769"/>
      <c r="L41" s="769"/>
      <c r="M41" s="769"/>
      <c r="N41" s="769"/>
      <c r="O41" s="769"/>
      <c r="P41" s="770"/>
      <c r="Q41" s="771"/>
      <c r="R41" s="772"/>
      <c r="S41" s="772"/>
      <c r="T41" s="772"/>
      <c r="U41" s="772"/>
      <c r="V41" s="772"/>
      <c r="W41" s="772"/>
      <c r="X41" s="772"/>
      <c r="Y41" s="772"/>
      <c r="Z41" s="772"/>
      <c r="AA41" s="772"/>
      <c r="AB41" s="772"/>
      <c r="AC41" s="772"/>
      <c r="AD41" s="772"/>
      <c r="AE41" s="773"/>
      <c r="AF41" s="774"/>
      <c r="AG41" s="775"/>
      <c r="AH41" s="775"/>
      <c r="AI41" s="775"/>
      <c r="AJ41" s="776"/>
      <c r="AK41" s="839"/>
      <c r="AL41" s="840"/>
      <c r="AM41" s="840"/>
      <c r="AN41" s="840"/>
      <c r="AO41" s="840"/>
      <c r="AP41" s="840"/>
      <c r="AQ41" s="840"/>
      <c r="AR41" s="840"/>
      <c r="AS41" s="840"/>
      <c r="AT41" s="840"/>
      <c r="AU41" s="840"/>
      <c r="AV41" s="840"/>
      <c r="AW41" s="840"/>
      <c r="AX41" s="840"/>
      <c r="AY41" s="840"/>
      <c r="AZ41" s="841"/>
      <c r="BA41" s="841"/>
      <c r="BB41" s="841"/>
      <c r="BC41" s="841"/>
      <c r="BD41" s="841"/>
      <c r="BE41" s="837"/>
      <c r="BF41" s="837"/>
      <c r="BG41" s="837"/>
      <c r="BH41" s="837"/>
      <c r="BI41" s="838"/>
      <c r="BJ41" s="234"/>
      <c r="BK41" s="234"/>
      <c r="BL41" s="234"/>
      <c r="BM41" s="234"/>
      <c r="BN41" s="234"/>
      <c r="BO41" s="243"/>
      <c r="BP41" s="243"/>
      <c r="BQ41" s="240">
        <v>35</v>
      </c>
      <c r="BR41" s="241"/>
      <c r="BS41" s="781"/>
      <c r="BT41" s="782"/>
      <c r="BU41" s="782"/>
      <c r="BV41" s="782"/>
      <c r="BW41" s="782"/>
      <c r="BX41" s="782"/>
      <c r="BY41" s="782"/>
      <c r="BZ41" s="782"/>
      <c r="CA41" s="782"/>
      <c r="CB41" s="782"/>
      <c r="CC41" s="782"/>
      <c r="CD41" s="782"/>
      <c r="CE41" s="782"/>
      <c r="CF41" s="782"/>
      <c r="CG41" s="783"/>
      <c r="CH41" s="792"/>
      <c r="CI41" s="793"/>
      <c r="CJ41" s="793"/>
      <c r="CK41" s="793"/>
      <c r="CL41" s="794"/>
      <c r="CM41" s="792"/>
      <c r="CN41" s="793"/>
      <c r="CO41" s="793"/>
      <c r="CP41" s="793"/>
      <c r="CQ41" s="794"/>
      <c r="CR41" s="792"/>
      <c r="CS41" s="793"/>
      <c r="CT41" s="793"/>
      <c r="CU41" s="793"/>
      <c r="CV41" s="794"/>
      <c r="CW41" s="792"/>
      <c r="CX41" s="793"/>
      <c r="CY41" s="793"/>
      <c r="CZ41" s="793"/>
      <c r="DA41" s="794"/>
      <c r="DB41" s="792"/>
      <c r="DC41" s="793"/>
      <c r="DD41" s="793"/>
      <c r="DE41" s="793"/>
      <c r="DF41" s="794"/>
      <c r="DG41" s="792"/>
      <c r="DH41" s="793"/>
      <c r="DI41" s="793"/>
      <c r="DJ41" s="793"/>
      <c r="DK41" s="794"/>
      <c r="DL41" s="792"/>
      <c r="DM41" s="793"/>
      <c r="DN41" s="793"/>
      <c r="DO41" s="793"/>
      <c r="DP41" s="794"/>
      <c r="DQ41" s="792"/>
      <c r="DR41" s="793"/>
      <c r="DS41" s="793"/>
      <c r="DT41" s="793"/>
      <c r="DU41" s="794"/>
      <c r="DV41" s="781"/>
      <c r="DW41" s="782"/>
      <c r="DX41" s="782"/>
      <c r="DY41" s="782"/>
      <c r="DZ41" s="795"/>
      <c r="EA41" s="231"/>
    </row>
    <row r="42" spans="1:131" ht="26.25" customHeight="1" x14ac:dyDescent="0.15">
      <c r="A42" s="240">
        <v>15</v>
      </c>
      <c r="B42" s="768"/>
      <c r="C42" s="769"/>
      <c r="D42" s="769"/>
      <c r="E42" s="769"/>
      <c r="F42" s="769"/>
      <c r="G42" s="769"/>
      <c r="H42" s="769"/>
      <c r="I42" s="769"/>
      <c r="J42" s="769"/>
      <c r="K42" s="769"/>
      <c r="L42" s="769"/>
      <c r="M42" s="769"/>
      <c r="N42" s="769"/>
      <c r="O42" s="769"/>
      <c r="P42" s="770"/>
      <c r="Q42" s="771"/>
      <c r="R42" s="772"/>
      <c r="S42" s="772"/>
      <c r="T42" s="772"/>
      <c r="U42" s="772"/>
      <c r="V42" s="772"/>
      <c r="W42" s="772"/>
      <c r="X42" s="772"/>
      <c r="Y42" s="772"/>
      <c r="Z42" s="772"/>
      <c r="AA42" s="772"/>
      <c r="AB42" s="772"/>
      <c r="AC42" s="772"/>
      <c r="AD42" s="772"/>
      <c r="AE42" s="773"/>
      <c r="AF42" s="774"/>
      <c r="AG42" s="775"/>
      <c r="AH42" s="775"/>
      <c r="AI42" s="775"/>
      <c r="AJ42" s="776"/>
      <c r="AK42" s="839"/>
      <c r="AL42" s="840"/>
      <c r="AM42" s="840"/>
      <c r="AN42" s="840"/>
      <c r="AO42" s="840"/>
      <c r="AP42" s="840"/>
      <c r="AQ42" s="840"/>
      <c r="AR42" s="840"/>
      <c r="AS42" s="840"/>
      <c r="AT42" s="840"/>
      <c r="AU42" s="840"/>
      <c r="AV42" s="840"/>
      <c r="AW42" s="840"/>
      <c r="AX42" s="840"/>
      <c r="AY42" s="840"/>
      <c r="AZ42" s="841"/>
      <c r="BA42" s="841"/>
      <c r="BB42" s="841"/>
      <c r="BC42" s="841"/>
      <c r="BD42" s="841"/>
      <c r="BE42" s="837"/>
      <c r="BF42" s="837"/>
      <c r="BG42" s="837"/>
      <c r="BH42" s="837"/>
      <c r="BI42" s="838"/>
      <c r="BJ42" s="234"/>
      <c r="BK42" s="234"/>
      <c r="BL42" s="234"/>
      <c r="BM42" s="234"/>
      <c r="BN42" s="234"/>
      <c r="BO42" s="243"/>
      <c r="BP42" s="243"/>
      <c r="BQ42" s="240">
        <v>36</v>
      </c>
      <c r="BR42" s="241"/>
      <c r="BS42" s="781"/>
      <c r="BT42" s="782"/>
      <c r="BU42" s="782"/>
      <c r="BV42" s="782"/>
      <c r="BW42" s="782"/>
      <c r="BX42" s="782"/>
      <c r="BY42" s="782"/>
      <c r="BZ42" s="782"/>
      <c r="CA42" s="782"/>
      <c r="CB42" s="782"/>
      <c r="CC42" s="782"/>
      <c r="CD42" s="782"/>
      <c r="CE42" s="782"/>
      <c r="CF42" s="782"/>
      <c r="CG42" s="783"/>
      <c r="CH42" s="792"/>
      <c r="CI42" s="793"/>
      <c r="CJ42" s="793"/>
      <c r="CK42" s="793"/>
      <c r="CL42" s="794"/>
      <c r="CM42" s="792"/>
      <c r="CN42" s="793"/>
      <c r="CO42" s="793"/>
      <c r="CP42" s="793"/>
      <c r="CQ42" s="794"/>
      <c r="CR42" s="792"/>
      <c r="CS42" s="793"/>
      <c r="CT42" s="793"/>
      <c r="CU42" s="793"/>
      <c r="CV42" s="794"/>
      <c r="CW42" s="792"/>
      <c r="CX42" s="793"/>
      <c r="CY42" s="793"/>
      <c r="CZ42" s="793"/>
      <c r="DA42" s="794"/>
      <c r="DB42" s="792"/>
      <c r="DC42" s="793"/>
      <c r="DD42" s="793"/>
      <c r="DE42" s="793"/>
      <c r="DF42" s="794"/>
      <c r="DG42" s="792"/>
      <c r="DH42" s="793"/>
      <c r="DI42" s="793"/>
      <c r="DJ42" s="793"/>
      <c r="DK42" s="794"/>
      <c r="DL42" s="792"/>
      <c r="DM42" s="793"/>
      <c r="DN42" s="793"/>
      <c r="DO42" s="793"/>
      <c r="DP42" s="794"/>
      <c r="DQ42" s="792"/>
      <c r="DR42" s="793"/>
      <c r="DS42" s="793"/>
      <c r="DT42" s="793"/>
      <c r="DU42" s="794"/>
      <c r="DV42" s="781"/>
      <c r="DW42" s="782"/>
      <c r="DX42" s="782"/>
      <c r="DY42" s="782"/>
      <c r="DZ42" s="795"/>
      <c r="EA42" s="231"/>
    </row>
    <row r="43" spans="1:131" ht="26.25" customHeight="1" x14ac:dyDescent="0.15">
      <c r="A43" s="240">
        <v>16</v>
      </c>
      <c r="B43" s="768"/>
      <c r="C43" s="769"/>
      <c r="D43" s="769"/>
      <c r="E43" s="769"/>
      <c r="F43" s="769"/>
      <c r="G43" s="769"/>
      <c r="H43" s="769"/>
      <c r="I43" s="769"/>
      <c r="J43" s="769"/>
      <c r="K43" s="769"/>
      <c r="L43" s="769"/>
      <c r="M43" s="769"/>
      <c r="N43" s="769"/>
      <c r="O43" s="769"/>
      <c r="P43" s="770"/>
      <c r="Q43" s="771"/>
      <c r="R43" s="772"/>
      <c r="S43" s="772"/>
      <c r="T43" s="772"/>
      <c r="U43" s="772"/>
      <c r="V43" s="772"/>
      <c r="W43" s="772"/>
      <c r="X43" s="772"/>
      <c r="Y43" s="772"/>
      <c r="Z43" s="772"/>
      <c r="AA43" s="772"/>
      <c r="AB43" s="772"/>
      <c r="AC43" s="772"/>
      <c r="AD43" s="772"/>
      <c r="AE43" s="773"/>
      <c r="AF43" s="774"/>
      <c r="AG43" s="775"/>
      <c r="AH43" s="775"/>
      <c r="AI43" s="775"/>
      <c r="AJ43" s="776"/>
      <c r="AK43" s="839"/>
      <c r="AL43" s="840"/>
      <c r="AM43" s="840"/>
      <c r="AN43" s="840"/>
      <c r="AO43" s="840"/>
      <c r="AP43" s="840"/>
      <c r="AQ43" s="840"/>
      <c r="AR43" s="840"/>
      <c r="AS43" s="840"/>
      <c r="AT43" s="840"/>
      <c r="AU43" s="840"/>
      <c r="AV43" s="840"/>
      <c r="AW43" s="840"/>
      <c r="AX43" s="840"/>
      <c r="AY43" s="840"/>
      <c r="AZ43" s="841"/>
      <c r="BA43" s="841"/>
      <c r="BB43" s="841"/>
      <c r="BC43" s="841"/>
      <c r="BD43" s="841"/>
      <c r="BE43" s="837"/>
      <c r="BF43" s="837"/>
      <c r="BG43" s="837"/>
      <c r="BH43" s="837"/>
      <c r="BI43" s="838"/>
      <c r="BJ43" s="234"/>
      <c r="BK43" s="234"/>
      <c r="BL43" s="234"/>
      <c r="BM43" s="234"/>
      <c r="BN43" s="234"/>
      <c r="BO43" s="243"/>
      <c r="BP43" s="243"/>
      <c r="BQ43" s="240">
        <v>37</v>
      </c>
      <c r="BR43" s="241"/>
      <c r="BS43" s="781"/>
      <c r="BT43" s="782"/>
      <c r="BU43" s="782"/>
      <c r="BV43" s="782"/>
      <c r="BW43" s="782"/>
      <c r="BX43" s="782"/>
      <c r="BY43" s="782"/>
      <c r="BZ43" s="782"/>
      <c r="CA43" s="782"/>
      <c r="CB43" s="782"/>
      <c r="CC43" s="782"/>
      <c r="CD43" s="782"/>
      <c r="CE43" s="782"/>
      <c r="CF43" s="782"/>
      <c r="CG43" s="783"/>
      <c r="CH43" s="792"/>
      <c r="CI43" s="793"/>
      <c r="CJ43" s="793"/>
      <c r="CK43" s="793"/>
      <c r="CL43" s="794"/>
      <c r="CM43" s="792"/>
      <c r="CN43" s="793"/>
      <c r="CO43" s="793"/>
      <c r="CP43" s="793"/>
      <c r="CQ43" s="794"/>
      <c r="CR43" s="792"/>
      <c r="CS43" s="793"/>
      <c r="CT43" s="793"/>
      <c r="CU43" s="793"/>
      <c r="CV43" s="794"/>
      <c r="CW43" s="792"/>
      <c r="CX43" s="793"/>
      <c r="CY43" s="793"/>
      <c r="CZ43" s="793"/>
      <c r="DA43" s="794"/>
      <c r="DB43" s="792"/>
      <c r="DC43" s="793"/>
      <c r="DD43" s="793"/>
      <c r="DE43" s="793"/>
      <c r="DF43" s="794"/>
      <c r="DG43" s="792"/>
      <c r="DH43" s="793"/>
      <c r="DI43" s="793"/>
      <c r="DJ43" s="793"/>
      <c r="DK43" s="794"/>
      <c r="DL43" s="792"/>
      <c r="DM43" s="793"/>
      <c r="DN43" s="793"/>
      <c r="DO43" s="793"/>
      <c r="DP43" s="794"/>
      <c r="DQ43" s="792"/>
      <c r="DR43" s="793"/>
      <c r="DS43" s="793"/>
      <c r="DT43" s="793"/>
      <c r="DU43" s="794"/>
      <c r="DV43" s="781"/>
      <c r="DW43" s="782"/>
      <c r="DX43" s="782"/>
      <c r="DY43" s="782"/>
      <c r="DZ43" s="795"/>
      <c r="EA43" s="231"/>
    </row>
    <row r="44" spans="1:131" ht="26.25" customHeight="1" x14ac:dyDescent="0.15">
      <c r="A44" s="240">
        <v>17</v>
      </c>
      <c r="B44" s="768"/>
      <c r="C44" s="769"/>
      <c r="D44" s="769"/>
      <c r="E44" s="769"/>
      <c r="F44" s="769"/>
      <c r="G44" s="769"/>
      <c r="H44" s="769"/>
      <c r="I44" s="769"/>
      <c r="J44" s="769"/>
      <c r="K44" s="769"/>
      <c r="L44" s="769"/>
      <c r="M44" s="769"/>
      <c r="N44" s="769"/>
      <c r="O44" s="769"/>
      <c r="P44" s="770"/>
      <c r="Q44" s="771"/>
      <c r="R44" s="772"/>
      <c r="S44" s="772"/>
      <c r="T44" s="772"/>
      <c r="U44" s="772"/>
      <c r="V44" s="772"/>
      <c r="W44" s="772"/>
      <c r="X44" s="772"/>
      <c r="Y44" s="772"/>
      <c r="Z44" s="772"/>
      <c r="AA44" s="772"/>
      <c r="AB44" s="772"/>
      <c r="AC44" s="772"/>
      <c r="AD44" s="772"/>
      <c r="AE44" s="773"/>
      <c r="AF44" s="774"/>
      <c r="AG44" s="775"/>
      <c r="AH44" s="775"/>
      <c r="AI44" s="775"/>
      <c r="AJ44" s="776"/>
      <c r="AK44" s="839"/>
      <c r="AL44" s="840"/>
      <c r="AM44" s="840"/>
      <c r="AN44" s="840"/>
      <c r="AO44" s="840"/>
      <c r="AP44" s="840"/>
      <c r="AQ44" s="840"/>
      <c r="AR44" s="840"/>
      <c r="AS44" s="840"/>
      <c r="AT44" s="840"/>
      <c r="AU44" s="840"/>
      <c r="AV44" s="840"/>
      <c r="AW44" s="840"/>
      <c r="AX44" s="840"/>
      <c r="AY44" s="840"/>
      <c r="AZ44" s="841"/>
      <c r="BA44" s="841"/>
      <c r="BB44" s="841"/>
      <c r="BC44" s="841"/>
      <c r="BD44" s="841"/>
      <c r="BE44" s="837"/>
      <c r="BF44" s="837"/>
      <c r="BG44" s="837"/>
      <c r="BH44" s="837"/>
      <c r="BI44" s="838"/>
      <c r="BJ44" s="234"/>
      <c r="BK44" s="234"/>
      <c r="BL44" s="234"/>
      <c r="BM44" s="234"/>
      <c r="BN44" s="234"/>
      <c r="BO44" s="243"/>
      <c r="BP44" s="243"/>
      <c r="BQ44" s="240">
        <v>38</v>
      </c>
      <c r="BR44" s="241"/>
      <c r="BS44" s="781"/>
      <c r="BT44" s="782"/>
      <c r="BU44" s="782"/>
      <c r="BV44" s="782"/>
      <c r="BW44" s="782"/>
      <c r="BX44" s="782"/>
      <c r="BY44" s="782"/>
      <c r="BZ44" s="782"/>
      <c r="CA44" s="782"/>
      <c r="CB44" s="782"/>
      <c r="CC44" s="782"/>
      <c r="CD44" s="782"/>
      <c r="CE44" s="782"/>
      <c r="CF44" s="782"/>
      <c r="CG44" s="783"/>
      <c r="CH44" s="792"/>
      <c r="CI44" s="793"/>
      <c r="CJ44" s="793"/>
      <c r="CK44" s="793"/>
      <c r="CL44" s="794"/>
      <c r="CM44" s="792"/>
      <c r="CN44" s="793"/>
      <c r="CO44" s="793"/>
      <c r="CP44" s="793"/>
      <c r="CQ44" s="794"/>
      <c r="CR44" s="792"/>
      <c r="CS44" s="793"/>
      <c r="CT44" s="793"/>
      <c r="CU44" s="793"/>
      <c r="CV44" s="794"/>
      <c r="CW44" s="792"/>
      <c r="CX44" s="793"/>
      <c r="CY44" s="793"/>
      <c r="CZ44" s="793"/>
      <c r="DA44" s="794"/>
      <c r="DB44" s="792"/>
      <c r="DC44" s="793"/>
      <c r="DD44" s="793"/>
      <c r="DE44" s="793"/>
      <c r="DF44" s="794"/>
      <c r="DG44" s="792"/>
      <c r="DH44" s="793"/>
      <c r="DI44" s="793"/>
      <c r="DJ44" s="793"/>
      <c r="DK44" s="794"/>
      <c r="DL44" s="792"/>
      <c r="DM44" s="793"/>
      <c r="DN44" s="793"/>
      <c r="DO44" s="793"/>
      <c r="DP44" s="794"/>
      <c r="DQ44" s="792"/>
      <c r="DR44" s="793"/>
      <c r="DS44" s="793"/>
      <c r="DT44" s="793"/>
      <c r="DU44" s="794"/>
      <c r="DV44" s="781"/>
      <c r="DW44" s="782"/>
      <c r="DX44" s="782"/>
      <c r="DY44" s="782"/>
      <c r="DZ44" s="795"/>
      <c r="EA44" s="231"/>
    </row>
    <row r="45" spans="1:131" ht="26.25" customHeight="1" x14ac:dyDescent="0.15">
      <c r="A45" s="240">
        <v>18</v>
      </c>
      <c r="B45" s="768"/>
      <c r="C45" s="769"/>
      <c r="D45" s="769"/>
      <c r="E45" s="769"/>
      <c r="F45" s="769"/>
      <c r="G45" s="769"/>
      <c r="H45" s="769"/>
      <c r="I45" s="769"/>
      <c r="J45" s="769"/>
      <c r="K45" s="769"/>
      <c r="L45" s="769"/>
      <c r="M45" s="769"/>
      <c r="N45" s="769"/>
      <c r="O45" s="769"/>
      <c r="P45" s="770"/>
      <c r="Q45" s="771"/>
      <c r="R45" s="772"/>
      <c r="S45" s="772"/>
      <c r="T45" s="772"/>
      <c r="U45" s="772"/>
      <c r="V45" s="772"/>
      <c r="W45" s="772"/>
      <c r="X45" s="772"/>
      <c r="Y45" s="772"/>
      <c r="Z45" s="772"/>
      <c r="AA45" s="772"/>
      <c r="AB45" s="772"/>
      <c r="AC45" s="772"/>
      <c r="AD45" s="772"/>
      <c r="AE45" s="773"/>
      <c r="AF45" s="774"/>
      <c r="AG45" s="775"/>
      <c r="AH45" s="775"/>
      <c r="AI45" s="775"/>
      <c r="AJ45" s="776"/>
      <c r="AK45" s="839"/>
      <c r="AL45" s="840"/>
      <c r="AM45" s="840"/>
      <c r="AN45" s="840"/>
      <c r="AO45" s="840"/>
      <c r="AP45" s="840"/>
      <c r="AQ45" s="840"/>
      <c r="AR45" s="840"/>
      <c r="AS45" s="840"/>
      <c r="AT45" s="840"/>
      <c r="AU45" s="840"/>
      <c r="AV45" s="840"/>
      <c r="AW45" s="840"/>
      <c r="AX45" s="840"/>
      <c r="AY45" s="840"/>
      <c r="AZ45" s="841"/>
      <c r="BA45" s="841"/>
      <c r="BB45" s="841"/>
      <c r="BC45" s="841"/>
      <c r="BD45" s="841"/>
      <c r="BE45" s="837"/>
      <c r="BF45" s="837"/>
      <c r="BG45" s="837"/>
      <c r="BH45" s="837"/>
      <c r="BI45" s="838"/>
      <c r="BJ45" s="234"/>
      <c r="BK45" s="234"/>
      <c r="BL45" s="234"/>
      <c r="BM45" s="234"/>
      <c r="BN45" s="234"/>
      <c r="BO45" s="243"/>
      <c r="BP45" s="243"/>
      <c r="BQ45" s="240">
        <v>39</v>
      </c>
      <c r="BR45" s="241"/>
      <c r="BS45" s="781"/>
      <c r="BT45" s="782"/>
      <c r="BU45" s="782"/>
      <c r="BV45" s="782"/>
      <c r="BW45" s="782"/>
      <c r="BX45" s="782"/>
      <c r="BY45" s="782"/>
      <c r="BZ45" s="782"/>
      <c r="CA45" s="782"/>
      <c r="CB45" s="782"/>
      <c r="CC45" s="782"/>
      <c r="CD45" s="782"/>
      <c r="CE45" s="782"/>
      <c r="CF45" s="782"/>
      <c r="CG45" s="783"/>
      <c r="CH45" s="792"/>
      <c r="CI45" s="793"/>
      <c r="CJ45" s="793"/>
      <c r="CK45" s="793"/>
      <c r="CL45" s="794"/>
      <c r="CM45" s="792"/>
      <c r="CN45" s="793"/>
      <c r="CO45" s="793"/>
      <c r="CP45" s="793"/>
      <c r="CQ45" s="794"/>
      <c r="CR45" s="792"/>
      <c r="CS45" s="793"/>
      <c r="CT45" s="793"/>
      <c r="CU45" s="793"/>
      <c r="CV45" s="794"/>
      <c r="CW45" s="792"/>
      <c r="CX45" s="793"/>
      <c r="CY45" s="793"/>
      <c r="CZ45" s="793"/>
      <c r="DA45" s="794"/>
      <c r="DB45" s="792"/>
      <c r="DC45" s="793"/>
      <c r="DD45" s="793"/>
      <c r="DE45" s="793"/>
      <c r="DF45" s="794"/>
      <c r="DG45" s="792"/>
      <c r="DH45" s="793"/>
      <c r="DI45" s="793"/>
      <c r="DJ45" s="793"/>
      <c r="DK45" s="794"/>
      <c r="DL45" s="792"/>
      <c r="DM45" s="793"/>
      <c r="DN45" s="793"/>
      <c r="DO45" s="793"/>
      <c r="DP45" s="794"/>
      <c r="DQ45" s="792"/>
      <c r="DR45" s="793"/>
      <c r="DS45" s="793"/>
      <c r="DT45" s="793"/>
      <c r="DU45" s="794"/>
      <c r="DV45" s="781"/>
      <c r="DW45" s="782"/>
      <c r="DX45" s="782"/>
      <c r="DY45" s="782"/>
      <c r="DZ45" s="795"/>
      <c r="EA45" s="231"/>
    </row>
    <row r="46" spans="1:131" ht="26.25" customHeight="1" x14ac:dyDescent="0.15">
      <c r="A46" s="240">
        <v>19</v>
      </c>
      <c r="B46" s="768"/>
      <c r="C46" s="769"/>
      <c r="D46" s="769"/>
      <c r="E46" s="769"/>
      <c r="F46" s="769"/>
      <c r="G46" s="769"/>
      <c r="H46" s="769"/>
      <c r="I46" s="769"/>
      <c r="J46" s="769"/>
      <c r="K46" s="769"/>
      <c r="L46" s="769"/>
      <c r="M46" s="769"/>
      <c r="N46" s="769"/>
      <c r="O46" s="769"/>
      <c r="P46" s="770"/>
      <c r="Q46" s="771"/>
      <c r="R46" s="772"/>
      <c r="S46" s="772"/>
      <c r="T46" s="772"/>
      <c r="U46" s="772"/>
      <c r="V46" s="772"/>
      <c r="W46" s="772"/>
      <c r="X46" s="772"/>
      <c r="Y46" s="772"/>
      <c r="Z46" s="772"/>
      <c r="AA46" s="772"/>
      <c r="AB46" s="772"/>
      <c r="AC46" s="772"/>
      <c r="AD46" s="772"/>
      <c r="AE46" s="773"/>
      <c r="AF46" s="774"/>
      <c r="AG46" s="775"/>
      <c r="AH46" s="775"/>
      <c r="AI46" s="775"/>
      <c r="AJ46" s="776"/>
      <c r="AK46" s="839"/>
      <c r="AL46" s="840"/>
      <c r="AM46" s="840"/>
      <c r="AN46" s="840"/>
      <c r="AO46" s="840"/>
      <c r="AP46" s="840"/>
      <c r="AQ46" s="840"/>
      <c r="AR46" s="840"/>
      <c r="AS46" s="840"/>
      <c r="AT46" s="840"/>
      <c r="AU46" s="840"/>
      <c r="AV46" s="840"/>
      <c r="AW46" s="840"/>
      <c r="AX46" s="840"/>
      <c r="AY46" s="840"/>
      <c r="AZ46" s="841"/>
      <c r="BA46" s="841"/>
      <c r="BB46" s="841"/>
      <c r="BC46" s="841"/>
      <c r="BD46" s="841"/>
      <c r="BE46" s="837"/>
      <c r="BF46" s="837"/>
      <c r="BG46" s="837"/>
      <c r="BH46" s="837"/>
      <c r="BI46" s="838"/>
      <c r="BJ46" s="234"/>
      <c r="BK46" s="234"/>
      <c r="BL46" s="234"/>
      <c r="BM46" s="234"/>
      <c r="BN46" s="234"/>
      <c r="BO46" s="243"/>
      <c r="BP46" s="243"/>
      <c r="BQ46" s="240">
        <v>40</v>
      </c>
      <c r="BR46" s="241"/>
      <c r="BS46" s="781"/>
      <c r="BT46" s="782"/>
      <c r="BU46" s="782"/>
      <c r="BV46" s="782"/>
      <c r="BW46" s="782"/>
      <c r="BX46" s="782"/>
      <c r="BY46" s="782"/>
      <c r="BZ46" s="782"/>
      <c r="CA46" s="782"/>
      <c r="CB46" s="782"/>
      <c r="CC46" s="782"/>
      <c r="CD46" s="782"/>
      <c r="CE46" s="782"/>
      <c r="CF46" s="782"/>
      <c r="CG46" s="783"/>
      <c r="CH46" s="792"/>
      <c r="CI46" s="793"/>
      <c r="CJ46" s="793"/>
      <c r="CK46" s="793"/>
      <c r="CL46" s="794"/>
      <c r="CM46" s="792"/>
      <c r="CN46" s="793"/>
      <c r="CO46" s="793"/>
      <c r="CP46" s="793"/>
      <c r="CQ46" s="794"/>
      <c r="CR46" s="792"/>
      <c r="CS46" s="793"/>
      <c r="CT46" s="793"/>
      <c r="CU46" s="793"/>
      <c r="CV46" s="794"/>
      <c r="CW46" s="792"/>
      <c r="CX46" s="793"/>
      <c r="CY46" s="793"/>
      <c r="CZ46" s="793"/>
      <c r="DA46" s="794"/>
      <c r="DB46" s="792"/>
      <c r="DC46" s="793"/>
      <c r="DD46" s="793"/>
      <c r="DE46" s="793"/>
      <c r="DF46" s="794"/>
      <c r="DG46" s="792"/>
      <c r="DH46" s="793"/>
      <c r="DI46" s="793"/>
      <c r="DJ46" s="793"/>
      <c r="DK46" s="794"/>
      <c r="DL46" s="792"/>
      <c r="DM46" s="793"/>
      <c r="DN46" s="793"/>
      <c r="DO46" s="793"/>
      <c r="DP46" s="794"/>
      <c r="DQ46" s="792"/>
      <c r="DR46" s="793"/>
      <c r="DS46" s="793"/>
      <c r="DT46" s="793"/>
      <c r="DU46" s="794"/>
      <c r="DV46" s="781"/>
      <c r="DW46" s="782"/>
      <c r="DX46" s="782"/>
      <c r="DY46" s="782"/>
      <c r="DZ46" s="795"/>
      <c r="EA46" s="231"/>
    </row>
    <row r="47" spans="1:131" ht="26.25" customHeight="1" x14ac:dyDescent="0.15">
      <c r="A47" s="240">
        <v>20</v>
      </c>
      <c r="B47" s="768"/>
      <c r="C47" s="769"/>
      <c r="D47" s="769"/>
      <c r="E47" s="769"/>
      <c r="F47" s="769"/>
      <c r="G47" s="769"/>
      <c r="H47" s="769"/>
      <c r="I47" s="769"/>
      <c r="J47" s="769"/>
      <c r="K47" s="769"/>
      <c r="L47" s="769"/>
      <c r="M47" s="769"/>
      <c r="N47" s="769"/>
      <c r="O47" s="769"/>
      <c r="P47" s="770"/>
      <c r="Q47" s="771"/>
      <c r="R47" s="772"/>
      <c r="S47" s="772"/>
      <c r="T47" s="772"/>
      <c r="U47" s="772"/>
      <c r="V47" s="772"/>
      <c r="W47" s="772"/>
      <c r="X47" s="772"/>
      <c r="Y47" s="772"/>
      <c r="Z47" s="772"/>
      <c r="AA47" s="772"/>
      <c r="AB47" s="772"/>
      <c r="AC47" s="772"/>
      <c r="AD47" s="772"/>
      <c r="AE47" s="773"/>
      <c r="AF47" s="774"/>
      <c r="AG47" s="775"/>
      <c r="AH47" s="775"/>
      <c r="AI47" s="775"/>
      <c r="AJ47" s="776"/>
      <c r="AK47" s="839"/>
      <c r="AL47" s="840"/>
      <c r="AM47" s="840"/>
      <c r="AN47" s="840"/>
      <c r="AO47" s="840"/>
      <c r="AP47" s="840"/>
      <c r="AQ47" s="840"/>
      <c r="AR47" s="840"/>
      <c r="AS47" s="840"/>
      <c r="AT47" s="840"/>
      <c r="AU47" s="840"/>
      <c r="AV47" s="840"/>
      <c r="AW47" s="840"/>
      <c r="AX47" s="840"/>
      <c r="AY47" s="840"/>
      <c r="AZ47" s="841"/>
      <c r="BA47" s="841"/>
      <c r="BB47" s="841"/>
      <c r="BC47" s="841"/>
      <c r="BD47" s="841"/>
      <c r="BE47" s="837"/>
      <c r="BF47" s="837"/>
      <c r="BG47" s="837"/>
      <c r="BH47" s="837"/>
      <c r="BI47" s="838"/>
      <c r="BJ47" s="234"/>
      <c r="BK47" s="234"/>
      <c r="BL47" s="234"/>
      <c r="BM47" s="234"/>
      <c r="BN47" s="234"/>
      <c r="BO47" s="243"/>
      <c r="BP47" s="243"/>
      <c r="BQ47" s="240">
        <v>41</v>
      </c>
      <c r="BR47" s="241"/>
      <c r="BS47" s="781"/>
      <c r="BT47" s="782"/>
      <c r="BU47" s="782"/>
      <c r="BV47" s="782"/>
      <c r="BW47" s="782"/>
      <c r="BX47" s="782"/>
      <c r="BY47" s="782"/>
      <c r="BZ47" s="782"/>
      <c r="CA47" s="782"/>
      <c r="CB47" s="782"/>
      <c r="CC47" s="782"/>
      <c r="CD47" s="782"/>
      <c r="CE47" s="782"/>
      <c r="CF47" s="782"/>
      <c r="CG47" s="783"/>
      <c r="CH47" s="792"/>
      <c r="CI47" s="793"/>
      <c r="CJ47" s="793"/>
      <c r="CK47" s="793"/>
      <c r="CL47" s="794"/>
      <c r="CM47" s="792"/>
      <c r="CN47" s="793"/>
      <c r="CO47" s="793"/>
      <c r="CP47" s="793"/>
      <c r="CQ47" s="794"/>
      <c r="CR47" s="792"/>
      <c r="CS47" s="793"/>
      <c r="CT47" s="793"/>
      <c r="CU47" s="793"/>
      <c r="CV47" s="794"/>
      <c r="CW47" s="792"/>
      <c r="CX47" s="793"/>
      <c r="CY47" s="793"/>
      <c r="CZ47" s="793"/>
      <c r="DA47" s="794"/>
      <c r="DB47" s="792"/>
      <c r="DC47" s="793"/>
      <c r="DD47" s="793"/>
      <c r="DE47" s="793"/>
      <c r="DF47" s="794"/>
      <c r="DG47" s="792"/>
      <c r="DH47" s="793"/>
      <c r="DI47" s="793"/>
      <c r="DJ47" s="793"/>
      <c r="DK47" s="794"/>
      <c r="DL47" s="792"/>
      <c r="DM47" s="793"/>
      <c r="DN47" s="793"/>
      <c r="DO47" s="793"/>
      <c r="DP47" s="794"/>
      <c r="DQ47" s="792"/>
      <c r="DR47" s="793"/>
      <c r="DS47" s="793"/>
      <c r="DT47" s="793"/>
      <c r="DU47" s="794"/>
      <c r="DV47" s="781"/>
      <c r="DW47" s="782"/>
      <c r="DX47" s="782"/>
      <c r="DY47" s="782"/>
      <c r="DZ47" s="795"/>
      <c r="EA47" s="231"/>
    </row>
    <row r="48" spans="1:131" ht="26.25" customHeight="1" x14ac:dyDescent="0.15">
      <c r="A48" s="240">
        <v>21</v>
      </c>
      <c r="B48" s="768"/>
      <c r="C48" s="769"/>
      <c r="D48" s="769"/>
      <c r="E48" s="769"/>
      <c r="F48" s="769"/>
      <c r="G48" s="769"/>
      <c r="H48" s="769"/>
      <c r="I48" s="769"/>
      <c r="J48" s="769"/>
      <c r="K48" s="769"/>
      <c r="L48" s="769"/>
      <c r="M48" s="769"/>
      <c r="N48" s="769"/>
      <c r="O48" s="769"/>
      <c r="P48" s="770"/>
      <c r="Q48" s="771"/>
      <c r="R48" s="772"/>
      <c r="S48" s="772"/>
      <c r="T48" s="772"/>
      <c r="U48" s="772"/>
      <c r="V48" s="772"/>
      <c r="W48" s="772"/>
      <c r="X48" s="772"/>
      <c r="Y48" s="772"/>
      <c r="Z48" s="772"/>
      <c r="AA48" s="772"/>
      <c r="AB48" s="772"/>
      <c r="AC48" s="772"/>
      <c r="AD48" s="772"/>
      <c r="AE48" s="773"/>
      <c r="AF48" s="774"/>
      <c r="AG48" s="775"/>
      <c r="AH48" s="775"/>
      <c r="AI48" s="775"/>
      <c r="AJ48" s="776"/>
      <c r="AK48" s="839"/>
      <c r="AL48" s="840"/>
      <c r="AM48" s="840"/>
      <c r="AN48" s="840"/>
      <c r="AO48" s="840"/>
      <c r="AP48" s="840"/>
      <c r="AQ48" s="840"/>
      <c r="AR48" s="840"/>
      <c r="AS48" s="840"/>
      <c r="AT48" s="840"/>
      <c r="AU48" s="840"/>
      <c r="AV48" s="840"/>
      <c r="AW48" s="840"/>
      <c r="AX48" s="840"/>
      <c r="AY48" s="840"/>
      <c r="AZ48" s="841"/>
      <c r="BA48" s="841"/>
      <c r="BB48" s="841"/>
      <c r="BC48" s="841"/>
      <c r="BD48" s="841"/>
      <c r="BE48" s="837"/>
      <c r="BF48" s="837"/>
      <c r="BG48" s="837"/>
      <c r="BH48" s="837"/>
      <c r="BI48" s="838"/>
      <c r="BJ48" s="234"/>
      <c r="BK48" s="234"/>
      <c r="BL48" s="234"/>
      <c r="BM48" s="234"/>
      <c r="BN48" s="234"/>
      <c r="BO48" s="243"/>
      <c r="BP48" s="243"/>
      <c r="BQ48" s="240">
        <v>42</v>
      </c>
      <c r="BR48" s="241"/>
      <c r="BS48" s="781"/>
      <c r="BT48" s="782"/>
      <c r="BU48" s="782"/>
      <c r="BV48" s="782"/>
      <c r="BW48" s="782"/>
      <c r="BX48" s="782"/>
      <c r="BY48" s="782"/>
      <c r="BZ48" s="782"/>
      <c r="CA48" s="782"/>
      <c r="CB48" s="782"/>
      <c r="CC48" s="782"/>
      <c r="CD48" s="782"/>
      <c r="CE48" s="782"/>
      <c r="CF48" s="782"/>
      <c r="CG48" s="783"/>
      <c r="CH48" s="792"/>
      <c r="CI48" s="793"/>
      <c r="CJ48" s="793"/>
      <c r="CK48" s="793"/>
      <c r="CL48" s="794"/>
      <c r="CM48" s="792"/>
      <c r="CN48" s="793"/>
      <c r="CO48" s="793"/>
      <c r="CP48" s="793"/>
      <c r="CQ48" s="794"/>
      <c r="CR48" s="792"/>
      <c r="CS48" s="793"/>
      <c r="CT48" s="793"/>
      <c r="CU48" s="793"/>
      <c r="CV48" s="794"/>
      <c r="CW48" s="792"/>
      <c r="CX48" s="793"/>
      <c r="CY48" s="793"/>
      <c r="CZ48" s="793"/>
      <c r="DA48" s="794"/>
      <c r="DB48" s="792"/>
      <c r="DC48" s="793"/>
      <c r="DD48" s="793"/>
      <c r="DE48" s="793"/>
      <c r="DF48" s="794"/>
      <c r="DG48" s="792"/>
      <c r="DH48" s="793"/>
      <c r="DI48" s="793"/>
      <c r="DJ48" s="793"/>
      <c r="DK48" s="794"/>
      <c r="DL48" s="792"/>
      <c r="DM48" s="793"/>
      <c r="DN48" s="793"/>
      <c r="DO48" s="793"/>
      <c r="DP48" s="794"/>
      <c r="DQ48" s="792"/>
      <c r="DR48" s="793"/>
      <c r="DS48" s="793"/>
      <c r="DT48" s="793"/>
      <c r="DU48" s="794"/>
      <c r="DV48" s="781"/>
      <c r="DW48" s="782"/>
      <c r="DX48" s="782"/>
      <c r="DY48" s="782"/>
      <c r="DZ48" s="795"/>
      <c r="EA48" s="231"/>
    </row>
    <row r="49" spans="1:131" ht="26.25" customHeight="1" x14ac:dyDescent="0.15">
      <c r="A49" s="240">
        <v>22</v>
      </c>
      <c r="B49" s="768"/>
      <c r="C49" s="769"/>
      <c r="D49" s="769"/>
      <c r="E49" s="769"/>
      <c r="F49" s="769"/>
      <c r="G49" s="769"/>
      <c r="H49" s="769"/>
      <c r="I49" s="769"/>
      <c r="J49" s="769"/>
      <c r="K49" s="769"/>
      <c r="L49" s="769"/>
      <c r="M49" s="769"/>
      <c r="N49" s="769"/>
      <c r="O49" s="769"/>
      <c r="P49" s="770"/>
      <c r="Q49" s="771"/>
      <c r="R49" s="772"/>
      <c r="S49" s="772"/>
      <c r="T49" s="772"/>
      <c r="U49" s="772"/>
      <c r="V49" s="772"/>
      <c r="W49" s="772"/>
      <c r="X49" s="772"/>
      <c r="Y49" s="772"/>
      <c r="Z49" s="772"/>
      <c r="AA49" s="772"/>
      <c r="AB49" s="772"/>
      <c r="AC49" s="772"/>
      <c r="AD49" s="772"/>
      <c r="AE49" s="773"/>
      <c r="AF49" s="774"/>
      <c r="AG49" s="775"/>
      <c r="AH49" s="775"/>
      <c r="AI49" s="775"/>
      <c r="AJ49" s="776"/>
      <c r="AK49" s="839"/>
      <c r="AL49" s="840"/>
      <c r="AM49" s="840"/>
      <c r="AN49" s="840"/>
      <c r="AO49" s="840"/>
      <c r="AP49" s="840"/>
      <c r="AQ49" s="840"/>
      <c r="AR49" s="840"/>
      <c r="AS49" s="840"/>
      <c r="AT49" s="840"/>
      <c r="AU49" s="840"/>
      <c r="AV49" s="840"/>
      <c r="AW49" s="840"/>
      <c r="AX49" s="840"/>
      <c r="AY49" s="840"/>
      <c r="AZ49" s="841"/>
      <c r="BA49" s="841"/>
      <c r="BB49" s="841"/>
      <c r="BC49" s="841"/>
      <c r="BD49" s="841"/>
      <c r="BE49" s="837"/>
      <c r="BF49" s="837"/>
      <c r="BG49" s="837"/>
      <c r="BH49" s="837"/>
      <c r="BI49" s="838"/>
      <c r="BJ49" s="234"/>
      <c r="BK49" s="234"/>
      <c r="BL49" s="234"/>
      <c r="BM49" s="234"/>
      <c r="BN49" s="234"/>
      <c r="BO49" s="243"/>
      <c r="BP49" s="243"/>
      <c r="BQ49" s="240">
        <v>43</v>
      </c>
      <c r="BR49" s="241"/>
      <c r="BS49" s="781"/>
      <c r="BT49" s="782"/>
      <c r="BU49" s="782"/>
      <c r="BV49" s="782"/>
      <c r="BW49" s="782"/>
      <c r="BX49" s="782"/>
      <c r="BY49" s="782"/>
      <c r="BZ49" s="782"/>
      <c r="CA49" s="782"/>
      <c r="CB49" s="782"/>
      <c r="CC49" s="782"/>
      <c r="CD49" s="782"/>
      <c r="CE49" s="782"/>
      <c r="CF49" s="782"/>
      <c r="CG49" s="783"/>
      <c r="CH49" s="792"/>
      <c r="CI49" s="793"/>
      <c r="CJ49" s="793"/>
      <c r="CK49" s="793"/>
      <c r="CL49" s="794"/>
      <c r="CM49" s="792"/>
      <c r="CN49" s="793"/>
      <c r="CO49" s="793"/>
      <c r="CP49" s="793"/>
      <c r="CQ49" s="794"/>
      <c r="CR49" s="792"/>
      <c r="CS49" s="793"/>
      <c r="CT49" s="793"/>
      <c r="CU49" s="793"/>
      <c r="CV49" s="794"/>
      <c r="CW49" s="792"/>
      <c r="CX49" s="793"/>
      <c r="CY49" s="793"/>
      <c r="CZ49" s="793"/>
      <c r="DA49" s="794"/>
      <c r="DB49" s="792"/>
      <c r="DC49" s="793"/>
      <c r="DD49" s="793"/>
      <c r="DE49" s="793"/>
      <c r="DF49" s="794"/>
      <c r="DG49" s="792"/>
      <c r="DH49" s="793"/>
      <c r="DI49" s="793"/>
      <c r="DJ49" s="793"/>
      <c r="DK49" s="794"/>
      <c r="DL49" s="792"/>
      <c r="DM49" s="793"/>
      <c r="DN49" s="793"/>
      <c r="DO49" s="793"/>
      <c r="DP49" s="794"/>
      <c r="DQ49" s="792"/>
      <c r="DR49" s="793"/>
      <c r="DS49" s="793"/>
      <c r="DT49" s="793"/>
      <c r="DU49" s="794"/>
      <c r="DV49" s="781"/>
      <c r="DW49" s="782"/>
      <c r="DX49" s="782"/>
      <c r="DY49" s="782"/>
      <c r="DZ49" s="795"/>
      <c r="EA49" s="231"/>
    </row>
    <row r="50" spans="1:131" ht="26.25" customHeight="1" x14ac:dyDescent="0.15">
      <c r="A50" s="240">
        <v>23</v>
      </c>
      <c r="B50" s="768"/>
      <c r="C50" s="769"/>
      <c r="D50" s="769"/>
      <c r="E50" s="769"/>
      <c r="F50" s="769"/>
      <c r="G50" s="769"/>
      <c r="H50" s="769"/>
      <c r="I50" s="769"/>
      <c r="J50" s="769"/>
      <c r="K50" s="769"/>
      <c r="L50" s="769"/>
      <c r="M50" s="769"/>
      <c r="N50" s="769"/>
      <c r="O50" s="769"/>
      <c r="P50" s="770"/>
      <c r="Q50" s="842"/>
      <c r="R50" s="843"/>
      <c r="S50" s="843"/>
      <c r="T50" s="843"/>
      <c r="U50" s="843"/>
      <c r="V50" s="843"/>
      <c r="W50" s="843"/>
      <c r="X50" s="843"/>
      <c r="Y50" s="843"/>
      <c r="Z50" s="843"/>
      <c r="AA50" s="843"/>
      <c r="AB50" s="843"/>
      <c r="AC50" s="843"/>
      <c r="AD50" s="843"/>
      <c r="AE50" s="844"/>
      <c r="AF50" s="774"/>
      <c r="AG50" s="775"/>
      <c r="AH50" s="775"/>
      <c r="AI50" s="775"/>
      <c r="AJ50" s="776"/>
      <c r="AK50" s="845"/>
      <c r="AL50" s="843"/>
      <c r="AM50" s="843"/>
      <c r="AN50" s="843"/>
      <c r="AO50" s="843"/>
      <c r="AP50" s="843"/>
      <c r="AQ50" s="843"/>
      <c r="AR50" s="843"/>
      <c r="AS50" s="843"/>
      <c r="AT50" s="843"/>
      <c r="AU50" s="843"/>
      <c r="AV50" s="843"/>
      <c r="AW50" s="843"/>
      <c r="AX50" s="843"/>
      <c r="AY50" s="843"/>
      <c r="AZ50" s="846"/>
      <c r="BA50" s="846"/>
      <c r="BB50" s="846"/>
      <c r="BC50" s="846"/>
      <c r="BD50" s="846"/>
      <c r="BE50" s="837"/>
      <c r="BF50" s="837"/>
      <c r="BG50" s="837"/>
      <c r="BH50" s="837"/>
      <c r="BI50" s="838"/>
      <c r="BJ50" s="234"/>
      <c r="BK50" s="234"/>
      <c r="BL50" s="234"/>
      <c r="BM50" s="234"/>
      <c r="BN50" s="234"/>
      <c r="BO50" s="243"/>
      <c r="BP50" s="243"/>
      <c r="BQ50" s="240">
        <v>44</v>
      </c>
      <c r="BR50" s="241"/>
      <c r="BS50" s="781"/>
      <c r="BT50" s="782"/>
      <c r="BU50" s="782"/>
      <c r="BV50" s="782"/>
      <c r="BW50" s="782"/>
      <c r="BX50" s="782"/>
      <c r="BY50" s="782"/>
      <c r="BZ50" s="782"/>
      <c r="CA50" s="782"/>
      <c r="CB50" s="782"/>
      <c r="CC50" s="782"/>
      <c r="CD50" s="782"/>
      <c r="CE50" s="782"/>
      <c r="CF50" s="782"/>
      <c r="CG50" s="783"/>
      <c r="CH50" s="792"/>
      <c r="CI50" s="793"/>
      <c r="CJ50" s="793"/>
      <c r="CK50" s="793"/>
      <c r="CL50" s="794"/>
      <c r="CM50" s="792"/>
      <c r="CN50" s="793"/>
      <c r="CO50" s="793"/>
      <c r="CP50" s="793"/>
      <c r="CQ50" s="794"/>
      <c r="CR50" s="792"/>
      <c r="CS50" s="793"/>
      <c r="CT50" s="793"/>
      <c r="CU50" s="793"/>
      <c r="CV50" s="794"/>
      <c r="CW50" s="792"/>
      <c r="CX50" s="793"/>
      <c r="CY50" s="793"/>
      <c r="CZ50" s="793"/>
      <c r="DA50" s="794"/>
      <c r="DB50" s="792"/>
      <c r="DC50" s="793"/>
      <c r="DD50" s="793"/>
      <c r="DE50" s="793"/>
      <c r="DF50" s="794"/>
      <c r="DG50" s="792"/>
      <c r="DH50" s="793"/>
      <c r="DI50" s="793"/>
      <c r="DJ50" s="793"/>
      <c r="DK50" s="794"/>
      <c r="DL50" s="792"/>
      <c r="DM50" s="793"/>
      <c r="DN50" s="793"/>
      <c r="DO50" s="793"/>
      <c r="DP50" s="794"/>
      <c r="DQ50" s="792"/>
      <c r="DR50" s="793"/>
      <c r="DS50" s="793"/>
      <c r="DT50" s="793"/>
      <c r="DU50" s="794"/>
      <c r="DV50" s="781"/>
      <c r="DW50" s="782"/>
      <c r="DX50" s="782"/>
      <c r="DY50" s="782"/>
      <c r="DZ50" s="795"/>
      <c r="EA50" s="231"/>
    </row>
    <row r="51" spans="1:131" ht="26.25" customHeight="1" x14ac:dyDescent="0.15">
      <c r="A51" s="240">
        <v>24</v>
      </c>
      <c r="B51" s="768"/>
      <c r="C51" s="769"/>
      <c r="D51" s="769"/>
      <c r="E51" s="769"/>
      <c r="F51" s="769"/>
      <c r="G51" s="769"/>
      <c r="H51" s="769"/>
      <c r="I51" s="769"/>
      <c r="J51" s="769"/>
      <c r="K51" s="769"/>
      <c r="L51" s="769"/>
      <c r="M51" s="769"/>
      <c r="N51" s="769"/>
      <c r="O51" s="769"/>
      <c r="P51" s="770"/>
      <c r="Q51" s="842"/>
      <c r="R51" s="843"/>
      <c r="S51" s="843"/>
      <c r="T51" s="843"/>
      <c r="U51" s="843"/>
      <c r="V51" s="843"/>
      <c r="W51" s="843"/>
      <c r="X51" s="843"/>
      <c r="Y51" s="843"/>
      <c r="Z51" s="843"/>
      <c r="AA51" s="843"/>
      <c r="AB51" s="843"/>
      <c r="AC51" s="843"/>
      <c r="AD51" s="843"/>
      <c r="AE51" s="844"/>
      <c r="AF51" s="774"/>
      <c r="AG51" s="775"/>
      <c r="AH51" s="775"/>
      <c r="AI51" s="775"/>
      <c r="AJ51" s="776"/>
      <c r="AK51" s="845"/>
      <c r="AL51" s="843"/>
      <c r="AM51" s="843"/>
      <c r="AN51" s="843"/>
      <c r="AO51" s="843"/>
      <c r="AP51" s="843"/>
      <c r="AQ51" s="843"/>
      <c r="AR51" s="843"/>
      <c r="AS51" s="843"/>
      <c r="AT51" s="843"/>
      <c r="AU51" s="843"/>
      <c r="AV51" s="843"/>
      <c r="AW51" s="843"/>
      <c r="AX51" s="843"/>
      <c r="AY51" s="843"/>
      <c r="AZ51" s="846"/>
      <c r="BA51" s="846"/>
      <c r="BB51" s="846"/>
      <c r="BC51" s="846"/>
      <c r="BD51" s="846"/>
      <c r="BE51" s="837"/>
      <c r="BF51" s="837"/>
      <c r="BG51" s="837"/>
      <c r="BH51" s="837"/>
      <c r="BI51" s="838"/>
      <c r="BJ51" s="234"/>
      <c r="BK51" s="234"/>
      <c r="BL51" s="234"/>
      <c r="BM51" s="234"/>
      <c r="BN51" s="234"/>
      <c r="BO51" s="243"/>
      <c r="BP51" s="243"/>
      <c r="BQ51" s="240">
        <v>45</v>
      </c>
      <c r="BR51" s="241"/>
      <c r="BS51" s="781"/>
      <c r="BT51" s="782"/>
      <c r="BU51" s="782"/>
      <c r="BV51" s="782"/>
      <c r="BW51" s="782"/>
      <c r="BX51" s="782"/>
      <c r="BY51" s="782"/>
      <c r="BZ51" s="782"/>
      <c r="CA51" s="782"/>
      <c r="CB51" s="782"/>
      <c r="CC51" s="782"/>
      <c r="CD51" s="782"/>
      <c r="CE51" s="782"/>
      <c r="CF51" s="782"/>
      <c r="CG51" s="783"/>
      <c r="CH51" s="792"/>
      <c r="CI51" s="793"/>
      <c r="CJ51" s="793"/>
      <c r="CK51" s="793"/>
      <c r="CL51" s="794"/>
      <c r="CM51" s="792"/>
      <c r="CN51" s="793"/>
      <c r="CO51" s="793"/>
      <c r="CP51" s="793"/>
      <c r="CQ51" s="794"/>
      <c r="CR51" s="792"/>
      <c r="CS51" s="793"/>
      <c r="CT51" s="793"/>
      <c r="CU51" s="793"/>
      <c r="CV51" s="794"/>
      <c r="CW51" s="792"/>
      <c r="CX51" s="793"/>
      <c r="CY51" s="793"/>
      <c r="CZ51" s="793"/>
      <c r="DA51" s="794"/>
      <c r="DB51" s="792"/>
      <c r="DC51" s="793"/>
      <c r="DD51" s="793"/>
      <c r="DE51" s="793"/>
      <c r="DF51" s="794"/>
      <c r="DG51" s="792"/>
      <c r="DH51" s="793"/>
      <c r="DI51" s="793"/>
      <c r="DJ51" s="793"/>
      <c r="DK51" s="794"/>
      <c r="DL51" s="792"/>
      <c r="DM51" s="793"/>
      <c r="DN51" s="793"/>
      <c r="DO51" s="793"/>
      <c r="DP51" s="794"/>
      <c r="DQ51" s="792"/>
      <c r="DR51" s="793"/>
      <c r="DS51" s="793"/>
      <c r="DT51" s="793"/>
      <c r="DU51" s="794"/>
      <c r="DV51" s="781"/>
      <c r="DW51" s="782"/>
      <c r="DX51" s="782"/>
      <c r="DY51" s="782"/>
      <c r="DZ51" s="795"/>
      <c r="EA51" s="231"/>
    </row>
    <row r="52" spans="1:131" ht="26.25" customHeight="1" x14ac:dyDescent="0.15">
      <c r="A52" s="240">
        <v>25</v>
      </c>
      <c r="B52" s="768"/>
      <c r="C52" s="769"/>
      <c r="D52" s="769"/>
      <c r="E52" s="769"/>
      <c r="F52" s="769"/>
      <c r="G52" s="769"/>
      <c r="H52" s="769"/>
      <c r="I52" s="769"/>
      <c r="J52" s="769"/>
      <c r="K52" s="769"/>
      <c r="L52" s="769"/>
      <c r="M52" s="769"/>
      <c r="N52" s="769"/>
      <c r="O52" s="769"/>
      <c r="P52" s="770"/>
      <c r="Q52" s="842"/>
      <c r="R52" s="843"/>
      <c r="S52" s="843"/>
      <c r="T52" s="843"/>
      <c r="U52" s="843"/>
      <c r="V52" s="843"/>
      <c r="W52" s="843"/>
      <c r="X52" s="843"/>
      <c r="Y52" s="843"/>
      <c r="Z52" s="843"/>
      <c r="AA52" s="843"/>
      <c r="AB52" s="843"/>
      <c r="AC52" s="843"/>
      <c r="AD52" s="843"/>
      <c r="AE52" s="844"/>
      <c r="AF52" s="774"/>
      <c r="AG52" s="775"/>
      <c r="AH52" s="775"/>
      <c r="AI52" s="775"/>
      <c r="AJ52" s="776"/>
      <c r="AK52" s="845"/>
      <c r="AL52" s="843"/>
      <c r="AM52" s="843"/>
      <c r="AN52" s="843"/>
      <c r="AO52" s="843"/>
      <c r="AP52" s="843"/>
      <c r="AQ52" s="843"/>
      <c r="AR52" s="843"/>
      <c r="AS52" s="843"/>
      <c r="AT52" s="843"/>
      <c r="AU52" s="843"/>
      <c r="AV52" s="843"/>
      <c r="AW52" s="843"/>
      <c r="AX52" s="843"/>
      <c r="AY52" s="843"/>
      <c r="AZ52" s="846"/>
      <c r="BA52" s="846"/>
      <c r="BB52" s="846"/>
      <c r="BC52" s="846"/>
      <c r="BD52" s="846"/>
      <c r="BE52" s="837"/>
      <c r="BF52" s="837"/>
      <c r="BG52" s="837"/>
      <c r="BH52" s="837"/>
      <c r="BI52" s="838"/>
      <c r="BJ52" s="234"/>
      <c r="BK52" s="234"/>
      <c r="BL52" s="234"/>
      <c r="BM52" s="234"/>
      <c r="BN52" s="234"/>
      <c r="BO52" s="243"/>
      <c r="BP52" s="243"/>
      <c r="BQ52" s="240">
        <v>46</v>
      </c>
      <c r="BR52" s="241"/>
      <c r="BS52" s="781"/>
      <c r="BT52" s="782"/>
      <c r="BU52" s="782"/>
      <c r="BV52" s="782"/>
      <c r="BW52" s="782"/>
      <c r="BX52" s="782"/>
      <c r="BY52" s="782"/>
      <c r="BZ52" s="782"/>
      <c r="CA52" s="782"/>
      <c r="CB52" s="782"/>
      <c r="CC52" s="782"/>
      <c r="CD52" s="782"/>
      <c r="CE52" s="782"/>
      <c r="CF52" s="782"/>
      <c r="CG52" s="783"/>
      <c r="CH52" s="792"/>
      <c r="CI52" s="793"/>
      <c r="CJ52" s="793"/>
      <c r="CK52" s="793"/>
      <c r="CL52" s="794"/>
      <c r="CM52" s="792"/>
      <c r="CN52" s="793"/>
      <c r="CO52" s="793"/>
      <c r="CP52" s="793"/>
      <c r="CQ52" s="794"/>
      <c r="CR52" s="792"/>
      <c r="CS52" s="793"/>
      <c r="CT52" s="793"/>
      <c r="CU52" s="793"/>
      <c r="CV52" s="794"/>
      <c r="CW52" s="792"/>
      <c r="CX52" s="793"/>
      <c r="CY52" s="793"/>
      <c r="CZ52" s="793"/>
      <c r="DA52" s="794"/>
      <c r="DB52" s="792"/>
      <c r="DC52" s="793"/>
      <c r="DD52" s="793"/>
      <c r="DE52" s="793"/>
      <c r="DF52" s="794"/>
      <c r="DG52" s="792"/>
      <c r="DH52" s="793"/>
      <c r="DI52" s="793"/>
      <c r="DJ52" s="793"/>
      <c r="DK52" s="794"/>
      <c r="DL52" s="792"/>
      <c r="DM52" s="793"/>
      <c r="DN52" s="793"/>
      <c r="DO52" s="793"/>
      <c r="DP52" s="794"/>
      <c r="DQ52" s="792"/>
      <c r="DR52" s="793"/>
      <c r="DS52" s="793"/>
      <c r="DT52" s="793"/>
      <c r="DU52" s="794"/>
      <c r="DV52" s="781"/>
      <c r="DW52" s="782"/>
      <c r="DX52" s="782"/>
      <c r="DY52" s="782"/>
      <c r="DZ52" s="795"/>
      <c r="EA52" s="231"/>
    </row>
    <row r="53" spans="1:131" ht="26.25" customHeight="1" x14ac:dyDescent="0.15">
      <c r="A53" s="240">
        <v>26</v>
      </c>
      <c r="B53" s="768"/>
      <c r="C53" s="769"/>
      <c r="D53" s="769"/>
      <c r="E53" s="769"/>
      <c r="F53" s="769"/>
      <c r="G53" s="769"/>
      <c r="H53" s="769"/>
      <c r="I53" s="769"/>
      <c r="J53" s="769"/>
      <c r="K53" s="769"/>
      <c r="L53" s="769"/>
      <c r="M53" s="769"/>
      <c r="N53" s="769"/>
      <c r="O53" s="769"/>
      <c r="P53" s="770"/>
      <c r="Q53" s="842"/>
      <c r="R53" s="843"/>
      <c r="S53" s="843"/>
      <c r="T53" s="843"/>
      <c r="U53" s="843"/>
      <c r="V53" s="843"/>
      <c r="W53" s="843"/>
      <c r="X53" s="843"/>
      <c r="Y53" s="843"/>
      <c r="Z53" s="843"/>
      <c r="AA53" s="843"/>
      <c r="AB53" s="843"/>
      <c r="AC53" s="843"/>
      <c r="AD53" s="843"/>
      <c r="AE53" s="844"/>
      <c r="AF53" s="774"/>
      <c r="AG53" s="775"/>
      <c r="AH53" s="775"/>
      <c r="AI53" s="775"/>
      <c r="AJ53" s="776"/>
      <c r="AK53" s="845"/>
      <c r="AL53" s="843"/>
      <c r="AM53" s="843"/>
      <c r="AN53" s="843"/>
      <c r="AO53" s="843"/>
      <c r="AP53" s="843"/>
      <c r="AQ53" s="843"/>
      <c r="AR53" s="843"/>
      <c r="AS53" s="843"/>
      <c r="AT53" s="843"/>
      <c r="AU53" s="843"/>
      <c r="AV53" s="843"/>
      <c r="AW53" s="843"/>
      <c r="AX53" s="843"/>
      <c r="AY53" s="843"/>
      <c r="AZ53" s="846"/>
      <c r="BA53" s="846"/>
      <c r="BB53" s="846"/>
      <c r="BC53" s="846"/>
      <c r="BD53" s="846"/>
      <c r="BE53" s="837"/>
      <c r="BF53" s="837"/>
      <c r="BG53" s="837"/>
      <c r="BH53" s="837"/>
      <c r="BI53" s="838"/>
      <c r="BJ53" s="234"/>
      <c r="BK53" s="234"/>
      <c r="BL53" s="234"/>
      <c r="BM53" s="234"/>
      <c r="BN53" s="234"/>
      <c r="BO53" s="243"/>
      <c r="BP53" s="243"/>
      <c r="BQ53" s="240">
        <v>47</v>
      </c>
      <c r="BR53" s="241"/>
      <c r="BS53" s="781"/>
      <c r="BT53" s="782"/>
      <c r="BU53" s="782"/>
      <c r="BV53" s="782"/>
      <c r="BW53" s="782"/>
      <c r="BX53" s="782"/>
      <c r="BY53" s="782"/>
      <c r="BZ53" s="782"/>
      <c r="CA53" s="782"/>
      <c r="CB53" s="782"/>
      <c r="CC53" s="782"/>
      <c r="CD53" s="782"/>
      <c r="CE53" s="782"/>
      <c r="CF53" s="782"/>
      <c r="CG53" s="783"/>
      <c r="CH53" s="792"/>
      <c r="CI53" s="793"/>
      <c r="CJ53" s="793"/>
      <c r="CK53" s="793"/>
      <c r="CL53" s="794"/>
      <c r="CM53" s="792"/>
      <c r="CN53" s="793"/>
      <c r="CO53" s="793"/>
      <c r="CP53" s="793"/>
      <c r="CQ53" s="794"/>
      <c r="CR53" s="792"/>
      <c r="CS53" s="793"/>
      <c r="CT53" s="793"/>
      <c r="CU53" s="793"/>
      <c r="CV53" s="794"/>
      <c r="CW53" s="792"/>
      <c r="CX53" s="793"/>
      <c r="CY53" s="793"/>
      <c r="CZ53" s="793"/>
      <c r="DA53" s="794"/>
      <c r="DB53" s="792"/>
      <c r="DC53" s="793"/>
      <c r="DD53" s="793"/>
      <c r="DE53" s="793"/>
      <c r="DF53" s="794"/>
      <c r="DG53" s="792"/>
      <c r="DH53" s="793"/>
      <c r="DI53" s="793"/>
      <c r="DJ53" s="793"/>
      <c r="DK53" s="794"/>
      <c r="DL53" s="792"/>
      <c r="DM53" s="793"/>
      <c r="DN53" s="793"/>
      <c r="DO53" s="793"/>
      <c r="DP53" s="794"/>
      <c r="DQ53" s="792"/>
      <c r="DR53" s="793"/>
      <c r="DS53" s="793"/>
      <c r="DT53" s="793"/>
      <c r="DU53" s="794"/>
      <c r="DV53" s="781"/>
      <c r="DW53" s="782"/>
      <c r="DX53" s="782"/>
      <c r="DY53" s="782"/>
      <c r="DZ53" s="795"/>
      <c r="EA53" s="231"/>
    </row>
    <row r="54" spans="1:131" ht="26.25" customHeight="1" x14ac:dyDescent="0.15">
      <c r="A54" s="240">
        <v>27</v>
      </c>
      <c r="B54" s="768"/>
      <c r="C54" s="769"/>
      <c r="D54" s="769"/>
      <c r="E54" s="769"/>
      <c r="F54" s="769"/>
      <c r="G54" s="769"/>
      <c r="H54" s="769"/>
      <c r="I54" s="769"/>
      <c r="J54" s="769"/>
      <c r="K54" s="769"/>
      <c r="L54" s="769"/>
      <c r="M54" s="769"/>
      <c r="N54" s="769"/>
      <c r="O54" s="769"/>
      <c r="P54" s="770"/>
      <c r="Q54" s="842"/>
      <c r="R54" s="843"/>
      <c r="S54" s="843"/>
      <c r="T54" s="843"/>
      <c r="U54" s="843"/>
      <c r="V54" s="843"/>
      <c r="W54" s="843"/>
      <c r="X54" s="843"/>
      <c r="Y54" s="843"/>
      <c r="Z54" s="843"/>
      <c r="AA54" s="843"/>
      <c r="AB54" s="843"/>
      <c r="AC54" s="843"/>
      <c r="AD54" s="843"/>
      <c r="AE54" s="844"/>
      <c r="AF54" s="774"/>
      <c r="AG54" s="775"/>
      <c r="AH54" s="775"/>
      <c r="AI54" s="775"/>
      <c r="AJ54" s="776"/>
      <c r="AK54" s="845"/>
      <c r="AL54" s="843"/>
      <c r="AM54" s="843"/>
      <c r="AN54" s="843"/>
      <c r="AO54" s="843"/>
      <c r="AP54" s="843"/>
      <c r="AQ54" s="843"/>
      <c r="AR54" s="843"/>
      <c r="AS54" s="843"/>
      <c r="AT54" s="843"/>
      <c r="AU54" s="843"/>
      <c r="AV54" s="843"/>
      <c r="AW54" s="843"/>
      <c r="AX54" s="843"/>
      <c r="AY54" s="843"/>
      <c r="AZ54" s="846"/>
      <c r="BA54" s="846"/>
      <c r="BB54" s="846"/>
      <c r="BC54" s="846"/>
      <c r="BD54" s="846"/>
      <c r="BE54" s="837"/>
      <c r="BF54" s="837"/>
      <c r="BG54" s="837"/>
      <c r="BH54" s="837"/>
      <c r="BI54" s="838"/>
      <c r="BJ54" s="234"/>
      <c r="BK54" s="234"/>
      <c r="BL54" s="234"/>
      <c r="BM54" s="234"/>
      <c r="BN54" s="234"/>
      <c r="BO54" s="243"/>
      <c r="BP54" s="243"/>
      <c r="BQ54" s="240">
        <v>48</v>
      </c>
      <c r="BR54" s="241"/>
      <c r="BS54" s="781"/>
      <c r="BT54" s="782"/>
      <c r="BU54" s="782"/>
      <c r="BV54" s="782"/>
      <c r="BW54" s="782"/>
      <c r="BX54" s="782"/>
      <c r="BY54" s="782"/>
      <c r="BZ54" s="782"/>
      <c r="CA54" s="782"/>
      <c r="CB54" s="782"/>
      <c r="CC54" s="782"/>
      <c r="CD54" s="782"/>
      <c r="CE54" s="782"/>
      <c r="CF54" s="782"/>
      <c r="CG54" s="783"/>
      <c r="CH54" s="792"/>
      <c r="CI54" s="793"/>
      <c r="CJ54" s="793"/>
      <c r="CK54" s="793"/>
      <c r="CL54" s="794"/>
      <c r="CM54" s="792"/>
      <c r="CN54" s="793"/>
      <c r="CO54" s="793"/>
      <c r="CP54" s="793"/>
      <c r="CQ54" s="794"/>
      <c r="CR54" s="792"/>
      <c r="CS54" s="793"/>
      <c r="CT54" s="793"/>
      <c r="CU54" s="793"/>
      <c r="CV54" s="794"/>
      <c r="CW54" s="792"/>
      <c r="CX54" s="793"/>
      <c r="CY54" s="793"/>
      <c r="CZ54" s="793"/>
      <c r="DA54" s="794"/>
      <c r="DB54" s="792"/>
      <c r="DC54" s="793"/>
      <c r="DD54" s="793"/>
      <c r="DE54" s="793"/>
      <c r="DF54" s="794"/>
      <c r="DG54" s="792"/>
      <c r="DH54" s="793"/>
      <c r="DI54" s="793"/>
      <c r="DJ54" s="793"/>
      <c r="DK54" s="794"/>
      <c r="DL54" s="792"/>
      <c r="DM54" s="793"/>
      <c r="DN54" s="793"/>
      <c r="DO54" s="793"/>
      <c r="DP54" s="794"/>
      <c r="DQ54" s="792"/>
      <c r="DR54" s="793"/>
      <c r="DS54" s="793"/>
      <c r="DT54" s="793"/>
      <c r="DU54" s="794"/>
      <c r="DV54" s="781"/>
      <c r="DW54" s="782"/>
      <c r="DX54" s="782"/>
      <c r="DY54" s="782"/>
      <c r="DZ54" s="795"/>
      <c r="EA54" s="231"/>
    </row>
    <row r="55" spans="1:131" ht="26.25" customHeight="1" x14ac:dyDescent="0.15">
      <c r="A55" s="240">
        <v>28</v>
      </c>
      <c r="B55" s="768"/>
      <c r="C55" s="769"/>
      <c r="D55" s="769"/>
      <c r="E55" s="769"/>
      <c r="F55" s="769"/>
      <c r="G55" s="769"/>
      <c r="H55" s="769"/>
      <c r="I55" s="769"/>
      <c r="J55" s="769"/>
      <c r="K55" s="769"/>
      <c r="L55" s="769"/>
      <c r="M55" s="769"/>
      <c r="N55" s="769"/>
      <c r="O55" s="769"/>
      <c r="P55" s="770"/>
      <c r="Q55" s="842"/>
      <c r="R55" s="843"/>
      <c r="S55" s="843"/>
      <c r="T55" s="843"/>
      <c r="U55" s="843"/>
      <c r="V55" s="843"/>
      <c r="W55" s="843"/>
      <c r="X55" s="843"/>
      <c r="Y55" s="843"/>
      <c r="Z55" s="843"/>
      <c r="AA55" s="843"/>
      <c r="AB55" s="843"/>
      <c r="AC55" s="843"/>
      <c r="AD55" s="843"/>
      <c r="AE55" s="844"/>
      <c r="AF55" s="774"/>
      <c r="AG55" s="775"/>
      <c r="AH55" s="775"/>
      <c r="AI55" s="775"/>
      <c r="AJ55" s="776"/>
      <c r="AK55" s="845"/>
      <c r="AL55" s="843"/>
      <c r="AM55" s="843"/>
      <c r="AN55" s="843"/>
      <c r="AO55" s="843"/>
      <c r="AP55" s="843"/>
      <c r="AQ55" s="843"/>
      <c r="AR55" s="843"/>
      <c r="AS55" s="843"/>
      <c r="AT55" s="843"/>
      <c r="AU55" s="843"/>
      <c r="AV55" s="843"/>
      <c r="AW55" s="843"/>
      <c r="AX55" s="843"/>
      <c r="AY55" s="843"/>
      <c r="AZ55" s="846"/>
      <c r="BA55" s="846"/>
      <c r="BB55" s="846"/>
      <c r="BC55" s="846"/>
      <c r="BD55" s="846"/>
      <c r="BE55" s="837"/>
      <c r="BF55" s="837"/>
      <c r="BG55" s="837"/>
      <c r="BH55" s="837"/>
      <c r="BI55" s="838"/>
      <c r="BJ55" s="234"/>
      <c r="BK55" s="234"/>
      <c r="BL55" s="234"/>
      <c r="BM55" s="234"/>
      <c r="BN55" s="234"/>
      <c r="BO55" s="243"/>
      <c r="BP55" s="243"/>
      <c r="BQ55" s="240">
        <v>49</v>
      </c>
      <c r="BR55" s="241"/>
      <c r="BS55" s="781"/>
      <c r="BT55" s="782"/>
      <c r="BU55" s="782"/>
      <c r="BV55" s="782"/>
      <c r="BW55" s="782"/>
      <c r="BX55" s="782"/>
      <c r="BY55" s="782"/>
      <c r="BZ55" s="782"/>
      <c r="CA55" s="782"/>
      <c r="CB55" s="782"/>
      <c r="CC55" s="782"/>
      <c r="CD55" s="782"/>
      <c r="CE55" s="782"/>
      <c r="CF55" s="782"/>
      <c r="CG55" s="783"/>
      <c r="CH55" s="792"/>
      <c r="CI55" s="793"/>
      <c r="CJ55" s="793"/>
      <c r="CK55" s="793"/>
      <c r="CL55" s="794"/>
      <c r="CM55" s="792"/>
      <c r="CN55" s="793"/>
      <c r="CO55" s="793"/>
      <c r="CP55" s="793"/>
      <c r="CQ55" s="794"/>
      <c r="CR55" s="792"/>
      <c r="CS55" s="793"/>
      <c r="CT55" s="793"/>
      <c r="CU55" s="793"/>
      <c r="CV55" s="794"/>
      <c r="CW55" s="792"/>
      <c r="CX55" s="793"/>
      <c r="CY55" s="793"/>
      <c r="CZ55" s="793"/>
      <c r="DA55" s="794"/>
      <c r="DB55" s="792"/>
      <c r="DC55" s="793"/>
      <c r="DD55" s="793"/>
      <c r="DE55" s="793"/>
      <c r="DF55" s="794"/>
      <c r="DG55" s="792"/>
      <c r="DH55" s="793"/>
      <c r="DI55" s="793"/>
      <c r="DJ55" s="793"/>
      <c r="DK55" s="794"/>
      <c r="DL55" s="792"/>
      <c r="DM55" s="793"/>
      <c r="DN55" s="793"/>
      <c r="DO55" s="793"/>
      <c r="DP55" s="794"/>
      <c r="DQ55" s="792"/>
      <c r="DR55" s="793"/>
      <c r="DS55" s="793"/>
      <c r="DT55" s="793"/>
      <c r="DU55" s="794"/>
      <c r="DV55" s="781"/>
      <c r="DW55" s="782"/>
      <c r="DX55" s="782"/>
      <c r="DY55" s="782"/>
      <c r="DZ55" s="795"/>
      <c r="EA55" s="231"/>
    </row>
    <row r="56" spans="1:131" ht="26.25" customHeight="1" x14ac:dyDescent="0.15">
      <c r="A56" s="240">
        <v>29</v>
      </c>
      <c r="B56" s="768"/>
      <c r="C56" s="769"/>
      <c r="D56" s="769"/>
      <c r="E56" s="769"/>
      <c r="F56" s="769"/>
      <c r="G56" s="769"/>
      <c r="H56" s="769"/>
      <c r="I56" s="769"/>
      <c r="J56" s="769"/>
      <c r="K56" s="769"/>
      <c r="L56" s="769"/>
      <c r="M56" s="769"/>
      <c r="N56" s="769"/>
      <c r="O56" s="769"/>
      <c r="P56" s="770"/>
      <c r="Q56" s="842"/>
      <c r="R56" s="843"/>
      <c r="S56" s="843"/>
      <c r="T56" s="843"/>
      <c r="U56" s="843"/>
      <c r="V56" s="843"/>
      <c r="W56" s="843"/>
      <c r="X56" s="843"/>
      <c r="Y56" s="843"/>
      <c r="Z56" s="843"/>
      <c r="AA56" s="843"/>
      <c r="AB56" s="843"/>
      <c r="AC56" s="843"/>
      <c r="AD56" s="843"/>
      <c r="AE56" s="844"/>
      <c r="AF56" s="774"/>
      <c r="AG56" s="775"/>
      <c r="AH56" s="775"/>
      <c r="AI56" s="775"/>
      <c r="AJ56" s="776"/>
      <c r="AK56" s="845"/>
      <c r="AL56" s="843"/>
      <c r="AM56" s="843"/>
      <c r="AN56" s="843"/>
      <c r="AO56" s="843"/>
      <c r="AP56" s="843"/>
      <c r="AQ56" s="843"/>
      <c r="AR56" s="843"/>
      <c r="AS56" s="843"/>
      <c r="AT56" s="843"/>
      <c r="AU56" s="843"/>
      <c r="AV56" s="843"/>
      <c r="AW56" s="843"/>
      <c r="AX56" s="843"/>
      <c r="AY56" s="843"/>
      <c r="AZ56" s="846"/>
      <c r="BA56" s="846"/>
      <c r="BB56" s="846"/>
      <c r="BC56" s="846"/>
      <c r="BD56" s="846"/>
      <c r="BE56" s="837"/>
      <c r="BF56" s="837"/>
      <c r="BG56" s="837"/>
      <c r="BH56" s="837"/>
      <c r="BI56" s="838"/>
      <c r="BJ56" s="234"/>
      <c r="BK56" s="234"/>
      <c r="BL56" s="234"/>
      <c r="BM56" s="234"/>
      <c r="BN56" s="234"/>
      <c r="BO56" s="243"/>
      <c r="BP56" s="243"/>
      <c r="BQ56" s="240">
        <v>50</v>
      </c>
      <c r="BR56" s="241"/>
      <c r="BS56" s="781"/>
      <c r="BT56" s="782"/>
      <c r="BU56" s="782"/>
      <c r="BV56" s="782"/>
      <c r="BW56" s="782"/>
      <c r="BX56" s="782"/>
      <c r="BY56" s="782"/>
      <c r="BZ56" s="782"/>
      <c r="CA56" s="782"/>
      <c r="CB56" s="782"/>
      <c r="CC56" s="782"/>
      <c r="CD56" s="782"/>
      <c r="CE56" s="782"/>
      <c r="CF56" s="782"/>
      <c r="CG56" s="783"/>
      <c r="CH56" s="792"/>
      <c r="CI56" s="793"/>
      <c r="CJ56" s="793"/>
      <c r="CK56" s="793"/>
      <c r="CL56" s="794"/>
      <c r="CM56" s="792"/>
      <c r="CN56" s="793"/>
      <c r="CO56" s="793"/>
      <c r="CP56" s="793"/>
      <c r="CQ56" s="794"/>
      <c r="CR56" s="792"/>
      <c r="CS56" s="793"/>
      <c r="CT56" s="793"/>
      <c r="CU56" s="793"/>
      <c r="CV56" s="794"/>
      <c r="CW56" s="792"/>
      <c r="CX56" s="793"/>
      <c r="CY56" s="793"/>
      <c r="CZ56" s="793"/>
      <c r="DA56" s="794"/>
      <c r="DB56" s="792"/>
      <c r="DC56" s="793"/>
      <c r="DD56" s="793"/>
      <c r="DE56" s="793"/>
      <c r="DF56" s="794"/>
      <c r="DG56" s="792"/>
      <c r="DH56" s="793"/>
      <c r="DI56" s="793"/>
      <c r="DJ56" s="793"/>
      <c r="DK56" s="794"/>
      <c r="DL56" s="792"/>
      <c r="DM56" s="793"/>
      <c r="DN56" s="793"/>
      <c r="DO56" s="793"/>
      <c r="DP56" s="794"/>
      <c r="DQ56" s="792"/>
      <c r="DR56" s="793"/>
      <c r="DS56" s="793"/>
      <c r="DT56" s="793"/>
      <c r="DU56" s="794"/>
      <c r="DV56" s="781"/>
      <c r="DW56" s="782"/>
      <c r="DX56" s="782"/>
      <c r="DY56" s="782"/>
      <c r="DZ56" s="795"/>
      <c r="EA56" s="231"/>
    </row>
    <row r="57" spans="1:131" ht="26.25" customHeight="1" x14ac:dyDescent="0.15">
      <c r="A57" s="240">
        <v>30</v>
      </c>
      <c r="B57" s="768"/>
      <c r="C57" s="769"/>
      <c r="D57" s="769"/>
      <c r="E57" s="769"/>
      <c r="F57" s="769"/>
      <c r="G57" s="769"/>
      <c r="H57" s="769"/>
      <c r="I57" s="769"/>
      <c r="J57" s="769"/>
      <c r="K57" s="769"/>
      <c r="L57" s="769"/>
      <c r="M57" s="769"/>
      <c r="N57" s="769"/>
      <c r="O57" s="769"/>
      <c r="P57" s="770"/>
      <c r="Q57" s="842"/>
      <c r="R57" s="843"/>
      <c r="S57" s="843"/>
      <c r="T57" s="843"/>
      <c r="U57" s="843"/>
      <c r="V57" s="843"/>
      <c r="W57" s="843"/>
      <c r="X57" s="843"/>
      <c r="Y57" s="843"/>
      <c r="Z57" s="843"/>
      <c r="AA57" s="843"/>
      <c r="AB57" s="843"/>
      <c r="AC57" s="843"/>
      <c r="AD57" s="843"/>
      <c r="AE57" s="844"/>
      <c r="AF57" s="774"/>
      <c r="AG57" s="775"/>
      <c r="AH57" s="775"/>
      <c r="AI57" s="775"/>
      <c r="AJ57" s="776"/>
      <c r="AK57" s="845"/>
      <c r="AL57" s="843"/>
      <c r="AM57" s="843"/>
      <c r="AN57" s="843"/>
      <c r="AO57" s="843"/>
      <c r="AP57" s="843"/>
      <c r="AQ57" s="843"/>
      <c r="AR57" s="843"/>
      <c r="AS57" s="843"/>
      <c r="AT57" s="843"/>
      <c r="AU57" s="843"/>
      <c r="AV57" s="843"/>
      <c r="AW57" s="843"/>
      <c r="AX57" s="843"/>
      <c r="AY57" s="843"/>
      <c r="AZ57" s="846"/>
      <c r="BA57" s="846"/>
      <c r="BB57" s="846"/>
      <c r="BC57" s="846"/>
      <c r="BD57" s="846"/>
      <c r="BE57" s="837"/>
      <c r="BF57" s="837"/>
      <c r="BG57" s="837"/>
      <c r="BH57" s="837"/>
      <c r="BI57" s="838"/>
      <c r="BJ57" s="234"/>
      <c r="BK57" s="234"/>
      <c r="BL57" s="234"/>
      <c r="BM57" s="234"/>
      <c r="BN57" s="234"/>
      <c r="BO57" s="243"/>
      <c r="BP57" s="243"/>
      <c r="BQ57" s="240">
        <v>51</v>
      </c>
      <c r="BR57" s="241"/>
      <c r="BS57" s="781"/>
      <c r="BT57" s="782"/>
      <c r="BU57" s="782"/>
      <c r="BV57" s="782"/>
      <c r="BW57" s="782"/>
      <c r="BX57" s="782"/>
      <c r="BY57" s="782"/>
      <c r="BZ57" s="782"/>
      <c r="CA57" s="782"/>
      <c r="CB57" s="782"/>
      <c r="CC57" s="782"/>
      <c r="CD57" s="782"/>
      <c r="CE57" s="782"/>
      <c r="CF57" s="782"/>
      <c r="CG57" s="783"/>
      <c r="CH57" s="792"/>
      <c r="CI57" s="793"/>
      <c r="CJ57" s="793"/>
      <c r="CK57" s="793"/>
      <c r="CL57" s="794"/>
      <c r="CM57" s="792"/>
      <c r="CN57" s="793"/>
      <c r="CO57" s="793"/>
      <c r="CP57" s="793"/>
      <c r="CQ57" s="794"/>
      <c r="CR57" s="792"/>
      <c r="CS57" s="793"/>
      <c r="CT57" s="793"/>
      <c r="CU57" s="793"/>
      <c r="CV57" s="794"/>
      <c r="CW57" s="792"/>
      <c r="CX57" s="793"/>
      <c r="CY57" s="793"/>
      <c r="CZ57" s="793"/>
      <c r="DA57" s="794"/>
      <c r="DB57" s="792"/>
      <c r="DC57" s="793"/>
      <c r="DD57" s="793"/>
      <c r="DE57" s="793"/>
      <c r="DF57" s="794"/>
      <c r="DG57" s="792"/>
      <c r="DH57" s="793"/>
      <c r="DI57" s="793"/>
      <c r="DJ57" s="793"/>
      <c r="DK57" s="794"/>
      <c r="DL57" s="792"/>
      <c r="DM57" s="793"/>
      <c r="DN57" s="793"/>
      <c r="DO57" s="793"/>
      <c r="DP57" s="794"/>
      <c r="DQ57" s="792"/>
      <c r="DR57" s="793"/>
      <c r="DS57" s="793"/>
      <c r="DT57" s="793"/>
      <c r="DU57" s="794"/>
      <c r="DV57" s="781"/>
      <c r="DW57" s="782"/>
      <c r="DX57" s="782"/>
      <c r="DY57" s="782"/>
      <c r="DZ57" s="795"/>
      <c r="EA57" s="231"/>
    </row>
    <row r="58" spans="1:131" ht="26.25" customHeight="1" x14ac:dyDescent="0.15">
      <c r="A58" s="240">
        <v>31</v>
      </c>
      <c r="B58" s="768"/>
      <c r="C58" s="769"/>
      <c r="D58" s="769"/>
      <c r="E58" s="769"/>
      <c r="F58" s="769"/>
      <c r="G58" s="769"/>
      <c r="H58" s="769"/>
      <c r="I58" s="769"/>
      <c r="J58" s="769"/>
      <c r="K58" s="769"/>
      <c r="L58" s="769"/>
      <c r="M58" s="769"/>
      <c r="N58" s="769"/>
      <c r="O58" s="769"/>
      <c r="P58" s="770"/>
      <c r="Q58" s="842"/>
      <c r="R58" s="843"/>
      <c r="S58" s="843"/>
      <c r="T58" s="843"/>
      <c r="U58" s="843"/>
      <c r="V58" s="843"/>
      <c r="W58" s="843"/>
      <c r="X58" s="843"/>
      <c r="Y58" s="843"/>
      <c r="Z58" s="843"/>
      <c r="AA58" s="843"/>
      <c r="AB58" s="843"/>
      <c r="AC58" s="843"/>
      <c r="AD58" s="843"/>
      <c r="AE58" s="844"/>
      <c r="AF58" s="774"/>
      <c r="AG58" s="775"/>
      <c r="AH58" s="775"/>
      <c r="AI58" s="775"/>
      <c r="AJ58" s="776"/>
      <c r="AK58" s="845"/>
      <c r="AL58" s="843"/>
      <c r="AM58" s="843"/>
      <c r="AN58" s="843"/>
      <c r="AO58" s="843"/>
      <c r="AP58" s="843"/>
      <c r="AQ58" s="843"/>
      <c r="AR58" s="843"/>
      <c r="AS58" s="843"/>
      <c r="AT58" s="843"/>
      <c r="AU58" s="843"/>
      <c r="AV58" s="843"/>
      <c r="AW58" s="843"/>
      <c r="AX58" s="843"/>
      <c r="AY58" s="843"/>
      <c r="AZ58" s="846"/>
      <c r="BA58" s="846"/>
      <c r="BB58" s="846"/>
      <c r="BC58" s="846"/>
      <c r="BD58" s="846"/>
      <c r="BE58" s="837"/>
      <c r="BF58" s="837"/>
      <c r="BG58" s="837"/>
      <c r="BH58" s="837"/>
      <c r="BI58" s="838"/>
      <c r="BJ58" s="234"/>
      <c r="BK58" s="234"/>
      <c r="BL58" s="234"/>
      <c r="BM58" s="234"/>
      <c r="BN58" s="234"/>
      <c r="BO58" s="243"/>
      <c r="BP58" s="243"/>
      <c r="BQ58" s="240">
        <v>52</v>
      </c>
      <c r="BR58" s="241"/>
      <c r="BS58" s="781"/>
      <c r="BT58" s="782"/>
      <c r="BU58" s="782"/>
      <c r="BV58" s="782"/>
      <c r="BW58" s="782"/>
      <c r="BX58" s="782"/>
      <c r="BY58" s="782"/>
      <c r="BZ58" s="782"/>
      <c r="CA58" s="782"/>
      <c r="CB58" s="782"/>
      <c r="CC58" s="782"/>
      <c r="CD58" s="782"/>
      <c r="CE58" s="782"/>
      <c r="CF58" s="782"/>
      <c r="CG58" s="783"/>
      <c r="CH58" s="792"/>
      <c r="CI58" s="793"/>
      <c r="CJ58" s="793"/>
      <c r="CK58" s="793"/>
      <c r="CL58" s="794"/>
      <c r="CM58" s="792"/>
      <c r="CN58" s="793"/>
      <c r="CO58" s="793"/>
      <c r="CP58" s="793"/>
      <c r="CQ58" s="794"/>
      <c r="CR58" s="792"/>
      <c r="CS58" s="793"/>
      <c r="CT58" s="793"/>
      <c r="CU58" s="793"/>
      <c r="CV58" s="794"/>
      <c r="CW58" s="792"/>
      <c r="CX58" s="793"/>
      <c r="CY58" s="793"/>
      <c r="CZ58" s="793"/>
      <c r="DA58" s="794"/>
      <c r="DB58" s="792"/>
      <c r="DC58" s="793"/>
      <c r="DD58" s="793"/>
      <c r="DE58" s="793"/>
      <c r="DF58" s="794"/>
      <c r="DG58" s="792"/>
      <c r="DH58" s="793"/>
      <c r="DI58" s="793"/>
      <c r="DJ58" s="793"/>
      <c r="DK58" s="794"/>
      <c r="DL58" s="792"/>
      <c r="DM58" s="793"/>
      <c r="DN58" s="793"/>
      <c r="DO58" s="793"/>
      <c r="DP58" s="794"/>
      <c r="DQ58" s="792"/>
      <c r="DR58" s="793"/>
      <c r="DS58" s="793"/>
      <c r="DT58" s="793"/>
      <c r="DU58" s="794"/>
      <c r="DV58" s="781"/>
      <c r="DW58" s="782"/>
      <c r="DX58" s="782"/>
      <c r="DY58" s="782"/>
      <c r="DZ58" s="795"/>
      <c r="EA58" s="231"/>
    </row>
    <row r="59" spans="1:131" ht="26.25" customHeight="1" x14ac:dyDescent="0.15">
      <c r="A59" s="240">
        <v>32</v>
      </c>
      <c r="B59" s="768"/>
      <c r="C59" s="769"/>
      <c r="D59" s="769"/>
      <c r="E59" s="769"/>
      <c r="F59" s="769"/>
      <c r="G59" s="769"/>
      <c r="H59" s="769"/>
      <c r="I59" s="769"/>
      <c r="J59" s="769"/>
      <c r="K59" s="769"/>
      <c r="L59" s="769"/>
      <c r="M59" s="769"/>
      <c r="N59" s="769"/>
      <c r="O59" s="769"/>
      <c r="P59" s="770"/>
      <c r="Q59" s="842"/>
      <c r="R59" s="843"/>
      <c r="S59" s="843"/>
      <c r="T59" s="843"/>
      <c r="U59" s="843"/>
      <c r="V59" s="843"/>
      <c r="W59" s="843"/>
      <c r="X59" s="843"/>
      <c r="Y59" s="843"/>
      <c r="Z59" s="843"/>
      <c r="AA59" s="843"/>
      <c r="AB59" s="843"/>
      <c r="AC59" s="843"/>
      <c r="AD59" s="843"/>
      <c r="AE59" s="844"/>
      <c r="AF59" s="774"/>
      <c r="AG59" s="775"/>
      <c r="AH59" s="775"/>
      <c r="AI59" s="775"/>
      <c r="AJ59" s="776"/>
      <c r="AK59" s="845"/>
      <c r="AL59" s="843"/>
      <c r="AM59" s="843"/>
      <c r="AN59" s="843"/>
      <c r="AO59" s="843"/>
      <c r="AP59" s="843"/>
      <c r="AQ59" s="843"/>
      <c r="AR59" s="843"/>
      <c r="AS59" s="843"/>
      <c r="AT59" s="843"/>
      <c r="AU59" s="843"/>
      <c r="AV59" s="843"/>
      <c r="AW59" s="843"/>
      <c r="AX59" s="843"/>
      <c r="AY59" s="843"/>
      <c r="AZ59" s="846"/>
      <c r="BA59" s="846"/>
      <c r="BB59" s="846"/>
      <c r="BC59" s="846"/>
      <c r="BD59" s="846"/>
      <c r="BE59" s="837"/>
      <c r="BF59" s="837"/>
      <c r="BG59" s="837"/>
      <c r="BH59" s="837"/>
      <c r="BI59" s="838"/>
      <c r="BJ59" s="234"/>
      <c r="BK59" s="234"/>
      <c r="BL59" s="234"/>
      <c r="BM59" s="234"/>
      <c r="BN59" s="234"/>
      <c r="BO59" s="243"/>
      <c r="BP59" s="243"/>
      <c r="BQ59" s="240">
        <v>53</v>
      </c>
      <c r="BR59" s="241"/>
      <c r="BS59" s="781"/>
      <c r="BT59" s="782"/>
      <c r="BU59" s="782"/>
      <c r="BV59" s="782"/>
      <c r="BW59" s="782"/>
      <c r="BX59" s="782"/>
      <c r="BY59" s="782"/>
      <c r="BZ59" s="782"/>
      <c r="CA59" s="782"/>
      <c r="CB59" s="782"/>
      <c r="CC59" s="782"/>
      <c r="CD59" s="782"/>
      <c r="CE59" s="782"/>
      <c r="CF59" s="782"/>
      <c r="CG59" s="783"/>
      <c r="CH59" s="792"/>
      <c r="CI59" s="793"/>
      <c r="CJ59" s="793"/>
      <c r="CK59" s="793"/>
      <c r="CL59" s="794"/>
      <c r="CM59" s="792"/>
      <c r="CN59" s="793"/>
      <c r="CO59" s="793"/>
      <c r="CP59" s="793"/>
      <c r="CQ59" s="794"/>
      <c r="CR59" s="792"/>
      <c r="CS59" s="793"/>
      <c r="CT59" s="793"/>
      <c r="CU59" s="793"/>
      <c r="CV59" s="794"/>
      <c r="CW59" s="792"/>
      <c r="CX59" s="793"/>
      <c r="CY59" s="793"/>
      <c r="CZ59" s="793"/>
      <c r="DA59" s="794"/>
      <c r="DB59" s="792"/>
      <c r="DC59" s="793"/>
      <c r="DD59" s="793"/>
      <c r="DE59" s="793"/>
      <c r="DF59" s="794"/>
      <c r="DG59" s="792"/>
      <c r="DH59" s="793"/>
      <c r="DI59" s="793"/>
      <c r="DJ59" s="793"/>
      <c r="DK59" s="794"/>
      <c r="DL59" s="792"/>
      <c r="DM59" s="793"/>
      <c r="DN59" s="793"/>
      <c r="DO59" s="793"/>
      <c r="DP59" s="794"/>
      <c r="DQ59" s="792"/>
      <c r="DR59" s="793"/>
      <c r="DS59" s="793"/>
      <c r="DT59" s="793"/>
      <c r="DU59" s="794"/>
      <c r="DV59" s="781"/>
      <c r="DW59" s="782"/>
      <c r="DX59" s="782"/>
      <c r="DY59" s="782"/>
      <c r="DZ59" s="795"/>
      <c r="EA59" s="231"/>
    </row>
    <row r="60" spans="1:131" ht="26.25" customHeight="1" x14ac:dyDescent="0.15">
      <c r="A60" s="240">
        <v>33</v>
      </c>
      <c r="B60" s="768"/>
      <c r="C60" s="769"/>
      <c r="D60" s="769"/>
      <c r="E60" s="769"/>
      <c r="F60" s="769"/>
      <c r="G60" s="769"/>
      <c r="H60" s="769"/>
      <c r="I60" s="769"/>
      <c r="J60" s="769"/>
      <c r="K60" s="769"/>
      <c r="L60" s="769"/>
      <c r="M60" s="769"/>
      <c r="N60" s="769"/>
      <c r="O60" s="769"/>
      <c r="P60" s="770"/>
      <c r="Q60" s="842"/>
      <c r="R60" s="843"/>
      <c r="S60" s="843"/>
      <c r="T60" s="843"/>
      <c r="U60" s="843"/>
      <c r="V60" s="843"/>
      <c r="W60" s="843"/>
      <c r="X60" s="843"/>
      <c r="Y60" s="843"/>
      <c r="Z60" s="843"/>
      <c r="AA60" s="843"/>
      <c r="AB60" s="843"/>
      <c r="AC60" s="843"/>
      <c r="AD60" s="843"/>
      <c r="AE60" s="844"/>
      <c r="AF60" s="774"/>
      <c r="AG60" s="775"/>
      <c r="AH60" s="775"/>
      <c r="AI60" s="775"/>
      <c r="AJ60" s="776"/>
      <c r="AK60" s="845"/>
      <c r="AL60" s="843"/>
      <c r="AM60" s="843"/>
      <c r="AN60" s="843"/>
      <c r="AO60" s="843"/>
      <c r="AP60" s="843"/>
      <c r="AQ60" s="843"/>
      <c r="AR60" s="843"/>
      <c r="AS60" s="843"/>
      <c r="AT60" s="843"/>
      <c r="AU60" s="843"/>
      <c r="AV60" s="843"/>
      <c r="AW60" s="843"/>
      <c r="AX60" s="843"/>
      <c r="AY60" s="843"/>
      <c r="AZ60" s="846"/>
      <c r="BA60" s="846"/>
      <c r="BB60" s="846"/>
      <c r="BC60" s="846"/>
      <c r="BD60" s="846"/>
      <c r="BE60" s="837"/>
      <c r="BF60" s="837"/>
      <c r="BG60" s="837"/>
      <c r="BH60" s="837"/>
      <c r="BI60" s="838"/>
      <c r="BJ60" s="234"/>
      <c r="BK60" s="234"/>
      <c r="BL60" s="234"/>
      <c r="BM60" s="234"/>
      <c r="BN60" s="234"/>
      <c r="BO60" s="243"/>
      <c r="BP60" s="243"/>
      <c r="BQ60" s="240">
        <v>54</v>
      </c>
      <c r="BR60" s="241"/>
      <c r="BS60" s="781"/>
      <c r="BT60" s="782"/>
      <c r="BU60" s="782"/>
      <c r="BV60" s="782"/>
      <c r="BW60" s="782"/>
      <c r="BX60" s="782"/>
      <c r="BY60" s="782"/>
      <c r="BZ60" s="782"/>
      <c r="CA60" s="782"/>
      <c r="CB60" s="782"/>
      <c r="CC60" s="782"/>
      <c r="CD60" s="782"/>
      <c r="CE60" s="782"/>
      <c r="CF60" s="782"/>
      <c r="CG60" s="783"/>
      <c r="CH60" s="792"/>
      <c r="CI60" s="793"/>
      <c r="CJ60" s="793"/>
      <c r="CK60" s="793"/>
      <c r="CL60" s="794"/>
      <c r="CM60" s="792"/>
      <c r="CN60" s="793"/>
      <c r="CO60" s="793"/>
      <c r="CP60" s="793"/>
      <c r="CQ60" s="794"/>
      <c r="CR60" s="792"/>
      <c r="CS60" s="793"/>
      <c r="CT60" s="793"/>
      <c r="CU60" s="793"/>
      <c r="CV60" s="794"/>
      <c r="CW60" s="792"/>
      <c r="CX60" s="793"/>
      <c r="CY60" s="793"/>
      <c r="CZ60" s="793"/>
      <c r="DA60" s="794"/>
      <c r="DB60" s="792"/>
      <c r="DC60" s="793"/>
      <c r="DD60" s="793"/>
      <c r="DE60" s="793"/>
      <c r="DF60" s="794"/>
      <c r="DG60" s="792"/>
      <c r="DH60" s="793"/>
      <c r="DI60" s="793"/>
      <c r="DJ60" s="793"/>
      <c r="DK60" s="794"/>
      <c r="DL60" s="792"/>
      <c r="DM60" s="793"/>
      <c r="DN60" s="793"/>
      <c r="DO60" s="793"/>
      <c r="DP60" s="794"/>
      <c r="DQ60" s="792"/>
      <c r="DR60" s="793"/>
      <c r="DS60" s="793"/>
      <c r="DT60" s="793"/>
      <c r="DU60" s="794"/>
      <c r="DV60" s="781"/>
      <c r="DW60" s="782"/>
      <c r="DX60" s="782"/>
      <c r="DY60" s="782"/>
      <c r="DZ60" s="795"/>
      <c r="EA60" s="231"/>
    </row>
    <row r="61" spans="1:131" ht="26.25" customHeight="1" thickBot="1" x14ac:dyDescent="0.2">
      <c r="A61" s="240">
        <v>34</v>
      </c>
      <c r="B61" s="768"/>
      <c r="C61" s="769"/>
      <c r="D61" s="769"/>
      <c r="E61" s="769"/>
      <c r="F61" s="769"/>
      <c r="G61" s="769"/>
      <c r="H61" s="769"/>
      <c r="I61" s="769"/>
      <c r="J61" s="769"/>
      <c r="K61" s="769"/>
      <c r="L61" s="769"/>
      <c r="M61" s="769"/>
      <c r="N61" s="769"/>
      <c r="O61" s="769"/>
      <c r="P61" s="770"/>
      <c r="Q61" s="842"/>
      <c r="R61" s="843"/>
      <c r="S61" s="843"/>
      <c r="T61" s="843"/>
      <c r="U61" s="843"/>
      <c r="V61" s="843"/>
      <c r="W61" s="843"/>
      <c r="X61" s="843"/>
      <c r="Y61" s="843"/>
      <c r="Z61" s="843"/>
      <c r="AA61" s="843"/>
      <c r="AB61" s="843"/>
      <c r="AC61" s="843"/>
      <c r="AD61" s="843"/>
      <c r="AE61" s="844"/>
      <c r="AF61" s="774"/>
      <c r="AG61" s="775"/>
      <c r="AH61" s="775"/>
      <c r="AI61" s="775"/>
      <c r="AJ61" s="776"/>
      <c r="AK61" s="845"/>
      <c r="AL61" s="843"/>
      <c r="AM61" s="843"/>
      <c r="AN61" s="843"/>
      <c r="AO61" s="843"/>
      <c r="AP61" s="843"/>
      <c r="AQ61" s="843"/>
      <c r="AR61" s="843"/>
      <c r="AS61" s="843"/>
      <c r="AT61" s="843"/>
      <c r="AU61" s="843"/>
      <c r="AV61" s="843"/>
      <c r="AW61" s="843"/>
      <c r="AX61" s="843"/>
      <c r="AY61" s="843"/>
      <c r="AZ61" s="846"/>
      <c r="BA61" s="846"/>
      <c r="BB61" s="846"/>
      <c r="BC61" s="846"/>
      <c r="BD61" s="846"/>
      <c r="BE61" s="837"/>
      <c r="BF61" s="837"/>
      <c r="BG61" s="837"/>
      <c r="BH61" s="837"/>
      <c r="BI61" s="838"/>
      <c r="BJ61" s="234"/>
      <c r="BK61" s="234"/>
      <c r="BL61" s="234"/>
      <c r="BM61" s="234"/>
      <c r="BN61" s="234"/>
      <c r="BO61" s="243"/>
      <c r="BP61" s="243"/>
      <c r="BQ61" s="240">
        <v>55</v>
      </c>
      <c r="BR61" s="241"/>
      <c r="BS61" s="781"/>
      <c r="BT61" s="782"/>
      <c r="BU61" s="782"/>
      <c r="BV61" s="782"/>
      <c r="BW61" s="782"/>
      <c r="BX61" s="782"/>
      <c r="BY61" s="782"/>
      <c r="BZ61" s="782"/>
      <c r="CA61" s="782"/>
      <c r="CB61" s="782"/>
      <c r="CC61" s="782"/>
      <c r="CD61" s="782"/>
      <c r="CE61" s="782"/>
      <c r="CF61" s="782"/>
      <c r="CG61" s="783"/>
      <c r="CH61" s="792"/>
      <c r="CI61" s="793"/>
      <c r="CJ61" s="793"/>
      <c r="CK61" s="793"/>
      <c r="CL61" s="794"/>
      <c r="CM61" s="792"/>
      <c r="CN61" s="793"/>
      <c r="CO61" s="793"/>
      <c r="CP61" s="793"/>
      <c r="CQ61" s="794"/>
      <c r="CR61" s="792"/>
      <c r="CS61" s="793"/>
      <c r="CT61" s="793"/>
      <c r="CU61" s="793"/>
      <c r="CV61" s="794"/>
      <c r="CW61" s="792"/>
      <c r="CX61" s="793"/>
      <c r="CY61" s="793"/>
      <c r="CZ61" s="793"/>
      <c r="DA61" s="794"/>
      <c r="DB61" s="792"/>
      <c r="DC61" s="793"/>
      <c r="DD61" s="793"/>
      <c r="DE61" s="793"/>
      <c r="DF61" s="794"/>
      <c r="DG61" s="792"/>
      <c r="DH61" s="793"/>
      <c r="DI61" s="793"/>
      <c r="DJ61" s="793"/>
      <c r="DK61" s="794"/>
      <c r="DL61" s="792"/>
      <c r="DM61" s="793"/>
      <c r="DN61" s="793"/>
      <c r="DO61" s="793"/>
      <c r="DP61" s="794"/>
      <c r="DQ61" s="792"/>
      <c r="DR61" s="793"/>
      <c r="DS61" s="793"/>
      <c r="DT61" s="793"/>
      <c r="DU61" s="794"/>
      <c r="DV61" s="781"/>
      <c r="DW61" s="782"/>
      <c r="DX61" s="782"/>
      <c r="DY61" s="782"/>
      <c r="DZ61" s="795"/>
      <c r="EA61" s="231"/>
    </row>
    <row r="62" spans="1:131" ht="26.25" customHeight="1" x14ac:dyDescent="0.15">
      <c r="A62" s="240">
        <v>35</v>
      </c>
      <c r="B62" s="768"/>
      <c r="C62" s="769"/>
      <c r="D62" s="769"/>
      <c r="E62" s="769"/>
      <c r="F62" s="769"/>
      <c r="G62" s="769"/>
      <c r="H62" s="769"/>
      <c r="I62" s="769"/>
      <c r="J62" s="769"/>
      <c r="K62" s="769"/>
      <c r="L62" s="769"/>
      <c r="M62" s="769"/>
      <c r="N62" s="769"/>
      <c r="O62" s="769"/>
      <c r="P62" s="770"/>
      <c r="Q62" s="842"/>
      <c r="R62" s="843"/>
      <c r="S62" s="843"/>
      <c r="T62" s="843"/>
      <c r="U62" s="843"/>
      <c r="V62" s="843"/>
      <c r="W62" s="843"/>
      <c r="X62" s="843"/>
      <c r="Y62" s="843"/>
      <c r="Z62" s="843"/>
      <c r="AA62" s="843"/>
      <c r="AB62" s="843"/>
      <c r="AC62" s="843"/>
      <c r="AD62" s="843"/>
      <c r="AE62" s="844"/>
      <c r="AF62" s="774"/>
      <c r="AG62" s="775"/>
      <c r="AH62" s="775"/>
      <c r="AI62" s="775"/>
      <c r="AJ62" s="776"/>
      <c r="AK62" s="845"/>
      <c r="AL62" s="843"/>
      <c r="AM62" s="843"/>
      <c r="AN62" s="843"/>
      <c r="AO62" s="843"/>
      <c r="AP62" s="843"/>
      <c r="AQ62" s="843"/>
      <c r="AR62" s="843"/>
      <c r="AS62" s="843"/>
      <c r="AT62" s="843"/>
      <c r="AU62" s="843"/>
      <c r="AV62" s="843"/>
      <c r="AW62" s="843"/>
      <c r="AX62" s="843"/>
      <c r="AY62" s="843"/>
      <c r="AZ62" s="846"/>
      <c r="BA62" s="846"/>
      <c r="BB62" s="846"/>
      <c r="BC62" s="846"/>
      <c r="BD62" s="846"/>
      <c r="BE62" s="837"/>
      <c r="BF62" s="837"/>
      <c r="BG62" s="837"/>
      <c r="BH62" s="837"/>
      <c r="BI62" s="838"/>
      <c r="BJ62" s="854" t="s">
        <v>417</v>
      </c>
      <c r="BK62" s="815"/>
      <c r="BL62" s="815"/>
      <c r="BM62" s="815"/>
      <c r="BN62" s="816"/>
      <c r="BO62" s="243"/>
      <c r="BP62" s="243"/>
      <c r="BQ62" s="240">
        <v>56</v>
      </c>
      <c r="BR62" s="241"/>
      <c r="BS62" s="781"/>
      <c r="BT62" s="782"/>
      <c r="BU62" s="782"/>
      <c r="BV62" s="782"/>
      <c r="BW62" s="782"/>
      <c r="BX62" s="782"/>
      <c r="BY62" s="782"/>
      <c r="BZ62" s="782"/>
      <c r="CA62" s="782"/>
      <c r="CB62" s="782"/>
      <c r="CC62" s="782"/>
      <c r="CD62" s="782"/>
      <c r="CE62" s="782"/>
      <c r="CF62" s="782"/>
      <c r="CG62" s="783"/>
      <c r="CH62" s="792"/>
      <c r="CI62" s="793"/>
      <c r="CJ62" s="793"/>
      <c r="CK62" s="793"/>
      <c r="CL62" s="794"/>
      <c r="CM62" s="792"/>
      <c r="CN62" s="793"/>
      <c r="CO62" s="793"/>
      <c r="CP62" s="793"/>
      <c r="CQ62" s="794"/>
      <c r="CR62" s="792"/>
      <c r="CS62" s="793"/>
      <c r="CT62" s="793"/>
      <c r="CU62" s="793"/>
      <c r="CV62" s="794"/>
      <c r="CW62" s="792"/>
      <c r="CX62" s="793"/>
      <c r="CY62" s="793"/>
      <c r="CZ62" s="793"/>
      <c r="DA62" s="794"/>
      <c r="DB62" s="792"/>
      <c r="DC62" s="793"/>
      <c r="DD62" s="793"/>
      <c r="DE62" s="793"/>
      <c r="DF62" s="794"/>
      <c r="DG62" s="792"/>
      <c r="DH62" s="793"/>
      <c r="DI62" s="793"/>
      <c r="DJ62" s="793"/>
      <c r="DK62" s="794"/>
      <c r="DL62" s="792"/>
      <c r="DM62" s="793"/>
      <c r="DN62" s="793"/>
      <c r="DO62" s="793"/>
      <c r="DP62" s="794"/>
      <c r="DQ62" s="792"/>
      <c r="DR62" s="793"/>
      <c r="DS62" s="793"/>
      <c r="DT62" s="793"/>
      <c r="DU62" s="794"/>
      <c r="DV62" s="781"/>
      <c r="DW62" s="782"/>
      <c r="DX62" s="782"/>
      <c r="DY62" s="782"/>
      <c r="DZ62" s="795"/>
      <c r="EA62" s="231"/>
    </row>
    <row r="63" spans="1:131" ht="26.25" customHeight="1" thickBot="1" x14ac:dyDescent="0.2">
      <c r="A63" s="242" t="s">
        <v>391</v>
      </c>
      <c r="B63" s="799" t="s">
        <v>418</v>
      </c>
      <c r="C63" s="800"/>
      <c r="D63" s="800"/>
      <c r="E63" s="800"/>
      <c r="F63" s="800"/>
      <c r="G63" s="800"/>
      <c r="H63" s="800"/>
      <c r="I63" s="800"/>
      <c r="J63" s="800"/>
      <c r="K63" s="800"/>
      <c r="L63" s="800"/>
      <c r="M63" s="800"/>
      <c r="N63" s="800"/>
      <c r="O63" s="800"/>
      <c r="P63" s="801"/>
      <c r="Q63" s="847"/>
      <c r="R63" s="848"/>
      <c r="S63" s="848"/>
      <c r="T63" s="848"/>
      <c r="U63" s="848"/>
      <c r="V63" s="848"/>
      <c r="W63" s="848"/>
      <c r="X63" s="848"/>
      <c r="Y63" s="848"/>
      <c r="Z63" s="848"/>
      <c r="AA63" s="848"/>
      <c r="AB63" s="848"/>
      <c r="AC63" s="848"/>
      <c r="AD63" s="848"/>
      <c r="AE63" s="849"/>
      <c r="AF63" s="850">
        <v>16786</v>
      </c>
      <c r="AG63" s="851"/>
      <c r="AH63" s="851"/>
      <c r="AI63" s="851"/>
      <c r="AJ63" s="852"/>
      <c r="AK63" s="853"/>
      <c r="AL63" s="848"/>
      <c r="AM63" s="848"/>
      <c r="AN63" s="848"/>
      <c r="AO63" s="848"/>
      <c r="AP63" s="851">
        <v>52680</v>
      </c>
      <c r="AQ63" s="851"/>
      <c r="AR63" s="851"/>
      <c r="AS63" s="851"/>
      <c r="AT63" s="851"/>
      <c r="AU63" s="851"/>
      <c r="AV63" s="851"/>
      <c r="AW63" s="851"/>
      <c r="AX63" s="851"/>
      <c r="AY63" s="851"/>
      <c r="AZ63" s="855"/>
      <c r="BA63" s="855"/>
      <c r="BB63" s="855"/>
      <c r="BC63" s="855"/>
      <c r="BD63" s="855"/>
      <c r="BE63" s="856"/>
      <c r="BF63" s="856"/>
      <c r="BG63" s="856"/>
      <c r="BH63" s="856"/>
      <c r="BI63" s="857"/>
      <c r="BJ63" s="858" t="s">
        <v>419</v>
      </c>
      <c r="BK63" s="859"/>
      <c r="BL63" s="859"/>
      <c r="BM63" s="859"/>
      <c r="BN63" s="860"/>
      <c r="BO63" s="243"/>
      <c r="BP63" s="243"/>
      <c r="BQ63" s="240">
        <v>57</v>
      </c>
      <c r="BR63" s="241"/>
      <c r="BS63" s="781"/>
      <c r="BT63" s="782"/>
      <c r="BU63" s="782"/>
      <c r="BV63" s="782"/>
      <c r="BW63" s="782"/>
      <c r="BX63" s="782"/>
      <c r="BY63" s="782"/>
      <c r="BZ63" s="782"/>
      <c r="CA63" s="782"/>
      <c r="CB63" s="782"/>
      <c r="CC63" s="782"/>
      <c r="CD63" s="782"/>
      <c r="CE63" s="782"/>
      <c r="CF63" s="782"/>
      <c r="CG63" s="783"/>
      <c r="CH63" s="792"/>
      <c r="CI63" s="793"/>
      <c r="CJ63" s="793"/>
      <c r="CK63" s="793"/>
      <c r="CL63" s="794"/>
      <c r="CM63" s="792"/>
      <c r="CN63" s="793"/>
      <c r="CO63" s="793"/>
      <c r="CP63" s="793"/>
      <c r="CQ63" s="794"/>
      <c r="CR63" s="792"/>
      <c r="CS63" s="793"/>
      <c r="CT63" s="793"/>
      <c r="CU63" s="793"/>
      <c r="CV63" s="794"/>
      <c r="CW63" s="792"/>
      <c r="CX63" s="793"/>
      <c r="CY63" s="793"/>
      <c r="CZ63" s="793"/>
      <c r="DA63" s="794"/>
      <c r="DB63" s="792"/>
      <c r="DC63" s="793"/>
      <c r="DD63" s="793"/>
      <c r="DE63" s="793"/>
      <c r="DF63" s="794"/>
      <c r="DG63" s="792"/>
      <c r="DH63" s="793"/>
      <c r="DI63" s="793"/>
      <c r="DJ63" s="793"/>
      <c r="DK63" s="794"/>
      <c r="DL63" s="792"/>
      <c r="DM63" s="793"/>
      <c r="DN63" s="793"/>
      <c r="DO63" s="793"/>
      <c r="DP63" s="794"/>
      <c r="DQ63" s="792"/>
      <c r="DR63" s="793"/>
      <c r="DS63" s="793"/>
      <c r="DT63" s="793"/>
      <c r="DU63" s="794"/>
      <c r="DV63" s="781"/>
      <c r="DW63" s="782"/>
      <c r="DX63" s="782"/>
      <c r="DY63" s="782"/>
      <c r="DZ63" s="795"/>
      <c r="EA63" s="231"/>
    </row>
    <row r="64" spans="1:131" ht="26.25" customHeight="1" x14ac:dyDescent="0.15">
      <c r="A64" s="243"/>
      <c r="B64" s="243"/>
      <c r="C64" s="243"/>
      <c r="D64" s="243"/>
      <c r="E64" s="243"/>
      <c r="F64" s="243"/>
      <c r="G64" s="243"/>
      <c r="H64" s="243"/>
      <c r="I64" s="243"/>
      <c r="J64" s="243"/>
      <c r="K64" s="243"/>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0">
        <v>58</v>
      </c>
      <c r="BR64" s="241"/>
      <c r="BS64" s="781"/>
      <c r="BT64" s="782"/>
      <c r="BU64" s="782"/>
      <c r="BV64" s="782"/>
      <c r="BW64" s="782"/>
      <c r="BX64" s="782"/>
      <c r="BY64" s="782"/>
      <c r="BZ64" s="782"/>
      <c r="CA64" s="782"/>
      <c r="CB64" s="782"/>
      <c r="CC64" s="782"/>
      <c r="CD64" s="782"/>
      <c r="CE64" s="782"/>
      <c r="CF64" s="782"/>
      <c r="CG64" s="783"/>
      <c r="CH64" s="792"/>
      <c r="CI64" s="793"/>
      <c r="CJ64" s="793"/>
      <c r="CK64" s="793"/>
      <c r="CL64" s="794"/>
      <c r="CM64" s="792"/>
      <c r="CN64" s="793"/>
      <c r="CO64" s="793"/>
      <c r="CP64" s="793"/>
      <c r="CQ64" s="794"/>
      <c r="CR64" s="792"/>
      <c r="CS64" s="793"/>
      <c r="CT64" s="793"/>
      <c r="CU64" s="793"/>
      <c r="CV64" s="794"/>
      <c r="CW64" s="792"/>
      <c r="CX64" s="793"/>
      <c r="CY64" s="793"/>
      <c r="CZ64" s="793"/>
      <c r="DA64" s="794"/>
      <c r="DB64" s="792"/>
      <c r="DC64" s="793"/>
      <c r="DD64" s="793"/>
      <c r="DE64" s="793"/>
      <c r="DF64" s="794"/>
      <c r="DG64" s="792"/>
      <c r="DH64" s="793"/>
      <c r="DI64" s="793"/>
      <c r="DJ64" s="793"/>
      <c r="DK64" s="794"/>
      <c r="DL64" s="792"/>
      <c r="DM64" s="793"/>
      <c r="DN64" s="793"/>
      <c r="DO64" s="793"/>
      <c r="DP64" s="794"/>
      <c r="DQ64" s="792"/>
      <c r="DR64" s="793"/>
      <c r="DS64" s="793"/>
      <c r="DT64" s="793"/>
      <c r="DU64" s="794"/>
      <c r="DV64" s="781"/>
      <c r="DW64" s="782"/>
      <c r="DX64" s="782"/>
      <c r="DY64" s="782"/>
      <c r="DZ64" s="795"/>
      <c r="EA64" s="231"/>
    </row>
    <row r="65" spans="1:131" ht="26.25" customHeight="1" thickBot="1" x14ac:dyDescent="0.2">
      <c r="A65" s="234" t="s">
        <v>420</v>
      </c>
      <c r="B65" s="234"/>
      <c r="C65" s="234"/>
      <c r="D65" s="234"/>
      <c r="E65" s="234"/>
      <c r="F65" s="234"/>
      <c r="G65" s="234"/>
      <c r="H65" s="234"/>
      <c r="I65" s="234"/>
      <c r="J65" s="234"/>
      <c r="K65" s="234"/>
      <c r="L65" s="234"/>
      <c r="M65" s="234"/>
      <c r="N65" s="234"/>
      <c r="O65" s="234"/>
      <c r="P65" s="234"/>
      <c r="Q65" s="234"/>
      <c r="R65" s="234"/>
      <c r="S65" s="234"/>
      <c r="T65" s="234"/>
      <c r="U65" s="234"/>
      <c r="V65" s="234"/>
      <c r="W65" s="234"/>
      <c r="X65" s="234"/>
      <c r="Y65" s="234"/>
      <c r="Z65" s="234"/>
      <c r="AA65" s="234"/>
      <c r="AB65" s="234"/>
      <c r="AC65" s="234"/>
      <c r="AD65" s="234"/>
      <c r="AE65" s="234"/>
      <c r="AF65" s="234"/>
      <c r="AG65" s="234"/>
      <c r="AH65" s="234"/>
      <c r="AI65" s="234"/>
      <c r="AJ65" s="234"/>
      <c r="AK65" s="234"/>
      <c r="AL65" s="234"/>
      <c r="AM65" s="234"/>
      <c r="AN65" s="234"/>
      <c r="AO65" s="234"/>
      <c r="AP65" s="234"/>
      <c r="AQ65" s="234"/>
      <c r="AR65" s="234"/>
      <c r="AS65" s="234"/>
      <c r="AT65" s="234"/>
      <c r="AU65" s="234"/>
      <c r="AV65" s="234"/>
      <c r="AW65" s="234"/>
      <c r="AX65" s="234"/>
      <c r="AY65" s="234"/>
      <c r="AZ65" s="234"/>
      <c r="BA65" s="234"/>
      <c r="BB65" s="234"/>
      <c r="BC65" s="234"/>
      <c r="BD65" s="234"/>
      <c r="BE65" s="243"/>
      <c r="BF65" s="243"/>
      <c r="BG65" s="243"/>
      <c r="BH65" s="243"/>
      <c r="BI65" s="243"/>
      <c r="BJ65" s="243"/>
      <c r="BK65" s="243"/>
      <c r="BL65" s="243"/>
      <c r="BM65" s="243"/>
      <c r="BN65" s="243"/>
      <c r="BO65" s="243"/>
      <c r="BP65" s="243"/>
      <c r="BQ65" s="240">
        <v>59</v>
      </c>
      <c r="BR65" s="241"/>
      <c r="BS65" s="781"/>
      <c r="BT65" s="782"/>
      <c r="BU65" s="782"/>
      <c r="BV65" s="782"/>
      <c r="BW65" s="782"/>
      <c r="BX65" s="782"/>
      <c r="BY65" s="782"/>
      <c r="BZ65" s="782"/>
      <c r="CA65" s="782"/>
      <c r="CB65" s="782"/>
      <c r="CC65" s="782"/>
      <c r="CD65" s="782"/>
      <c r="CE65" s="782"/>
      <c r="CF65" s="782"/>
      <c r="CG65" s="783"/>
      <c r="CH65" s="792"/>
      <c r="CI65" s="793"/>
      <c r="CJ65" s="793"/>
      <c r="CK65" s="793"/>
      <c r="CL65" s="794"/>
      <c r="CM65" s="792"/>
      <c r="CN65" s="793"/>
      <c r="CO65" s="793"/>
      <c r="CP65" s="793"/>
      <c r="CQ65" s="794"/>
      <c r="CR65" s="792"/>
      <c r="CS65" s="793"/>
      <c r="CT65" s="793"/>
      <c r="CU65" s="793"/>
      <c r="CV65" s="794"/>
      <c r="CW65" s="792"/>
      <c r="CX65" s="793"/>
      <c r="CY65" s="793"/>
      <c r="CZ65" s="793"/>
      <c r="DA65" s="794"/>
      <c r="DB65" s="792"/>
      <c r="DC65" s="793"/>
      <c r="DD65" s="793"/>
      <c r="DE65" s="793"/>
      <c r="DF65" s="794"/>
      <c r="DG65" s="792"/>
      <c r="DH65" s="793"/>
      <c r="DI65" s="793"/>
      <c r="DJ65" s="793"/>
      <c r="DK65" s="794"/>
      <c r="DL65" s="792"/>
      <c r="DM65" s="793"/>
      <c r="DN65" s="793"/>
      <c r="DO65" s="793"/>
      <c r="DP65" s="794"/>
      <c r="DQ65" s="792"/>
      <c r="DR65" s="793"/>
      <c r="DS65" s="793"/>
      <c r="DT65" s="793"/>
      <c r="DU65" s="794"/>
      <c r="DV65" s="781"/>
      <c r="DW65" s="782"/>
      <c r="DX65" s="782"/>
      <c r="DY65" s="782"/>
      <c r="DZ65" s="795"/>
      <c r="EA65" s="231"/>
    </row>
    <row r="66" spans="1:131" ht="26.25" customHeight="1" x14ac:dyDescent="0.15">
      <c r="A66" s="753" t="s">
        <v>421</v>
      </c>
      <c r="B66" s="754"/>
      <c r="C66" s="754"/>
      <c r="D66" s="754"/>
      <c r="E66" s="754"/>
      <c r="F66" s="754"/>
      <c r="G66" s="754"/>
      <c r="H66" s="754"/>
      <c r="I66" s="754"/>
      <c r="J66" s="754"/>
      <c r="K66" s="754"/>
      <c r="L66" s="754"/>
      <c r="M66" s="754"/>
      <c r="N66" s="754"/>
      <c r="O66" s="754"/>
      <c r="P66" s="755"/>
      <c r="Q66" s="730" t="s">
        <v>422</v>
      </c>
      <c r="R66" s="731"/>
      <c r="S66" s="731"/>
      <c r="T66" s="731"/>
      <c r="U66" s="732"/>
      <c r="V66" s="730" t="s">
        <v>423</v>
      </c>
      <c r="W66" s="731"/>
      <c r="X66" s="731"/>
      <c r="Y66" s="731"/>
      <c r="Z66" s="732"/>
      <c r="AA66" s="730" t="s">
        <v>424</v>
      </c>
      <c r="AB66" s="731"/>
      <c r="AC66" s="731"/>
      <c r="AD66" s="731"/>
      <c r="AE66" s="732"/>
      <c r="AF66" s="861" t="s">
        <v>399</v>
      </c>
      <c r="AG66" s="822"/>
      <c r="AH66" s="822"/>
      <c r="AI66" s="822"/>
      <c r="AJ66" s="862"/>
      <c r="AK66" s="730" t="s">
        <v>425</v>
      </c>
      <c r="AL66" s="754"/>
      <c r="AM66" s="754"/>
      <c r="AN66" s="754"/>
      <c r="AO66" s="755"/>
      <c r="AP66" s="730" t="s">
        <v>426</v>
      </c>
      <c r="AQ66" s="731"/>
      <c r="AR66" s="731"/>
      <c r="AS66" s="731"/>
      <c r="AT66" s="732"/>
      <c r="AU66" s="730" t="s">
        <v>427</v>
      </c>
      <c r="AV66" s="731"/>
      <c r="AW66" s="731"/>
      <c r="AX66" s="731"/>
      <c r="AY66" s="732"/>
      <c r="AZ66" s="730" t="s">
        <v>376</v>
      </c>
      <c r="BA66" s="731"/>
      <c r="BB66" s="731"/>
      <c r="BC66" s="731"/>
      <c r="BD66" s="742"/>
      <c r="BE66" s="243"/>
      <c r="BF66" s="243"/>
      <c r="BG66" s="243"/>
      <c r="BH66" s="243"/>
      <c r="BI66" s="243"/>
      <c r="BJ66" s="243"/>
      <c r="BK66" s="243"/>
      <c r="BL66" s="243"/>
      <c r="BM66" s="243"/>
      <c r="BN66" s="243"/>
      <c r="BO66" s="243"/>
      <c r="BP66" s="243"/>
      <c r="BQ66" s="240">
        <v>60</v>
      </c>
      <c r="BR66" s="245"/>
      <c r="BS66" s="866"/>
      <c r="BT66" s="867"/>
      <c r="BU66" s="867"/>
      <c r="BV66" s="867"/>
      <c r="BW66" s="867"/>
      <c r="BX66" s="867"/>
      <c r="BY66" s="867"/>
      <c r="BZ66" s="867"/>
      <c r="CA66" s="867"/>
      <c r="CB66" s="867"/>
      <c r="CC66" s="867"/>
      <c r="CD66" s="867"/>
      <c r="CE66" s="867"/>
      <c r="CF66" s="867"/>
      <c r="CG66" s="872"/>
      <c r="CH66" s="869"/>
      <c r="CI66" s="870"/>
      <c r="CJ66" s="870"/>
      <c r="CK66" s="870"/>
      <c r="CL66" s="871"/>
      <c r="CM66" s="869"/>
      <c r="CN66" s="870"/>
      <c r="CO66" s="870"/>
      <c r="CP66" s="870"/>
      <c r="CQ66" s="871"/>
      <c r="CR66" s="869"/>
      <c r="CS66" s="870"/>
      <c r="CT66" s="870"/>
      <c r="CU66" s="870"/>
      <c r="CV66" s="871"/>
      <c r="CW66" s="869"/>
      <c r="CX66" s="870"/>
      <c r="CY66" s="870"/>
      <c r="CZ66" s="870"/>
      <c r="DA66" s="871"/>
      <c r="DB66" s="869"/>
      <c r="DC66" s="870"/>
      <c r="DD66" s="870"/>
      <c r="DE66" s="870"/>
      <c r="DF66" s="871"/>
      <c r="DG66" s="869"/>
      <c r="DH66" s="870"/>
      <c r="DI66" s="870"/>
      <c r="DJ66" s="870"/>
      <c r="DK66" s="871"/>
      <c r="DL66" s="869"/>
      <c r="DM66" s="870"/>
      <c r="DN66" s="870"/>
      <c r="DO66" s="870"/>
      <c r="DP66" s="871"/>
      <c r="DQ66" s="869"/>
      <c r="DR66" s="870"/>
      <c r="DS66" s="870"/>
      <c r="DT66" s="870"/>
      <c r="DU66" s="871"/>
      <c r="DV66" s="866"/>
      <c r="DW66" s="867"/>
      <c r="DX66" s="867"/>
      <c r="DY66" s="867"/>
      <c r="DZ66" s="868"/>
      <c r="EA66" s="231"/>
    </row>
    <row r="67" spans="1:131" ht="26.25" customHeight="1" thickBot="1" x14ac:dyDescent="0.2">
      <c r="A67" s="756"/>
      <c r="B67" s="757"/>
      <c r="C67" s="757"/>
      <c r="D67" s="757"/>
      <c r="E67" s="757"/>
      <c r="F67" s="757"/>
      <c r="G67" s="757"/>
      <c r="H67" s="757"/>
      <c r="I67" s="757"/>
      <c r="J67" s="757"/>
      <c r="K67" s="757"/>
      <c r="L67" s="757"/>
      <c r="M67" s="757"/>
      <c r="N67" s="757"/>
      <c r="O67" s="757"/>
      <c r="P67" s="758"/>
      <c r="Q67" s="733"/>
      <c r="R67" s="734"/>
      <c r="S67" s="734"/>
      <c r="T67" s="734"/>
      <c r="U67" s="735"/>
      <c r="V67" s="733"/>
      <c r="W67" s="734"/>
      <c r="X67" s="734"/>
      <c r="Y67" s="734"/>
      <c r="Z67" s="735"/>
      <c r="AA67" s="733"/>
      <c r="AB67" s="734"/>
      <c r="AC67" s="734"/>
      <c r="AD67" s="734"/>
      <c r="AE67" s="735"/>
      <c r="AF67" s="863"/>
      <c r="AG67" s="825"/>
      <c r="AH67" s="825"/>
      <c r="AI67" s="825"/>
      <c r="AJ67" s="864"/>
      <c r="AK67" s="865"/>
      <c r="AL67" s="757"/>
      <c r="AM67" s="757"/>
      <c r="AN67" s="757"/>
      <c r="AO67" s="758"/>
      <c r="AP67" s="733"/>
      <c r="AQ67" s="734"/>
      <c r="AR67" s="734"/>
      <c r="AS67" s="734"/>
      <c r="AT67" s="735"/>
      <c r="AU67" s="733"/>
      <c r="AV67" s="734"/>
      <c r="AW67" s="734"/>
      <c r="AX67" s="734"/>
      <c r="AY67" s="735"/>
      <c r="AZ67" s="733"/>
      <c r="BA67" s="734"/>
      <c r="BB67" s="734"/>
      <c r="BC67" s="734"/>
      <c r="BD67" s="743"/>
      <c r="BE67" s="243"/>
      <c r="BF67" s="243"/>
      <c r="BG67" s="243"/>
      <c r="BH67" s="243"/>
      <c r="BI67" s="243"/>
      <c r="BJ67" s="243"/>
      <c r="BK67" s="243"/>
      <c r="BL67" s="243"/>
      <c r="BM67" s="243"/>
      <c r="BN67" s="243"/>
      <c r="BO67" s="243"/>
      <c r="BP67" s="243"/>
      <c r="BQ67" s="240">
        <v>61</v>
      </c>
      <c r="BR67" s="245"/>
      <c r="BS67" s="866"/>
      <c r="BT67" s="867"/>
      <c r="BU67" s="867"/>
      <c r="BV67" s="867"/>
      <c r="BW67" s="867"/>
      <c r="BX67" s="867"/>
      <c r="BY67" s="867"/>
      <c r="BZ67" s="867"/>
      <c r="CA67" s="867"/>
      <c r="CB67" s="867"/>
      <c r="CC67" s="867"/>
      <c r="CD67" s="867"/>
      <c r="CE67" s="867"/>
      <c r="CF67" s="867"/>
      <c r="CG67" s="872"/>
      <c r="CH67" s="869"/>
      <c r="CI67" s="870"/>
      <c r="CJ67" s="870"/>
      <c r="CK67" s="870"/>
      <c r="CL67" s="871"/>
      <c r="CM67" s="869"/>
      <c r="CN67" s="870"/>
      <c r="CO67" s="870"/>
      <c r="CP67" s="870"/>
      <c r="CQ67" s="871"/>
      <c r="CR67" s="869"/>
      <c r="CS67" s="870"/>
      <c r="CT67" s="870"/>
      <c r="CU67" s="870"/>
      <c r="CV67" s="871"/>
      <c r="CW67" s="869"/>
      <c r="CX67" s="870"/>
      <c r="CY67" s="870"/>
      <c r="CZ67" s="870"/>
      <c r="DA67" s="871"/>
      <c r="DB67" s="869"/>
      <c r="DC67" s="870"/>
      <c r="DD67" s="870"/>
      <c r="DE67" s="870"/>
      <c r="DF67" s="871"/>
      <c r="DG67" s="869"/>
      <c r="DH67" s="870"/>
      <c r="DI67" s="870"/>
      <c r="DJ67" s="870"/>
      <c r="DK67" s="871"/>
      <c r="DL67" s="869"/>
      <c r="DM67" s="870"/>
      <c r="DN67" s="870"/>
      <c r="DO67" s="870"/>
      <c r="DP67" s="871"/>
      <c r="DQ67" s="869"/>
      <c r="DR67" s="870"/>
      <c r="DS67" s="870"/>
      <c r="DT67" s="870"/>
      <c r="DU67" s="871"/>
      <c r="DV67" s="866"/>
      <c r="DW67" s="867"/>
      <c r="DX67" s="867"/>
      <c r="DY67" s="867"/>
      <c r="DZ67" s="868"/>
      <c r="EA67" s="231"/>
    </row>
    <row r="68" spans="1:131" ht="26.25" customHeight="1" thickTop="1" x14ac:dyDescent="0.15">
      <c r="A68" s="238">
        <v>1</v>
      </c>
      <c r="B68" s="876" t="s">
        <v>605</v>
      </c>
      <c r="C68" s="877"/>
      <c r="D68" s="877"/>
      <c r="E68" s="877"/>
      <c r="F68" s="877"/>
      <c r="G68" s="877"/>
      <c r="H68" s="877"/>
      <c r="I68" s="877"/>
      <c r="J68" s="877"/>
      <c r="K68" s="877"/>
      <c r="L68" s="877"/>
      <c r="M68" s="877"/>
      <c r="N68" s="877"/>
      <c r="O68" s="877"/>
      <c r="P68" s="878"/>
      <c r="Q68" s="879">
        <v>3220</v>
      </c>
      <c r="R68" s="873"/>
      <c r="S68" s="873"/>
      <c r="T68" s="873"/>
      <c r="U68" s="873"/>
      <c r="V68" s="873">
        <v>3192</v>
      </c>
      <c r="W68" s="873"/>
      <c r="X68" s="873"/>
      <c r="Y68" s="873"/>
      <c r="Z68" s="873"/>
      <c r="AA68" s="873">
        <v>28</v>
      </c>
      <c r="AB68" s="873"/>
      <c r="AC68" s="873"/>
      <c r="AD68" s="873"/>
      <c r="AE68" s="873"/>
      <c r="AF68" s="873">
        <v>28</v>
      </c>
      <c r="AG68" s="873"/>
      <c r="AH68" s="873"/>
      <c r="AI68" s="873"/>
      <c r="AJ68" s="873"/>
      <c r="AK68" s="873">
        <v>62</v>
      </c>
      <c r="AL68" s="873"/>
      <c r="AM68" s="873"/>
      <c r="AN68" s="873"/>
      <c r="AO68" s="873"/>
      <c r="AP68" s="873" t="s">
        <v>608</v>
      </c>
      <c r="AQ68" s="873"/>
      <c r="AR68" s="873"/>
      <c r="AS68" s="873"/>
      <c r="AT68" s="873"/>
      <c r="AU68" s="873" t="s">
        <v>609</v>
      </c>
      <c r="AV68" s="873"/>
      <c r="AW68" s="873"/>
      <c r="AX68" s="873"/>
      <c r="AY68" s="873"/>
      <c r="AZ68" s="874"/>
      <c r="BA68" s="874"/>
      <c r="BB68" s="874"/>
      <c r="BC68" s="874"/>
      <c r="BD68" s="875"/>
      <c r="BE68" s="243"/>
      <c r="BF68" s="243"/>
      <c r="BG68" s="243"/>
      <c r="BH68" s="243"/>
      <c r="BI68" s="243"/>
      <c r="BJ68" s="243"/>
      <c r="BK68" s="243"/>
      <c r="BL68" s="243"/>
      <c r="BM68" s="243"/>
      <c r="BN68" s="243"/>
      <c r="BO68" s="243"/>
      <c r="BP68" s="243"/>
      <c r="BQ68" s="240">
        <v>62</v>
      </c>
      <c r="BR68" s="245"/>
      <c r="BS68" s="866"/>
      <c r="BT68" s="867"/>
      <c r="BU68" s="867"/>
      <c r="BV68" s="867"/>
      <c r="BW68" s="867"/>
      <c r="BX68" s="867"/>
      <c r="BY68" s="867"/>
      <c r="BZ68" s="867"/>
      <c r="CA68" s="867"/>
      <c r="CB68" s="867"/>
      <c r="CC68" s="867"/>
      <c r="CD68" s="867"/>
      <c r="CE68" s="867"/>
      <c r="CF68" s="867"/>
      <c r="CG68" s="872"/>
      <c r="CH68" s="869"/>
      <c r="CI68" s="870"/>
      <c r="CJ68" s="870"/>
      <c r="CK68" s="870"/>
      <c r="CL68" s="871"/>
      <c r="CM68" s="869"/>
      <c r="CN68" s="870"/>
      <c r="CO68" s="870"/>
      <c r="CP68" s="870"/>
      <c r="CQ68" s="871"/>
      <c r="CR68" s="869"/>
      <c r="CS68" s="870"/>
      <c r="CT68" s="870"/>
      <c r="CU68" s="870"/>
      <c r="CV68" s="871"/>
      <c r="CW68" s="869"/>
      <c r="CX68" s="870"/>
      <c r="CY68" s="870"/>
      <c r="CZ68" s="870"/>
      <c r="DA68" s="871"/>
      <c r="DB68" s="869"/>
      <c r="DC68" s="870"/>
      <c r="DD68" s="870"/>
      <c r="DE68" s="870"/>
      <c r="DF68" s="871"/>
      <c r="DG68" s="869"/>
      <c r="DH68" s="870"/>
      <c r="DI68" s="870"/>
      <c r="DJ68" s="870"/>
      <c r="DK68" s="871"/>
      <c r="DL68" s="869"/>
      <c r="DM68" s="870"/>
      <c r="DN68" s="870"/>
      <c r="DO68" s="870"/>
      <c r="DP68" s="871"/>
      <c r="DQ68" s="869"/>
      <c r="DR68" s="870"/>
      <c r="DS68" s="870"/>
      <c r="DT68" s="870"/>
      <c r="DU68" s="871"/>
      <c r="DV68" s="866"/>
      <c r="DW68" s="867"/>
      <c r="DX68" s="867"/>
      <c r="DY68" s="867"/>
      <c r="DZ68" s="868"/>
      <c r="EA68" s="231"/>
    </row>
    <row r="69" spans="1:131" ht="26.25" customHeight="1" x14ac:dyDescent="0.15">
      <c r="A69" s="240">
        <v>2</v>
      </c>
      <c r="B69" s="880" t="s">
        <v>606</v>
      </c>
      <c r="C69" s="881"/>
      <c r="D69" s="881"/>
      <c r="E69" s="881"/>
      <c r="F69" s="881"/>
      <c r="G69" s="881"/>
      <c r="H69" s="881"/>
      <c r="I69" s="881"/>
      <c r="J69" s="881"/>
      <c r="K69" s="881"/>
      <c r="L69" s="881"/>
      <c r="M69" s="881"/>
      <c r="N69" s="881"/>
      <c r="O69" s="881"/>
      <c r="P69" s="882"/>
      <c r="Q69" s="883">
        <v>74</v>
      </c>
      <c r="R69" s="840"/>
      <c r="S69" s="840"/>
      <c r="T69" s="840"/>
      <c r="U69" s="840"/>
      <c r="V69" s="840">
        <v>67</v>
      </c>
      <c r="W69" s="840"/>
      <c r="X69" s="840"/>
      <c r="Y69" s="840"/>
      <c r="Z69" s="840"/>
      <c r="AA69" s="840">
        <v>6</v>
      </c>
      <c r="AB69" s="840"/>
      <c r="AC69" s="840"/>
      <c r="AD69" s="840"/>
      <c r="AE69" s="840"/>
      <c r="AF69" s="840">
        <v>6</v>
      </c>
      <c r="AG69" s="840"/>
      <c r="AH69" s="840"/>
      <c r="AI69" s="840"/>
      <c r="AJ69" s="840"/>
      <c r="AK69" s="840" t="s">
        <v>610</v>
      </c>
      <c r="AL69" s="840"/>
      <c r="AM69" s="840"/>
      <c r="AN69" s="840"/>
      <c r="AO69" s="840"/>
      <c r="AP69" s="840" t="s">
        <v>609</v>
      </c>
      <c r="AQ69" s="840"/>
      <c r="AR69" s="840"/>
      <c r="AS69" s="840"/>
      <c r="AT69" s="840"/>
      <c r="AU69" s="840" t="s">
        <v>609</v>
      </c>
      <c r="AV69" s="840"/>
      <c r="AW69" s="840"/>
      <c r="AX69" s="840"/>
      <c r="AY69" s="840"/>
      <c r="AZ69" s="837"/>
      <c r="BA69" s="837"/>
      <c r="BB69" s="837"/>
      <c r="BC69" s="837"/>
      <c r="BD69" s="838"/>
      <c r="BE69" s="243"/>
      <c r="BF69" s="243"/>
      <c r="BG69" s="243"/>
      <c r="BH69" s="243"/>
      <c r="BI69" s="243"/>
      <c r="BJ69" s="243"/>
      <c r="BK69" s="243"/>
      <c r="BL69" s="243"/>
      <c r="BM69" s="243"/>
      <c r="BN69" s="243"/>
      <c r="BO69" s="243"/>
      <c r="BP69" s="243"/>
      <c r="BQ69" s="240">
        <v>63</v>
      </c>
      <c r="BR69" s="245"/>
      <c r="BS69" s="866"/>
      <c r="BT69" s="867"/>
      <c r="BU69" s="867"/>
      <c r="BV69" s="867"/>
      <c r="BW69" s="867"/>
      <c r="BX69" s="867"/>
      <c r="BY69" s="867"/>
      <c r="BZ69" s="867"/>
      <c r="CA69" s="867"/>
      <c r="CB69" s="867"/>
      <c r="CC69" s="867"/>
      <c r="CD69" s="867"/>
      <c r="CE69" s="867"/>
      <c r="CF69" s="867"/>
      <c r="CG69" s="872"/>
      <c r="CH69" s="869"/>
      <c r="CI69" s="870"/>
      <c r="CJ69" s="870"/>
      <c r="CK69" s="870"/>
      <c r="CL69" s="871"/>
      <c r="CM69" s="869"/>
      <c r="CN69" s="870"/>
      <c r="CO69" s="870"/>
      <c r="CP69" s="870"/>
      <c r="CQ69" s="871"/>
      <c r="CR69" s="869"/>
      <c r="CS69" s="870"/>
      <c r="CT69" s="870"/>
      <c r="CU69" s="870"/>
      <c r="CV69" s="871"/>
      <c r="CW69" s="869"/>
      <c r="CX69" s="870"/>
      <c r="CY69" s="870"/>
      <c r="CZ69" s="870"/>
      <c r="DA69" s="871"/>
      <c r="DB69" s="869"/>
      <c r="DC69" s="870"/>
      <c r="DD69" s="870"/>
      <c r="DE69" s="870"/>
      <c r="DF69" s="871"/>
      <c r="DG69" s="869"/>
      <c r="DH69" s="870"/>
      <c r="DI69" s="870"/>
      <c r="DJ69" s="870"/>
      <c r="DK69" s="871"/>
      <c r="DL69" s="869"/>
      <c r="DM69" s="870"/>
      <c r="DN69" s="870"/>
      <c r="DO69" s="870"/>
      <c r="DP69" s="871"/>
      <c r="DQ69" s="869"/>
      <c r="DR69" s="870"/>
      <c r="DS69" s="870"/>
      <c r="DT69" s="870"/>
      <c r="DU69" s="871"/>
      <c r="DV69" s="866"/>
      <c r="DW69" s="867"/>
      <c r="DX69" s="867"/>
      <c r="DY69" s="867"/>
      <c r="DZ69" s="868"/>
      <c r="EA69" s="231"/>
    </row>
    <row r="70" spans="1:131" ht="26.25" customHeight="1" x14ac:dyDescent="0.15">
      <c r="A70" s="240">
        <v>3</v>
      </c>
      <c r="B70" s="880" t="s">
        <v>607</v>
      </c>
      <c r="C70" s="881"/>
      <c r="D70" s="881"/>
      <c r="E70" s="881"/>
      <c r="F70" s="881"/>
      <c r="G70" s="881"/>
      <c r="H70" s="881"/>
      <c r="I70" s="881"/>
      <c r="J70" s="881"/>
      <c r="K70" s="881"/>
      <c r="L70" s="881"/>
      <c r="M70" s="881"/>
      <c r="N70" s="881"/>
      <c r="O70" s="881"/>
      <c r="P70" s="882"/>
      <c r="Q70" s="883">
        <v>252</v>
      </c>
      <c r="R70" s="840"/>
      <c r="S70" s="840"/>
      <c r="T70" s="840"/>
      <c r="U70" s="840"/>
      <c r="V70" s="840">
        <v>243</v>
      </c>
      <c r="W70" s="840"/>
      <c r="X70" s="840"/>
      <c r="Y70" s="840"/>
      <c r="Z70" s="840"/>
      <c r="AA70" s="840">
        <v>9</v>
      </c>
      <c r="AB70" s="840"/>
      <c r="AC70" s="840"/>
      <c r="AD70" s="840"/>
      <c r="AE70" s="840"/>
      <c r="AF70" s="840">
        <v>9</v>
      </c>
      <c r="AG70" s="840"/>
      <c r="AH70" s="840"/>
      <c r="AI70" s="840"/>
      <c r="AJ70" s="840"/>
      <c r="AK70" s="840" t="s">
        <v>608</v>
      </c>
      <c r="AL70" s="840"/>
      <c r="AM70" s="840"/>
      <c r="AN70" s="840"/>
      <c r="AO70" s="840"/>
      <c r="AP70" s="840" t="s">
        <v>609</v>
      </c>
      <c r="AQ70" s="840"/>
      <c r="AR70" s="840"/>
      <c r="AS70" s="840"/>
      <c r="AT70" s="840"/>
      <c r="AU70" s="840" t="s">
        <v>609</v>
      </c>
      <c r="AV70" s="840"/>
      <c r="AW70" s="840"/>
      <c r="AX70" s="840"/>
      <c r="AY70" s="840"/>
      <c r="AZ70" s="837"/>
      <c r="BA70" s="837"/>
      <c r="BB70" s="837"/>
      <c r="BC70" s="837"/>
      <c r="BD70" s="838"/>
      <c r="BE70" s="243"/>
      <c r="BF70" s="243"/>
      <c r="BG70" s="243"/>
      <c r="BH70" s="243"/>
      <c r="BI70" s="243"/>
      <c r="BJ70" s="243"/>
      <c r="BK70" s="243"/>
      <c r="BL70" s="243"/>
      <c r="BM70" s="243"/>
      <c r="BN70" s="243"/>
      <c r="BO70" s="243"/>
      <c r="BP70" s="243"/>
      <c r="BQ70" s="240">
        <v>64</v>
      </c>
      <c r="BR70" s="245"/>
      <c r="BS70" s="866"/>
      <c r="BT70" s="867"/>
      <c r="BU70" s="867"/>
      <c r="BV70" s="867"/>
      <c r="BW70" s="867"/>
      <c r="BX70" s="867"/>
      <c r="BY70" s="867"/>
      <c r="BZ70" s="867"/>
      <c r="CA70" s="867"/>
      <c r="CB70" s="867"/>
      <c r="CC70" s="867"/>
      <c r="CD70" s="867"/>
      <c r="CE70" s="867"/>
      <c r="CF70" s="867"/>
      <c r="CG70" s="872"/>
      <c r="CH70" s="869"/>
      <c r="CI70" s="870"/>
      <c r="CJ70" s="870"/>
      <c r="CK70" s="870"/>
      <c r="CL70" s="871"/>
      <c r="CM70" s="869"/>
      <c r="CN70" s="870"/>
      <c r="CO70" s="870"/>
      <c r="CP70" s="870"/>
      <c r="CQ70" s="871"/>
      <c r="CR70" s="869"/>
      <c r="CS70" s="870"/>
      <c r="CT70" s="870"/>
      <c r="CU70" s="870"/>
      <c r="CV70" s="871"/>
      <c r="CW70" s="869"/>
      <c r="CX70" s="870"/>
      <c r="CY70" s="870"/>
      <c r="CZ70" s="870"/>
      <c r="DA70" s="871"/>
      <c r="DB70" s="869"/>
      <c r="DC70" s="870"/>
      <c r="DD70" s="870"/>
      <c r="DE70" s="870"/>
      <c r="DF70" s="871"/>
      <c r="DG70" s="869"/>
      <c r="DH70" s="870"/>
      <c r="DI70" s="870"/>
      <c r="DJ70" s="870"/>
      <c r="DK70" s="871"/>
      <c r="DL70" s="869"/>
      <c r="DM70" s="870"/>
      <c r="DN70" s="870"/>
      <c r="DO70" s="870"/>
      <c r="DP70" s="871"/>
      <c r="DQ70" s="869"/>
      <c r="DR70" s="870"/>
      <c r="DS70" s="870"/>
      <c r="DT70" s="870"/>
      <c r="DU70" s="871"/>
      <c r="DV70" s="866"/>
      <c r="DW70" s="867"/>
      <c r="DX70" s="867"/>
      <c r="DY70" s="867"/>
      <c r="DZ70" s="868"/>
      <c r="EA70" s="231"/>
    </row>
    <row r="71" spans="1:131" ht="26.25" customHeight="1" x14ac:dyDescent="0.15">
      <c r="A71" s="240">
        <v>4</v>
      </c>
      <c r="B71" s="880" t="s">
        <v>611</v>
      </c>
      <c r="C71" s="881"/>
      <c r="D71" s="881"/>
      <c r="E71" s="881"/>
      <c r="F71" s="881"/>
      <c r="G71" s="881"/>
      <c r="H71" s="881"/>
      <c r="I71" s="881"/>
      <c r="J71" s="881"/>
      <c r="K71" s="881"/>
      <c r="L71" s="881"/>
      <c r="M71" s="881"/>
      <c r="N71" s="881"/>
      <c r="O71" s="881"/>
      <c r="P71" s="882"/>
      <c r="Q71" s="883">
        <v>169813</v>
      </c>
      <c r="R71" s="840"/>
      <c r="S71" s="840"/>
      <c r="T71" s="840"/>
      <c r="U71" s="840"/>
      <c r="V71" s="840">
        <v>158900</v>
      </c>
      <c r="W71" s="840"/>
      <c r="X71" s="840"/>
      <c r="Y71" s="840"/>
      <c r="Z71" s="840"/>
      <c r="AA71" s="840">
        <v>10913</v>
      </c>
      <c r="AB71" s="840"/>
      <c r="AC71" s="840"/>
      <c r="AD71" s="840"/>
      <c r="AE71" s="840"/>
      <c r="AF71" s="840">
        <v>10913</v>
      </c>
      <c r="AG71" s="840"/>
      <c r="AH71" s="840"/>
      <c r="AI71" s="840"/>
      <c r="AJ71" s="840"/>
      <c r="AK71" s="840">
        <v>830</v>
      </c>
      <c r="AL71" s="840"/>
      <c r="AM71" s="840"/>
      <c r="AN71" s="840"/>
      <c r="AO71" s="840"/>
      <c r="AP71" s="840" t="s">
        <v>609</v>
      </c>
      <c r="AQ71" s="840"/>
      <c r="AR71" s="840"/>
      <c r="AS71" s="840"/>
      <c r="AT71" s="840"/>
      <c r="AU71" s="840" t="s">
        <v>609</v>
      </c>
      <c r="AV71" s="840"/>
      <c r="AW71" s="840"/>
      <c r="AX71" s="840"/>
      <c r="AY71" s="840"/>
      <c r="AZ71" s="837"/>
      <c r="BA71" s="837"/>
      <c r="BB71" s="837"/>
      <c r="BC71" s="837"/>
      <c r="BD71" s="838"/>
      <c r="BE71" s="243"/>
      <c r="BF71" s="243"/>
      <c r="BG71" s="243"/>
      <c r="BH71" s="243"/>
      <c r="BI71" s="243"/>
      <c r="BJ71" s="243"/>
      <c r="BK71" s="243"/>
      <c r="BL71" s="243"/>
      <c r="BM71" s="243"/>
      <c r="BN71" s="243"/>
      <c r="BO71" s="243"/>
      <c r="BP71" s="243"/>
      <c r="BQ71" s="240">
        <v>65</v>
      </c>
      <c r="BR71" s="245"/>
      <c r="BS71" s="866"/>
      <c r="BT71" s="867"/>
      <c r="BU71" s="867"/>
      <c r="BV71" s="867"/>
      <c r="BW71" s="867"/>
      <c r="BX71" s="867"/>
      <c r="BY71" s="867"/>
      <c r="BZ71" s="867"/>
      <c r="CA71" s="867"/>
      <c r="CB71" s="867"/>
      <c r="CC71" s="867"/>
      <c r="CD71" s="867"/>
      <c r="CE71" s="867"/>
      <c r="CF71" s="867"/>
      <c r="CG71" s="872"/>
      <c r="CH71" s="869"/>
      <c r="CI71" s="870"/>
      <c r="CJ71" s="870"/>
      <c r="CK71" s="870"/>
      <c r="CL71" s="871"/>
      <c r="CM71" s="869"/>
      <c r="CN71" s="870"/>
      <c r="CO71" s="870"/>
      <c r="CP71" s="870"/>
      <c r="CQ71" s="871"/>
      <c r="CR71" s="869"/>
      <c r="CS71" s="870"/>
      <c r="CT71" s="870"/>
      <c r="CU71" s="870"/>
      <c r="CV71" s="871"/>
      <c r="CW71" s="869"/>
      <c r="CX71" s="870"/>
      <c r="CY71" s="870"/>
      <c r="CZ71" s="870"/>
      <c r="DA71" s="871"/>
      <c r="DB71" s="869"/>
      <c r="DC71" s="870"/>
      <c r="DD71" s="870"/>
      <c r="DE71" s="870"/>
      <c r="DF71" s="871"/>
      <c r="DG71" s="869"/>
      <c r="DH71" s="870"/>
      <c r="DI71" s="870"/>
      <c r="DJ71" s="870"/>
      <c r="DK71" s="871"/>
      <c r="DL71" s="869"/>
      <c r="DM71" s="870"/>
      <c r="DN71" s="870"/>
      <c r="DO71" s="870"/>
      <c r="DP71" s="871"/>
      <c r="DQ71" s="869"/>
      <c r="DR71" s="870"/>
      <c r="DS71" s="870"/>
      <c r="DT71" s="870"/>
      <c r="DU71" s="871"/>
      <c r="DV71" s="866"/>
      <c r="DW71" s="867"/>
      <c r="DX71" s="867"/>
      <c r="DY71" s="867"/>
      <c r="DZ71" s="868"/>
      <c r="EA71" s="231"/>
    </row>
    <row r="72" spans="1:131" ht="26.25" customHeight="1" x14ac:dyDescent="0.15">
      <c r="A72" s="240">
        <v>5</v>
      </c>
      <c r="B72" s="880"/>
      <c r="C72" s="881"/>
      <c r="D72" s="881"/>
      <c r="E72" s="881"/>
      <c r="F72" s="881"/>
      <c r="G72" s="881"/>
      <c r="H72" s="881"/>
      <c r="I72" s="881"/>
      <c r="J72" s="881"/>
      <c r="K72" s="881"/>
      <c r="L72" s="881"/>
      <c r="M72" s="881"/>
      <c r="N72" s="881"/>
      <c r="O72" s="881"/>
      <c r="P72" s="882"/>
      <c r="Q72" s="883"/>
      <c r="R72" s="840"/>
      <c r="S72" s="840"/>
      <c r="T72" s="840"/>
      <c r="U72" s="840"/>
      <c r="V72" s="840"/>
      <c r="W72" s="840"/>
      <c r="X72" s="840"/>
      <c r="Y72" s="840"/>
      <c r="Z72" s="840"/>
      <c r="AA72" s="840"/>
      <c r="AB72" s="840"/>
      <c r="AC72" s="840"/>
      <c r="AD72" s="840"/>
      <c r="AE72" s="840"/>
      <c r="AF72" s="840"/>
      <c r="AG72" s="840"/>
      <c r="AH72" s="840"/>
      <c r="AI72" s="840"/>
      <c r="AJ72" s="840"/>
      <c r="AK72" s="840"/>
      <c r="AL72" s="840"/>
      <c r="AM72" s="840"/>
      <c r="AN72" s="840"/>
      <c r="AO72" s="840"/>
      <c r="AP72" s="840"/>
      <c r="AQ72" s="840"/>
      <c r="AR72" s="840"/>
      <c r="AS72" s="840"/>
      <c r="AT72" s="840"/>
      <c r="AU72" s="840"/>
      <c r="AV72" s="840"/>
      <c r="AW72" s="840"/>
      <c r="AX72" s="840"/>
      <c r="AY72" s="840"/>
      <c r="AZ72" s="837"/>
      <c r="BA72" s="837"/>
      <c r="BB72" s="837"/>
      <c r="BC72" s="837"/>
      <c r="BD72" s="838"/>
      <c r="BE72" s="243"/>
      <c r="BF72" s="243"/>
      <c r="BG72" s="243"/>
      <c r="BH72" s="243"/>
      <c r="BI72" s="243"/>
      <c r="BJ72" s="243"/>
      <c r="BK72" s="243"/>
      <c r="BL72" s="243"/>
      <c r="BM72" s="243"/>
      <c r="BN72" s="243"/>
      <c r="BO72" s="243"/>
      <c r="BP72" s="243"/>
      <c r="BQ72" s="240">
        <v>66</v>
      </c>
      <c r="BR72" s="245"/>
      <c r="BS72" s="866"/>
      <c r="BT72" s="867"/>
      <c r="BU72" s="867"/>
      <c r="BV72" s="867"/>
      <c r="BW72" s="867"/>
      <c r="BX72" s="867"/>
      <c r="BY72" s="867"/>
      <c r="BZ72" s="867"/>
      <c r="CA72" s="867"/>
      <c r="CB72" s="867"/>
      <c r="CC72" s="867"/>
      <c r="CD72" s="867"/>
      <c r="CE72" s="867"/>
      <c r="CF72" s="867"/>
      <c r="CG72" s="872"/>
      <c r="CH72" s="869"/>
      <c r="CI72" s="870"/>
      <c r="CJ72" s="870"/>
      <c r="CK72" s="870"/>
      <c r="CL72" s="871"/>
      <c r="CM72" s="869"/>
      <c r="CN72" s="870"/>
      <c r="CO72" s="870"/>
      <c r="CP72" s="870"/>
      <c r="CQ72" s="871"/>
      <c r="CR72" s="869"/>
      <c r="CS72" s="870"/>
      <c r="CT72" s="870"/>
      <c r="CU72" s="870"/>
      <c r="CV72" s="871"/>
      <c r="CW72" s="869"/>
      <c r="CX72" s="870"/>
      <c r="CY72" s="870"/>
      <c r="CZ72" s="870"/>
      <c r="DA72" s="871"/>
      <c r="DB72" s="869"/>
      <c r="DC72" s="870"/>
      <c r="DD72" s="870"/>
      <c r="DE72" s="870"/>
      <c r="DF72" s="871"/>
      <c r="DG72" s="869"/>
      <c r="DH72" s="870"/>
      <c r="DI72" s="870"/>
      <c r="DJ72" s="870"/>
      <c r="DK72" s="871"/>
      <c r="DL72" s="869"/>
      <c r="DM72" s="870"/>
      <c r="DN72" s="870"/>
      <c r="DO72" s="870"/>
      <c r="DP72" s="871"/>
      <c r="DQ72" s="869"/>
      <c r="DR72" s="870"/>
      <c r="DS72" s="870"/>
      <c r="DT72" s="870"/>
      <c r="DU72" s="871"/>
      <c r="DV72" s="866"/>
      <c r="DW72" s="867"/>
      <c r="DX72" s="867"/>
      <c r="DY72" s="867"/>
      <c r="DZ72" s="868"/>
      <c r="EA72" s="231"/>
    </row>
    <row r="73" spans="1:131" ht="26.25" customHeight="1" x14ac:dyDescent="0.15">
      <c r="A73" s="240">
        <v>6</v>
      </c>
      <c r="B73" s="880"/>
      <c r="C73" s="881"/>
      <c r="D73" s="881"/>
      <c r="E73" s="881"/>
      <c r="F73" s="881"/>
      <c r="G73" s="881"/>
      <c r="H73" s="881"/>
      <c r="I73" s="881"/>
      <c r="J73" s="881"/>
      <c r="K73" s="881"/>
      <c r="L73" s="881"/>
      <c r="M73" s="881"/>
      <c r="N73" s="881"/>
      <c r="O73" s="881"/>
      <c r="P73" s="882"/>
      <c r="Q73" s="883"/>
      <c r="R73" s="840"/>
      <c r="S73" s="840"/>
      <c r="T73" s="840"/>
      <c r="U73" s="840"/>
      <c r="V73" s="840"/>
      <c r="W73" s="840"/>
      <c r="X73" s="840"/>
      <c r="Y73" s="840"/>
      <c r="Z73" s="840"/>
      <c r="AA73" s="840"/>
      <c r="AB73" s="840"/>
      <c r="AC73" s="840"/>
      <c r="AD73" s="840"/>
      <c r="AE73" s="840"/>
      <c r="AF73" s="840"/>
      <c r="AG73" s="840"/>
      <c r="AH73" s="840"/>
      <c r="AI73" s="840"/>
      <c r="AJ73" s="840"/>
      <c r="AK73" s="840"/>
      <c r="AL73" s="840"/>
      <c r="AM73" s="840"/>
      <c r="AN73" s="840"/>
      <c r="AO73" s="840"/>
      <c r="AP73" s="840"/>
      <c r="AQ73" s="840"/>
      <c r="AR73" s="840"/>
      <c r="AS73" s="840"/>
      <c r="AT73" s="840"/>
      <c r="AU73" s="840"/>
      <c r="AV73" s="840"/>
      <c r="AW73" s="840"/>
      <c r="AX73" s="840"/>
      <c r="AY73" s="840"/>
      <c r="AZ73" s="837"/>
      <c r="BA73" s="837"/>
      <c r="BB73" s="837"/>
      <c r="BC73" s="837"/>
      <c r="BD73" s="838"/>
      <c r="BE73" s="243"/>
      <c r="BF73" s="243"/>
      <c r="BG73" s="243"/>
      <c r="BH73" s="243"/>
      <c r="BI73" s="243"/>
      <c r="BJ73" s="243"/>
      <c r="BK73" s="243"/>
      <c r="BL73" s="243"/>
      <c r="BM73" s="243"/>
      <c r="BN73" s="243"/>
      <c r="BO73" s="243"/>
      <c r="BP73" s="243"/>
      <c r="BQ73" s="240">
        <v>67</v>
      </c>
      <c r="BR73" s="245"/>
      <c r="BS73" s="866"/>
      <c r="BT73" s="867"/>
      <c r="BU73" s="867"/>
      <c r="BV73" s="867"/>
      <c r="BW73" s="867"/>
      <c r="BX73" s="867"/>
      <c r="BY73" s="867"/>
      <c r="BZ73" s="867"/>
      <c r="CA73" s="867"/>
      <c r="CB73" s="867"/>
      <c r="CC73" s="867"/>
      <c r="CD73" s="867"/>
      <c r="CE73" s="867"/>
      <c r="CF73" s="867"/>
      <c r="CG73" s="872"/>
      <c r="CH73" s="869"/>
      <c r="CI73" s="870"/>
      <c r="CJ73" s="870"/>
      <c r="CK73" s="870"/>
      <c r="CL73" s="871"/>
      <c r="CM73" s="869"/>
      <c r="CN73" s="870"/>
      <c r="CO73" s="870"/>
      <c r="CP73" s="870"/>
      <c r="CQ73" s="871"/>
      <c r="CR73" s="869"/>
      <c r="CS73" s="870"/>
      <c r="CT73" s="870"/>
      <c r="CU73" s="870"/>
      <c r="CV73" s="871"/>
      <c r="CW73" s="869"/>
      <c r="CX73" s="870"/>
      <c r="CY73" s="870"/>
      <c r="CZ73" s="870"/>
      <c r="DA73" s="871"/>
      <c r="DB73" s="869"/>
      <c r="DC73" s="870"/>
      <c r="DD73" s="870"/>
      <c r="DE73" s="870"/>
      <c r="DF73" s="871"/>
      <c r="DG73" s="869"/>
      <c r="DH73" s="870"/>
      <c r="DI73" s="870"/>
      <c r="DJ73" s="870"/>
      <c r="DK73" s="871"/>
      <c r="DL73" s="869"/>
      <c r="DM73" s="870"/>
      <c r="DN73" s="870"/>
      <c r="DO73" s="870"/>
      <c r="DP73" s="871"/>
      <c r="DQ73" s="869"/>
      <c r="DR73" s="870"/>
      <c r="DS73" s="870"/>
      <c r="DT73" s="870"/>
      <c r="DU73" s="871"/>
      <c r="DV73" s="866"/>
      <c r="DW73" s="867"/>
      <c r="DX73" s="867"/>
      <c r="DY73" s="867"/>
      <c r="DZ73" s="868"/>
      <c r="EA73" s="231"/>
    </row>
    <row r="74" spans="1:131" ht="26.25" customHeight="1" x14ac:dyDescent="0.15">
      <c r="A74" s="240">
        <v>7</v>
      </c>
      <c r="B74" s="880"/>
      <c r="C74" s="881"/>
      <c r="D74" s="881"/>
      <c r="E74" s="881"/>
      <c r="F74" s="881"/>
      <c r="G74" s="881"/>
      <c r="H74" s="881"/>
      <c r="I74" s="881"/>
      <c r="J74" s="881"/>
      <c r="K74" s="881"/>
      <c r="L74" s="881"/>
      <c r="M74" s="881"/>
      <c r="N74" s="881"/>
      <c r="O74" s="881"/>
      <c r="P74" s="882"/>
      <c r="Q74" s="883"/>
      <c r="R74" s="840"/>
      <c r="S74" s="840"/>
      <c r="T74" s="840"/>
      <c r="U74" s="840"/>
      <c r="V74" s="840"/>
      <c r="W74" s="840"/>
      <c r="X74" s="840"/>
      <c r="Y74" s="840"/>
      <c r="Z74" s="840"/>
      <c r="AA74" s="840"/>
      <c r="AB74" s="840"/>
      <c r="AC74" s="840"/>
      <c r="AD74" s="840"/>
      <c r="AE74" s="840"/>
      <c r="AF74" s="840"/>
      <c r="AG74" s="840"/>
      <c r="AH74" s="840"/>
      <c r="AI74" s="840"/>
      <c r="AJ74" s="840"/>
      <c r="AK74" s="840"/>
      <c r="AL74" s="840"/>
      <c r="AM74" s="840"/>
      <c r="AN74" s="840"/>
      <c r="AO74" s="840"/>
      <c r="AP74" s="840"/>
      <c r="AQ74" s="840"/>
      <c r="AR74" s="840"/>
      <c r="AS74" s="840"/>
      <c r="AT74" s="840"/>
      <c r="AU74" s="840"/>
      <c r="AV74" s="840"/>
      <c r="AW74" s="840"/>
      <c r="AX74" s="840"/>
      <c r="AY74" s="840"/>
      <c r="AZ74" s="837"/>
      <c r="BA74" s="837"/>
      <c r="BB74" s="837"/>
      <c r="BC74" s="837"/>
      <c r="BD74" s="838"/>
      <c r="BE74" s="243"/>
      <c r="BF74" s="243"/>
      <c r="BG74" s="243"/>
      <c r="BH74" s="243"/>
      <c r="BI74" s="243"/>
      <c r="BJ74" s="243"/>
      <c r="BK74" s="243"/>
      <c r="BL74" s="243"/>
      <c r="BM74" s="243"/>
      <c r="BN74" s="243"/>
      <c r="BO74" s="243"/>
      <c r="BP74" s="243"/>
      <c r="BQ74" s="240">
        <v>68</v>
      </c>
      <c r="BR74" s="245"/>
      <c r="BS74" s="866"/>
      <c r="BT74" s="867"/>
      <c r="BU74" s="867"/>
      <c r="BV74" s="867"/>
      <c r="BW74" s="867"/>
      <c r="BX74" s="867"/>
      <c r="BY74" s="867"/>
      <c r="BZ74" s="867"/>
      <c r="CA74" s="867"/>
      <c r="CB74" s="867"/>
      <c r="CC74" s="867"/>
      <c r="CD74" s="867"/>
      <c r="CE74" s="867"/>
      <c r="CF74" s="867"/>
      <c r="CG74" s="872"/>
      <c r="CH74" s="869"/>
      <c r="CI74" s="870"/>
      <c r="CJ74" s="870"/>
      <c r="CK74" s="870"/>
      <c r="CL74" s="871"/>
      <c r="CM74" s="869"/>
      <c r="CN74" s="870"/>
      <c r="CO74" s="870"/>
      <c r="CP74" s="870"/>
      <c r="CQ74" s="871"/>
      <c r="CR74" s="869"/>
      <c r="CS74" s="870"/>
      <c r="CT74" s="870"/>
      <c r="CU74" s="870"/>
      <c r="CV74" s="871"/>
      <c r="CW74" s="869"/>
      <c r="CX74" s="870"/>
      <c r="CY74" s="870"/>
      <c r="CZ74" s="870"/>
      <c r="DA74" s="871"/>
      <c r="DB74" s="869"/>
      <c r="DC74" s="870"/>
      <c r="DD74" s="870"/>
      <c r="DE74" s="870"/>
      <c r="DF74" s="871"/>
      <c r="DG74" s="869"/>
      <c r="DH74" s="870"/>
      <c r="DI74" s="870"/>
      <c r="DJ74" s="870"/>
      <c r="DK74" s="871"/>
      <c r="DL74" s="869"/>
      <c r="DM74" s="870"/>
      <c r="DN74" s="870"/>
      <c r="DO74" s="870"/>
      <c r="DP74" s="871"/>
      <c r="DQ74" s="869"/>
      <c r="DR74" s="870"/>
      <c r="DS74" s="870"/>
      <c r="DT74" s="870"/>
      <c r="DU74" s="871"/>
      <c r="DV74" s="866"/>
      <c r="DW74" s="867"/>
      <c r="DX74" s="867"/>
      <c r="DY74" s="867"/>
      <c r="DZ74" s="868"/>
      <c r="EA74" s="231"/>
    </row>
    <row r="75" spans="1:131" ht="26.25" customHeight="1" x14ac:dyDescent="0.15">
      <c r="A75" s="240">
        <v>8</v>
      </c>
      <c r="B75" s="880"/>
      <c r="C75" s="881"/>
      <c r="D75" s="881"/>
      <c r="E75" s="881"/>
      <c r="F75" s="881"/>
      <c r="G75" s="881"/>
      <c r="H75" s="881"/>
      <c r="I75" s="881"/>
      <c r="J75" s="881"/>
      <c r="K75" s="881"/>
      <c r="L75" s="881"/>
      <c r="M75" s="881"/>
      <c r="N75" s="881"/>
      <c r="O75" s="881"/>
      <c r="P75" s="882"/>
      <c r="Q75" s="884"/>
      <c r="R75" s="885"/>
      <c r="S75" s="885"/>
      <c r="T75" s="885"/>
      <c r="U75" s="839"/>
      <c r="V75" s="886"/>
      <c r="W75" s="885"/>
      <c r="X75" s="885"/>
      <c r="Y75" s="885"/>
      <c r="Z75" s="839"/>
      <c r="AA75" s="886"/>
      <c r="AB75" s="885"/>
      <c r="AC75" s="885"/>
      <c r="AD75" s="885"/>
      <c r="AE75" s="839"/>
      <c r="AF75" s="886"/>
      <c r="AG75" s="885"/>
      <c r="AH75" s="885"/>
      <c r="AI75" s="885"/>
      <c r="AJ75" s="839"/>
      <c r="AK75" s="886"/>
      <c r="AL75" s="885"/>
      <c r="AM75" s="885"/>
      <c r="AN75" s="885"/>
      <c r="AO75" s="839"/>
      <c r="AP75" s="886"/>
      <c r="AQ75" s="885"/>
      <c r="AR75" s="885"/>
      <c r="AS75" s="885"/>
      <c r="AT75" s="839"/>
      <c r="AU75" s="886"/>
      <c r="AV75" s="885"/>
      <c r="AW75" s="885"/>
      <c r="AX75" s="885"/>
      <c r="AY75" s="839"/>
      <c r="AZ75" s="837"/>
      <c r="BA75" s="837"/>
      <c r="BB75" s="837"/>
      <c r="BC75" s="837"/>
      <c r="BD75" s="838"/>
      <c r="BE75" s="243"/>
      <c r="BF75" s="243"/>
      <c r="BG75" s="243"/>
      <c r="BH75" s="243"/>
      <c r="BI75" s="243"/>
      <c r="BJ75" s="243"/>
      <c r="BK75" s="243"/>
      <c r="BL75" s="243"/>
      <c r="BM75" s="243"/>
      <c r="BN75" s="243"/>
      <c r="BO75" s="243"/>
      <c r="BP75" s="243"/>
      <c r="BQ75" s="240">
        <v>69</v>
      </c>
      <c r="BR75" s="245"/>
      <c r="BS75" s="866"/>
      <c r="BT75" s="867"/>
      <c r="BU75" s="867"/>
      <c r="BV75" s="867"/>
      <c r="BW75" s="867"/>
      <c r="BX75" s="867"/>
      <c r="BY75" s="867"/>
      <c r="BZ75" s="867"/>
      <c r="CA75" s="867"/>
      <c r="CB75" s="867"/>
      <c r="CC75" s="867"/>
      <c r="CD75" s="867"/>
      <c r="CE75" s="867"/>
      <c r="CF75" s="867"/>
      <c r="CG75" s="872"/>
      <c r="CH75" s="869"/>
      <c r="CI75" s="870"/>
      <c r="CJ75" s="870"/>
      <c r="CK75" s="870"/>
      <c r="CL75" s="871"/>
      <c r="CM75" s="869"/>
      <c r="CN75" s="870"/>
      <c r="CO75" s="870"/>
      <c r="CP75" s="870"/>
      <c r="CQ75" s="871"/>
      <c r="CR75" s="869"/>
      <c r="CS75" s="870"/>
      <c r="CT75" s="870"/>
      <c r="CU75" s="870"/>
      <c r="CV75" s="871"/>
      <c r="CW75" s="869"/>
      <c r="CX75" s="870"/>
      <c r="CY75" s="870"/>
      <c r="CZ75" s="870"/>
      <c r="DA75" s="871"/>
      <c r="DB75" s="869"/>
      <c r="DC75" s="870"/>
      <c r="DD75" s="870"/>
      <c r="DE75" s="870"/>
      <c r="DF75" s="871"/>
      <c r="DG75" s="869"/>
      <c r="DH75" s="870"/>
      <c r="DI75" s="870"/>
      <c r="DJ75" s="870"/>
      <c r="DK75" s="871"/>
      <c r="DL75" s="869"/>
      <c r="DM75" s="870"/>
      <c r="DN75" s="870"/>
      <c r="DO75" s="870"/>
      <c r="DP75" s="871"/>
      <c r="DQ75" s="869"/>
      <c r="DR75" s="870"/>
      <c r="DS75" s="870"/>
      <c r="DT75" s="870"/>
      <c r="DU75" s="871"/>
      <c r="DV75" s="866"/>
      <c r="DW75" s="867"/>
      <c r="DX75" s="867"/>
      <c r="DY75" s="867"/>
      <c r="DZ75" s="868"/>
      <c r="EA75" s="231"/>
    </row>
    <row r="76" spans="1:131" ht="26.25" customHeight="1" x14ac:dyDescent="0.15">
      <c r="A76" s="240">
        <v>9</v>
      </c>
      <c r="B76" s="880"/>
      <c r="C76" s="881"/>
      <c r="D76" s="881"/>
      <c r="E76" s="881"/>
      <c r="F76" s="881"/>
      <c r="G76" s="881"/>
      <c r="H76" s="881"/>
      <c r="I76" s="881"/>
      <c r="J76" s="881"/>
      <c r="K76" s="881"/>
      <c r="L76" s="881"/>
      <c r="M76" s="881"/>
      <c r="N76" s="881"/>
      <c r="O76" s="881"/>
      <c r="P76" s="882"/>
      <c r="Q76" s="884"/>
      <c r="R76" s="885"/>
      <c r="S76" s="885"/>
      <c r="T76" s="885"/>
      <c r="U76" s="839"/>
      <c r="V76" s="886"/>
      <c r="W76" s="885"/>
      <c r="X76" s="885"/>
      <c r="Y76" s="885"/>
      <c r="Z76" s="839"/>
      <c r="AA76" s="886"/>
      <c r="AB76" s="885"/>
      <c r="AC76" s="885"/>
      <c r="AD76" s="885"/>
      <c r="AE76" s="839"/>
      <c r="AF76" s="886"/>
      <c r="AG76" s="885"/>
      <c r="AH76" s="885"/>
      <c r="AI76" s="885"/>
      <c r="AJ76" s="839"/>
      <c r="AK76" s="886"/>
      <c r="AL76" s="885"/>
      <c r="AM76" s="885"/>
      <c r="AN76" s="885"/>
      <c r="AO76" s="839"/>
      <c r="AP76" s="886"/>
      <c r="AQ76" s="885"/>
      <c r="AR76" s="885"/>
      <c r="AS76" s="885"/>
      <c r="AT76" s="839"/>
      <c r="AU76" s="886"/>
      <c r="AV76" s="885"/>
      <c r="AW76" s="885"/>
      <c r="AX76" s="885"/>
      <c r="AY76" s="839"/>
      <c r="AZ76" s="837"/>
      <c r="BA76" s="837"/>
      <c r="BB76" s="837"/>
      <c r="BC76" s="837"/>
      <c r="BD76" s="838"/>
      <c r="BE76" s="243"/>
      <c r="BF76" s="243"/>
      <c r="BG76" s="243"/>
      <c r="BH76" s="243"/>
      <c r="BI76" s="243"/>
      <c r="BJ76" s="243"/>
      <c r="BK76" s="243"/>
      <c r="BL76" s="243"/>
      <c r="BM76" s="243"/>
      <c r="BN76" s="243"/>
      <c r="BO76" s="243"/>
      <c r="BP76" s="243"/>
      <c r="BQ76" s="240">
        <v>70</v>
      </c>
      <c r="BR76" s="245"/>
      <c r="BS76" s="866"/>
      <c r="BT76" s="867"/>
      <c r="BU76" s="867"/>
      <c r="BV76" s="867"/>
      <c r="BW76" s="867"/>
      <c r="BX76" s="867"/>
      <c r="BY76" s="867"/>
      <c r="BZ76" s="867"/>
      <c r="CA76" s="867"/>
      <c r="CB76" s="867"/>
      <c r="CC76" s="867"/>
      <c r="CD76" s="867"/>
      <c r="CE76" s="867"/>
      <c r="CF76" s="867"/>
      <c r="CG76" s="872"/>
      <c r="CH76" s="869"/>
      <c r="CI76" s="870"/>
      <c r="CJ76" s="870"/>
      <c r="CK76" s="870"/>
      <c r="CL76" s="871"/>
      <c r="CM76" s="869"/>
      <c r="CN76" s="870"/>
      <c r="CO76" s="870"/>
      <c r="CP76" s="870"/>
      <c r="CQ76" s="871"/>
      <c r="CR76" s="869"/>
      <c r="CS76" s="870"/>
      <c r="CT76" s="870"/>
      <c r="CU76" s="870"/>
      <c r="CV76" s="871"/>
      <c r="CW76" s="869"/>
      <c r="CX76" s="870"/>
      <c r="CY76" s="870"/>
      <c r="CZ76" s="870"/>
      <c r="DA76" s="871"/>
      <c r="DB76" s="869"/>
      <c r="DC76" s="870"/>
      <c r="DD76" s="870"/>
      <c r="DE76" s="870"/>
      <c r="DF76" s="871"/>
      <c r="DG76" s="869"/>
      <c r="DH76" s="870"/>
      <c r="DI76" s="870"/>
      <c r="DJ76" s="870"/>
      <c r="DK76" s="871"/>
      <c r="DL76" s="869"/>
      <c r="DM76" s="870"/>
      <c r="DN76" s="870"/>
      <c r="DO76" s="870"/>
      <c r="DP76" s="871"/>
      <c r="DQ76" s="869"/>
      <c r="DR76" s="870"/>
      <c r="DS76" s="870"/>
      <c r="DT76" s="870"/>
      <c r="DU76" s="871"/>
      <c r="DV76" s="866"/>
      <c r="DW76" s="867"/>
      <c r="DX76" s="867"/>
      <c r="DY76" s="867"/>
      <c r="DZ76" s="868"/>
      <c r="EA76" s="231"/>
    </row>
    <row r="77" spans="1:131" ht="26.25" customHeight="1" x14ac:dyDescent="0.15">
      <c r="A77" s="240">
        <v>10</v>
      </c>
      <c r="B77" s="880"/>
      <c r="C77" s="881"/>
      <c r="D77" s="881"/>
      <c r="E77" s="881"/>
      <c r="F77" s="881"/>
      <c r="G77" s="881"/>
      <c r="H77" s="881"/>
      <c r="I77" s="881"/>
      <c r="J77" s="881"/>
      <c r="K77" s="881"/>
      <c r="L77" s="881"/>
      <c r="M77" s="881"/>
      <c r="N77" s="881"/>
      <c r="O77" s="881"/>
      <c r="P77" s="882"/>
      <c r="Q77" s="884"/>
      <c r="R77" s="885"/>
      <c r="S77" s="885"/>
      <c r="T77" s="885"/>
      <c r="U77" s="839"/>
      <c r="V77" s="886"/>
      <c r="W77" s="885"/>
      <c r="X77" s="885"/>
      <c r="Y77" s="885"/>
      <c r="Z77" s="839"/>
      <c r="AA77" s="886"/>
      <c r="AB77" s="885"/>
      <c r="AC77" s="885"/>
      <c r="AD77" s="885"/>
      <c r="AE77" s="839"/>
      <c r="AF77" s="886"/>
      <c r="AG77" s="885"/>
      <c r="AH77" s="885"/>
      <c r="AI77" s="885"/>
      <c r="AJ77" s="839"/>
      <c r="AK77" s="886"/>
      <c r="AL77" s="885"/>
      <c r="AM77" s="885"/>
      <c r="AN77" s="885"/>
      <c r="AO77" s="839"/>
      <c r="AP77" s="886"/>
      <c r="AQ77" s="885"/>
      <c r="AR77" s="885"/>
      <c r="AS77" s="885"/>
      <c r="AT77" s="839"/>
      <c r="AU77" s="886"/>
      <c r="AV77" s="885"/>
      <c r="AW77" s="885"/>
      <c r="AX77" s="885"/>
      <c r="AY77" s="839"/>
      <c r="AZ77" s="837"/>
      <c r="BA77" s="837"/>
      <c r="BB77" s="837"/>
      <c r="BC77" s="837"/>
      <c r="BD77" s="838"/>
      <c r="BE77" s="243"/>
      <c r="BF77" s="243"/>
      <c r="BG77" s="243"/>
      <c r="BH77" s="243"/>
      <c r="BI77" s="243"/>
      <c r="BJ77" s="243"/>
      <c r="BK77" s="243"/>
      <c r="BL77" s="243"/>
      <c r="BM77" s="243"/>
      <c r="BN77" s="243"/>
      <c r="BO77" s="243"/>
      <c r="BP77" s="243"/>
      <c r="BQ77" s="240">
        <v>71</v>
      </c>
      <c r="BR77" s="245"/>
      <c r="BS77" s="866"/>
      <c r="BT77" s="867"/>
      <c r="BU77" s="867"/>
      <c r="BV77" s="867"/>
      <c r="BW77" s="867"/>
      <c r="BX77" s="867"/>
      <c r="BY77" s="867"/>
      <c r="BZ77" s="867"/>
      <c r="CA77" s="867"/>
      <c r="CB77" s="867"/>
      <c r="CC77" s="867"/>
      <c r="CD77" s="867"/>
      <c r="CE77" s="867"/>
      <c r="CF77" s="867"/>
      <c r="CG77" s="872"/>
      <c r="CH77" s="869"/>
      <c r="CI77" s="870"/>
      <c r="CJ77" s="870"/>
      <c r="CK77" s="870"/>
      <c r="CL77" s="871"/>
      <c r="CM77" s="869"/>
      <c r="CN77" s="870"/>
      <c r="CO77" s="870"/>
      <c r="CP77" s="870"/>
      <c r="CQ77" s="871"/>
      <c r="CR77" s="869"/>
      <c r="CS77" s="870"/>
      <c r="CT77" s="870"/>
      <c r="CU77" s="870"/>
      <c r="CV77" s="871"/>
      <c r="CW77" s="869"/>
      <c r="CX77" s="870"/>
      <c r="CY77" s="870"/>
      <c r="CZ77" s="870"/>
      <c r="DA77" s="871"/>
      <c r="DB77" s="869"/>
      <c r="DC77" s="870"/>
      <c r="DD77" s="870"/>
      <c r="DE77" s="870"/>
      <c r="DF77" s="871"/>
      <c r="DG77" s="869"/>
      <c r="DH77" s="870"/>
      <c r="DI77" s="870"/>
      <c r="DJ77" s="870"/>
      <c r="DK77" s="871"/>
      <c r="DL77" s="869"/>
      <c r="DM77" s="870"/>
      <c r="DN77" s="870"/>
      <c r="DO77" s="870"/>
      <c r="DP77" s="871"/>
      <c r="DQ77" s="869"/>
      <c r="DR77" s="870"/>
      <c r="DS77" s="870"/>
      <c r="DT77" s="870"/>
      <c r="DU77" s="871"/>
      <c r="DV77" s="866"/>
      <c r="DW77" s="867"/>
      <c r="DX77" s="867"/>
      <c r="DY77" s="867"/>
      <c r="DZ77" s="868"/>
      <c r="EA77" s="231"/>
    </row>
    <row r="78" spans="1:131" ht="26.25" customHeight="1" x14ac:dyDescent="0.15">
      <c r="A78" s="240">
        <v>11</v>
      </c>
      <c r="B78" s="880"/>
      <c r="C78" s="881"/>
      <c r="D78" s="881"/>
      <c r="E78" s="881"/>
      <c r="F78" s="881"/>
      <c r="G78" s="881"/>
      <c r="H78" s="881"/>
      <c r="I78" s="881"/>
      <c r="J78" s="881"/>
      <c r="K78" s="881"/>
      <c r="L78" s="881"/>
      <c r="M78" s="881"/>
      <c r="N78" s="881"/>
      <c r="O78" s="881"/>
      <c r="P78" s="882"/>
      <c r="Q78" s="883"/>
      <c r="R78" s="840"/>
      <c r="S78" s="840"/>
      <c r="T78" s="840"/>
      <c r="U78" s="840"/>
      <c r="V78" s="840"/>
      <c r="W78" s="840"/>
      <c r="X78" s="840"/>
      <c r="Y78" s="840"/>
      <c r="Z78" s="840"/>
      <c r="AA78" s="840"/>
      <c r="AB78" s="840"/>
      <c r="AC78" s="840"/>
      <c r="AD78" s="840"/>
      <c r="AE78" s="840"/>
      <c r="AF78" s="840"/>
      <c r="AG78" s="840"/>
      <c r="AH78" s="840"/>
      <c r="AI78" s="840"/>
      <c r="AJ78" s="840"/>
      <c r="AK78" s="840"/>
      <c r="AL78" s="840"/>
      <c r="AM78" s="840"/>
      <c r="AN78" s="840"/>
      <c r="AO78" s="840"/>
      <c r="AP78" s="840"/>
      <c r="AQ78" s="840"/>
      <c r="AR78" s="840"/>
      <c r="AS78" s="840"/>
      <c r="AT78" s="840"/>
      <c r="AU78" s="840"/>
      <c r="AV78" s="840"/>
      <c r="AW78" s="840"/>
      <c r="AX78" s="840"/>
      <c r="AY78" s="840"/>
      <c r="AZ78" s="837"/>
      <c r="BA78" s="837"/>
      <c r="BB78" s="837"/>
      <c r="BC78" s="837"/>
      <c r="BD78" s="838"/>
      <c r="BE78" s="243"/>
      <c r="BF78" s="243"/>
      <c r="BG78" s="243"/>
      <c r="BH78" s="243"/>
      <c r="BI78" s="243"/>
      <c r="BJ78" s="231"/>
      <c r="BK78" s="231"/>
      <c r="BL78" s="231"/>
      <c r="BM78" s="231"/>
      <c r="BN78" s="231"/>
      <c r="BO78" s="243"/>
      <c r="BP78" s="243"/>
      <c r="BQ78" s="240">
        <v>72</v>
      </c>
      <c r="BR78" s="245"/>
      <c r="BS78" s="866"/>
      <c r="BT78" s="867"/>
      <c r="BU78" s="867"/>
      <c r="BV78" s="867"/>
      <c r="BW78" s="867"/>
      <c r="BX78" s="867"/>
      <c r="BY78" s="867"/>
      <c r="BZ78" s="867"/>
      <c r="CA78" s="867"/>
      <c r="CB78" s="867"/>
      <c r="CC78" s="867"/>
      <c r="CD78" s="867"/>
      <c r="CE78" s="867"/>
      <c r="CF78" s="867"/>
      <c r="CG78" s="872"/>
      <c r="CH78" s="869"/>
      <c r="CI78" s="870"/>
      <c r="CJ78" s="870"/>
      <c r="CK78" s="870"/>
      <c r="CL78" s="871"/>
      <c r="CM78" s="869"/>
      <c r="CN78" s="870"/>
      <c r="CO78" s="870"/>
      <c r="CP78" s="870"/>
      <c r="CQ78" s="871"/>
      <c r="CR78" s="869"/>
      <c r="CS78" s="870"/>
      <c r="CT78" s="870"/>
      <c r="CU78" s="870"/>
      <c r="CV78" s="871"/>
      <c r="CW78" s="869"/>
      <c r="CX78" s="870"/>
      <c r="CY78" s="870"/>
      <c r="CZ78" s="870"/>
      <c r="DA78" s="871"/>
      <c r="DB78" s="869"/>
      <c r="DC78" s="870"/>
      <c r="DD78" s="870"/>
      <c r="DE78" s="870"/>
      <c r="DF78" s="871"/>
      <c r="DG78" s="869"/>
      <c r="DH78" s="870"/>
      <c r="DI78" s="870"/>
      <c r="DJ78" s="870"/>
      <c r="DK78" s="871"/>
      <c r="DL78" s="869"/>
      <c r="DM78" s="870"/>
      <c r="DN78" s="870"/>
      <c r="DO78" s="870"/>
      <c r="DP78" s="871"/>
      <c r="DQ78" s="869"/>
      <c r="DR78" s="870"/>
      <c r="DS78" s="870"/>
      <c r="DT78" s="870"/>
      <c r="DU78" s="871"/>
      <c r="DV78" s="866"/>
      <c r="DW78" s="867"/>
      <c r="DX78" s="867"/>
      <c r="DY78" s="867"/>
      <c r="DZ78" s="868"/>
      <c r="EA78" s="231"/>
    </row>
    <row r="79" spans="1:131" ht="26.25" customHeight="1" x14ac:dyDescent="0.15">
      <c r="A79" s="240">
        <v>12</v>
      </c>
      <c r="B79" s="880"/>
      <c r="C79" s="881"/>
      <c r="D79" s="881"/>
      <c r="E79" s="881"/>
      <c r="F79" s="881"/>
      <c r="G79" s="881"/>
      <c r="H79" s="881"/>
      <c r="I79" s="881"/>
      <c r="J79" s="881"/>
      <c r="K79" s="881"/>
      <c r="L79" s="881"/>
      <c r="M79" s="881"/>
      <c r="N79" s="881"/>
      <c r="O79" s="881"/>
      <c r="P79" s="882"/>
      <c r="Q79" s="883"/>
      <c r="R79" s="840"/>
      <c r="S79" s="840"/>
      <c r="T79" s="840"/>
      <c r="U79" s="840"/>
      <c r="V79" s="840"/>
      <c r="W79" s="840"/>
      <c r="X79" s="840"/>
      <c r="Y79" s="840"/>
      <c r="Z79" s="840"/>
      <c r="AA79" s="840"/>
      <c r="AB79" s="840"/>
      <c r="AC79" s="840"/>
      <c r="AD79" s="840"/>
      <c r="AE79" s="840"/>
      <c r="AF79" s="840"/>
      <c r="AG79" s="840"/>
      <c r="AH79" s="840"/>
      <c r="AI79" s="840"/>
      <c r="AJ79" s="840"/>
      <c r="AK79" s="840"/>
      <c r="AL79" s="840"/>
      <c r="AM79" s="840"/>
      <c r="AN79" s="840"/>
      <c r="AO79" s="840"/>
      <c r="AP79" s="840"/>
      <c r="AQ79" s="840"/>
      <c r="AR79" s="840"/>
      <c r="AS79" s="840"/>
      <c r="AT79" s="840"/>
      <c r="AU79" s="840"/>
      <c r="AV79" s="840"/>
      <c r="AW79" s="840"/>
      <c r="AX79" s="840"/>
      <c r="AY79" s="840"/>
      <c r="AZ79" s="837"/>
      <c r="BA79" s="837"/>
      <c r="BB79" s="837"/>
      <c r="BC79" s="837"/>
      <c r="BD79" s="838"/>
      <c r="BE79" s="243"/>
      <c r="BF79" s="243"/>
      <c r="BG79" s="243"/>
      <c r="BH79" s="243"/>
      <c r="BI79" s="243"/>
      <c r="BJ79" s="231"/>
      <c r="BK79" s="231"/>
      <c r="BL79" s="231"/>
      <c r="BM79" s="231"/>
      <c r="BN79" s="231"/>
      <c r="BO79" s="243"/>
      <c r="BP79" s="243"/>
      <c r="BQ79" s="240">
        <v>73</v>
      </c>
      <c r="BR79" s="245"/>
      <c r="BS79" s="866"/>
      <c r="BT79" s="867"/>
      <c r="BU79" s="867"/>
      <c r="BV79" s="867"/>
      <c r="BW79" s="867"/>
      <c r="BX79" s="867"/>
      <c r="BY79" s="867"/>
      <c r="BZ79" s="867"/>
      <c r="CA79" s="867"/>
      <c r="CB79" s="867"/>
      <c r="CC79" s="867"/>
      <c r="CD79" s="867"/>
      <c r="CE79" s="867"/>
      <c r="CF79" s="867"/>
      <c r="CG79" s="872"/>
      <c r="CH79" s="869"/>
      <c r="CI79" s="870"/>
      <c r="CJ79" s="870"/>
      <c r="CK79" s="870"/>
      <c r="CL79" s="871"/>
      <c r="CM79" s="869"/>
      <c r="CN79" s="870"/>
      <c r="CO79" s="870"/>
      <c r="CP79" s="870"/>
      <c r="CQ79" s="871"/>
      <c r="CR79" s="869"/>
      <c r="CS79" s="870"/>
      <c r="CT79" s="870"/>
      <c r="CU79" s="870"/>
      <c r="CV79" s="871"/>
      <c r="CW79" s="869"/>
      <c r="CX79" s="870"/>
      <c r="CY79" s="870"/>
      <c r="CZ79" s="870"/>
      <c r="DA79" s="871"/>
      <c r="DB79" s="869"/>
      <c r="DC79" s="870"/>
      <c r="DD79" s="870"/>
      <c r="DE79" s="870"/>
      <c r="DF79" s="871"/>
      <c r="DG79" s="869"/>
      <c r="DH79" s="870"/>
      <c r="DI79" s="870"/>
      <c r="DJ79" s="870"/>
      <c r="DK79" s="871"/>
      <c r="DL79" s="869"/>
      <c r="DM79" s="870"/>
      <c r="DN79" s="870"/>
      <c r="DO79" s="870"/>
      <c r="DP79" s="871"/>
      <c r="DQ79" s="869"/>
      <c r="DR79" s="870"/>
      <c r="DS79" s="870"/>
      <c r="DT79" s="870"/>
      <c r="DU79" s="871"/>
      <c r="DV79" s="866"/>
      <c r="DW79" s="867"/>
      <c r="DX79" s="867"/>
      <c r="DY79" s="867"/>
      <c r="DZ79" s="868"/>
      <c r="EA79" s="231"/>
    </row>
    <row r="80" spans="1:131" ht="26.25" customHeight="1" x14ac:dyDescent="0.15">
      <c r="A80" s="240">
        <v>13</v>
      </c>
      <c r="B80" s="880"/>
      <c r="C80" s="881"/>
      <c r="D80" s="881"/>
      <c r="E80" s="881"/>
      <c r="F80" s="881"/>
      <c r="G80" s="881"/>
      <c r="H80" s="881"/>
      <c r="I80" s="881"/>
      <c r="J80" s="881"/>
      <c r="K80" s="881"/>
      <c r="L80" s="881"/>
      <c r="M80" s="881"/>
      <c r="N80" s="881"/>
      <c r="O80" s="881"/>
      <c r="P80" s="882"/>
      <c r="Q80" s="883"/>
      <c r="R80" s="840"/>
      <c r="S80" s="840"/>
      <c r="T80" s="840"/>
      <c r="U80" s="840"/>
      <c r="V80" s="840"/>
      <c r="W80" s="840"/>
      <c r="X80" s="840"/>
      <c r="Y80" s="840"/>
      <c r="Z80" s="840"/>
      <c r="AA80" s="840"/>
      <c r="AB80" s="840"/>
      <c r="AC80" s="840"/>
      <c r="AD80" s="840"/>
      <c r="AE80" s="840"/>
      <c r="AF80" s="840"/>
      <c r="AG80" s="840"/>
      <c r="AH80" s="840"/>
      <c r="AI80" s="840"/>
      <c r="AJ80" s="840"/>
      <c r="AK80" s="840"/>
      <c r="AL80" s="840"/>
      <c r="AM80" s="840"/>
      <c r="AN80" s="840"/>
      <c r="AO80" s="840"/>
      <c r="AP80" s="840"/>
      <c r="AQ80" s="840"/>
      <c r="AR80" s="840"/>
      <c r="AS80" s="840"/>
      <c r="AT80" s="840"/>
      <c r="AU80" s="840"/>
      <c r="AV80" s="840"/>
      <c r="AW80" s="840"/>
      <c r="AX80" s="840"/>
      <c r="AY80" s="840"/>
      <c r="AZ80" s="837"/>
      <c r="BA80" s="837"/>
      <c r="BB80" s="837"/>
      <c r="BC80" s="837"/>
      <c r="BD80" s="838"/>
      <c r="BE80" s="243"/>
      <c r="BF80" s="243"/>
      <c r="BG80" s="243"/>
      <c r="BH80" s="243"/>
      <c r="BI80" s="243"/>
      <c r="BJ80" s="243"/>
      <c r="BK80" s="243"/>
      <c r="BL80" s="243"/>
      <c r="BM80" s="243"/>
      <c r="BN80" s="243"/>
      <c r="BO80" s="243"/>
      <c r="BP80" s="243"/>
      <c r="BQ80" s="240">
        <v>74</v>
      </c>
      <c r="BR80" s="245"/>
      <c r="BS80" s="866"/>
      <c r="BT80" s="867"/>
      <c r="BU80" s="867"/>
      <c r="BV80" s="867"/>
      <c r="BW80" s="867"/>
      <c r="BX80" s="867"/>
      <c r="BY80" s="867"/>
      <c r="BZ80" s="867"/>
      <c r="CA80" s="867"/>
      <c r="CB80" s="867"/>
      <c r="CC80" s="867"/>
      <c r="CD80" s="867"/>
      <c r="CE80" s="867"/>
      <c r="CF80" s="867"/>
      <c r="CG80" s="872"/>
      <c r="CH80" s="869"/>
      <c r="CI80" s="870"/>
      <c r="CJ80" s="870"/>
      <c r="CK80" s="870"/>
      <c r="CL80" s="871"/>
      <c r="CM80" s="869"/>
      <c r="CN80" s="870"/>
      <c r="CO80" s="870"/>
      <c r="CP80" s="870"/>
      <c r="CQ80" s="871"/>
      <c r="CR80" s="869"/>
      <c r="CS80" s="870"/>
      <c r="CT80" s="870"/>
      <c r="CU80" s="870"/>
      <c r="CV80" s="871"/>
      <c r="CW80" s="869"/>
      <c r="CX80" s="870"/>
      <c r="CY80" s="870"/>
      <c r="CZ80" s="870"/>
      <c r="DA80" s="871"/>
      <c r="DB80" s="869"/>
      <c r="DC80" s="870"/>
      <c r="DD80" s="870"/>
      <c r="DE80" s="870"/>
      <c r="DF80" s="871"/>
      <c r="DG80" s="869"/>
      <c r="DH80" s="870"/>
      <c r="DI80" s="870"/>
      <c r="DJ80" s="870"/>
      <c r="DK80" s="871"/>
      <c r="DL80" s="869"/>
      <c r="DM80" s="870"/>
      <c r="DN80" s="870"/>
      <c r="DO80" s="870"/>
      <c r="DP80" s="871"/>
      <c r="DQ80" s="869"/>
      <c r="DR80" s="870"/>
      <c r="DS80" s="870"/>
      <c r="DT80" s="870"/>
      <c r="DU80" s="871"/>
      <c r="DV80" s="866"/>
      <c r="DW80" s="867"/>
      <c r="DX80" s="867"/>
      <c r="DY80" s="867"/>
      <c r="DZ80" s="868"/>
      <c r="EA80" s="231"/>
    </row>
    <row r="81" spans="1:131" ht="26.25" customHeight="1" x14ac:dyDescent="0.15">
      <c r="A81" s="240">
        <v>14</v>
      </c>
      <c r="B81" s="880"/>
      <c r="C81" s="881"/>
      <c r="D81" s="881"/>
      <c r="E81" s="881"/>
      <c r="F81" s="881"/>
      <c r="G81" s="881"/>
      <c r="H81" s="881"/>
      <c r="I81" s="881"/>
      <c r="J81" s="881"/>
      <c r="K81" s="881"/>
      <c r="L81" s="881"/>
      <c r="M81" s="881"/>
      <c r="N81" s="881"/>
      <c r="O81" s="881"/>
      <c r="P81" s="882"/>
      <c r="Q81" s="883"/>
      <c r="R81" s="840"/>
      <c r="S81" s="840"/>
      <c r="T81" s="840"/>
      <c r="U81" s="840"/>
      <c r="V81" s="840"/>
      <c r="W81" s="840"/>
      <c r="X81" s="840"/>
      <c r="Y81" s="840"/>
      <c r="Z81" s="840"/>
      <c r="AA81" s="840"/>
      <c r="AB81" s="840"/>
      <c r="AC81" s="840"/>
      <c r="AD81" s="840"/>
      <c r="AE81" s="840"/>
      <c r="AF81" s="840"/>
      <c r="AG81" s="840"/>
      <c r="AH81" s="840"/>
      <c r="AI81" s="840"/>
      <c r="AJ81" s="840"/>
      <c r="AK81" s="840"/>
      <c r="AL81" s="840"/>
      <c r="AM81" s="840"/>
      <c r="AN81" s="840"/>
      <c r="AO81" s="840"/>
      <c r="AP81" s="840"/>
      <c r="AQ81" s="840"/>
      <c r="AR81" s="840"/>
      <c r="AS81" s="840"/>
      <c r="AT81" s="840"/>
      <c r="AU81" s="840"/>
      <c r="AV81" s="840"/>
      <c r="AW81" s="840"/>
      <c r="AX81" s="840"/>
      <c r="AY81" s="840"/>
      <c r="AZ81" s="837"/>
      <c r="BA81" s="837"/>
      <c r="BB81" s="837"/>
      <c r="BC81" s="837"/>
      <c r="BD81" s="838"/>
      <c r="BE81" s="243"/>
      <c r="BF81" s="243"/>
      <c r="BG81" s="243"/>
      <c r="BH81" s="243"/>
      <c r="BI81" s="243"/>
      <c r="BJ81" s="243"/>
      <c r="BK81" s="243"/>
      <c r="BL81" s="243"/>
      <c r="BM81" s="243"/>
      <c r="BN81" s="243"/>
      <c r="BO81" s="243"/>
      <c r="BP81" s="243"/>
      <c r="BQ81" s="240">
        <v>75</v>
      </c>
      <c r="BR81" s="245"/>
      <c r="BS81" s="866"/>
      <c r="BT81" s="867"/>
      <c r="BU81" s="867"/>
      <c r="BV81" s="867"/>
      <c r="BW81" s="867"/>
      <c r="BX81" s="867"/>
      <c r="BY81" s="867"/>
      <c r="BZ81" s="867"/>
      <c r="CA81" s="867"/>
      <c r="CB81" s="867"/>
      <c r="CC81" s="867"/>
      <c r="CD81" s="867"/>
      <c r="CE81" s="867"/>
      <c r="CF81" s="867"/>
      <c r="CG81" s="872"/>
      <c r="CH81" s="869"/>
      <c r="CI81" s="870"/>
      <c r="CJ81" s="870"/>
      <c r="CK81" s="870"/>
      <c r="CL81" s="871"/>
      <c r="CM81" s="869"/>
      <c r="CN81" s="870"/>
      <c r="CO81" s="870"/>
      <c r="CP81" s="870"/>
      <c r="CQ81" s="871"/>
      <c r="CR81" s="869"/>
      <c r="CS81" s="870"/>
      <c r="CT81" s="870"/>
      <c r="CU81" s="870"/>
      <c r="CV81" s="871"/>
      <c r="CW81" s="869"/>
      <c r="CX81" s="870"/>
      <c r="CY81" s="870"/>
      <c r="CZ81" s="870"/>
      <c r="DA81" s="871"/>
      <c r="DB81" s="869"/>
      <c r="DC81" s="870"/>
      <c r="DD81" s="870"/>
      <c r="DE81" s="870"/>
      <c r="DF81" s="871"/>
      <c r="DG81" s="869"/>
      <c r="DH81" s="870"/>
      <c r="DI81" s="870"/>
      <c r="DJ81" s="870"/>
      <c r="DK81" s="871"/>
      <c r="DL81" s="869"/>
      <c r="DM81" s="870"/>
      <c r="DN81" s="870"/>
      <c r="DO81" s="870"/>
      <c r="DP81" s="871"/>
      <c r="DQ81" s="869"/>
      <c r="DR81" s="870"/>
      <c r="DS81" s="870"/>
      <c r="DT81" s="870"/>
      <c r="DU81" s="871"/>
      <c r="DV81" s="866"/>
      <c r="DW81" s="867"/>
      <c r="DX81" s="867"/>
      <c r="DY81" s="867"/>
      <c r="DZ81" s="868"/>
      <c r="EA81" s="231"/>
    </row>
    <row r="82" spans="1:131" ht="26.25" customHeight="1" x14ac:dyDescent="0.15">
      <c r="A82" s="240">
        <v>15</v>
      </c>
      <c r="B82" s="880"/>
      <c r="C82" s="881"/>
      <c r="D82" s="881"/>
      <c r="E82" s="881"/>
      <c r="F82" s="881"/>
      <c r="G82" s="881"/>
      <c r="H82" s="881"/>
      <c r="I82" s="881"/>
      <c r="J82" s="881"/>
      <c r="K82" s="881"/>
      <c r="L82" s="881"/>
      <c r="M82" s="881"/>
      <c r="N82" s="881"/>
      <c r="O82" s="881"/>
      <c r="P82" s="882"/>
      <c r="Q82" s="883"/>
      <c r="R82" s="840"/>
      <c r="S82" s="840"/>
      <c r="T82" s="840"/>
      <c r="U82" s="840"/>
      <c r="V82" s="840"/>
      <c r="W82" s="840"/>
      <c r="X82" s="840"/>
      <c r="Y82" s="840"/>
      <c r="Z82" s="840"/>
      <c r="AA82" s="840"/>
      <c r="AB82" s="840"/>
      <c r="AC82" s="840"/>
      <c r="AD82" s="840"/>
      <c r="AE82" s="840"/>
      <c r="AF82" s="840"/>
      <c r="AG82" s="840"/>
      <c r="AH82" s="840"/>
      <c r="AI82" s="840"/>
      <c r="AJ82" s="840"/>
      <c r="AK82" s="840"/>
      <c r="AL82" s="840"/>
      <c r="AM82" s="840"/>
      <c r="AN82" s="840"/>
      <c r="AO82" s="840"/>
      <c r="AP82" s="840"/>
      <c r="AQ82" s="840"/>
      <c r="AR82" s="840"/>
      <c r="AS82" s="840"/>
      <c r="AT82" s="840"/>
      <c r="AU82" s="840"/>
      <c r="AV82" s="840"/>
      <c r="AW82" s="840"/>
      <c r="AX82" s="840"/>
      <c r="AY82" s="840"/>
      <c r="AZ82" s="837"/>
      <c r="BA82" s="837"/>
      <c r="BB82" s="837"/>
      <c r="BC82" s="837"/>
      <c r="BD82" s="838"/>
      <c r="BE82" s="243"/>
      <c r="BF82" s="243"/>
      <c r="BG82" s="243"/>
      <c r="BH82" s="243"/>
      <c r="BI82" s="243"/>
      <c r="BJ82" s="243"/>
      <c r="BK82" s="243"/>
      <c r="BL82" s="243"/>
      <c r="BM82" s="243"/>
      <c r="BN82" s="243"/>
      <c r="BO82" s="243"/>
      <c r="BP82" s="243"/>
      <c r="BQ82" s="240">
        <v>76</v>
      </c>
      <c r="BR82" s="245"/>
      <c r="BS82" s="866"/>
      <c r="BT82" s="867"/>
      <c r="BU82" s="867"/>
      <c r="BV82" s="867"/>
      <c r="BW82" s="867"/>
      <c r="BX82" s="867"/>
      <c r="BY82" s="867"/>
      <c r="BZ82" s="867"/>
      <c r="CA82" s="867"/>
      <c r="CB82" s="867"/>
      <c r="CC82" s="867"/>
      <c r="CD82" s="867"/>
      <c r="CE82" s="867"/>
      <c r="CF82" s="867"/>
      <c r="CG82" s="872"/>
      <c r="CH82" s="869"/>
      <c r="CI82" s="870"/>
      <c r="CJ82" s="870"/>
      <c r="CK82" s="870"/>
      <c r="CL82" s="871"/>
      <c r="CM82" s="869"/>
      <c r="CN82" s="870"/>
      <c r="CO82" s="870"/>
      <c r="CP82" s="870"/>
      <c r="CQ82" s="871"/>
      <c r="CR82" s="869"/>
      <c r="CS82" s="870"/>
      <c r="CT82" s="870"/>
      <c r="CU82" s="870"/>
      <c r="CV82" s="871"/>
      <c r="CW82" s="869"/>
      <c r="CX82" s="870"/>
      <c r="CY82" s="870"/>
      <c r="CZ82" s="870"/>
      <c r="DA82" s="871"/>
      <c r="DB82" s="869"/>
      <c r="DC82" s="870"/>
      <c r="DD82" s="870"/>
      <c r="DE82" s="870"/>
      <c r="DF82" s="871"/>
      <c r="DG82" s="869"/>
      <c r="DH82" s="870"/>
      <c r="DI82" s="870"/>
      <c r="DJ82" s="870"/>
      <c r="DK82" s="871"/>
      <c r="DL82" s="869"/>
      <c r="DM82" s="870"/>
      <c r="DN82" s="870"/>
      <c r="DO82" s="870"/>
      <c r="DP82" s="871"/>
      <c r="DQ82" s="869"/>
      <c r="DR82" s="870"/>
      <c r="DS82" s="870"/>
      <c r="DT82" s="870"/>
      <c r="DU82" s="871"/>
      <c r="DV82" s="866"/>
      <c r="DW82" s="867"/>
      <c r="DX82" s="867"/>
      <c r="DY82" s="867"/>
      <c r="DZ82" s="868"/>
      <c r="EA82" s="231"/>
    </row>
    <row r="83" spans="1:131" ht="26.25" customHeight="1" x14ac:dyDescent="0.15">
      <c r="A83" s="240">
        <v>16</v>
      </c>
      <c r="B83" s="880"/>
      <c r="C83" s="881"/>
      <c r="D83" s="881"/>
      <c r="E83" s="881"/>
      <c r="F83" s="881"/>
      <c r="G83" s="881"/>
      <c r="H83" s="881"/>
      <c r="I83" s="881"/>
      <c r="J83" s="881"/>
      <c r="K83" s="881"/>
      <c r="L83" s="881"/>
      <c r="M83" s="881"/>
      <c r="N83" s="881"/>
      <c r="O83" s="881"/>
      <c r="P83" s="882"/>
      <c r="Q83" s="883"/>
      <c r="R83" s="840"/>
      <c r="S83" s="840"/>
      <c r="T83" s="840"/>
      <c r="U83" s="840"/>
      <c r="V83" s="840"/>
      <c r="W83" s="840"/>
      <c r="X83" s="840"/>
      <c r="Y83" s="840"/>
      <c r="Z83" s="840"/>
      <c r="AA83" s="840"/>
      <c r="AB83" s="840"/>
      <c r="AC83" s="840"/>
      <c r="AD83" s="840"/>
      <c r="AE83" s="840"/>
      <c r="AF83" s="840"/>
      <c r="AG83" s="840"/>
      <c r="AH83" s="840"/>
      <c r="AI83" s="840"/>
      <c r="AJ83" s="840"/>
      <c r="AK83" s="840"/>
      <c r="AL83" s="840"/>
      <c r="AM83" s="840"/>
      <c r="AN83" s="840"/>
      <c r="AO83" s="840"/>
      <c r="AP83" s="840"/>
      <c r="AQ83" s="840"/>
      <c r="AR83" s="840"/>
      <c r="AS83" s="840"/>
      <c r="AT83" s="840"/>
      <c r="AU83" s="840"/>
      <c r="AV83" s="840"/>
      <c r="AW83" s="840"/>
      <c r="AX83" s="840"/>
      <c r="AY83" s="840"/>
      <c r="AZ83" s="837"/>
      <c r="BA83" s="837"/>
      <c r="BB83" s="837"/>
      <c r="BC83" s="837"/>
      <c r="BD83" s="838"/>
      <c r="BE83" s="243"/>
      <c r="BF83" s="243"/>
      <c r="BG83" s="243"/>
      <c r="BH83" s="243"/>
      <c r="BI83" s="243"/>
      <c r="BJ83" s="243"/>
      <c r="BK83" s="243"/>
      <c r="BL83" s="243"/>
      <c r="BM83" s="243"/>
      <c r="BN83" s="243"/>
      <c r="BO83" s="243"/>
      <c r="BP83" s="243"/>
      <c r="BQ83" s="240">
        <v>77</v>
      </c>
      <c r="BR83" s="245"/>
      <c r="BS83" s="866"/>
      <c r="BT83" s="867"/>
      <c r="BU83" s="867"/>
      <c r="BV83" s="867"/>
      <c r="BW83" s="867"/>
      <c r="BX83" s="867"/>
      <c r="BY83" s="867"/>
      <c r="BZ83" s="867"/>
      <c r="CA83" s="867"/>
      <c r="CB83" s="867"/>
      <c r="CC83" s="867"/>
      <c r="CD83" s="867"/>
      <c r="CE83" s="867"/>
      <c r="CF83" s="867"/>
      <c r="CG83" s="872"/>
      <c r="CH83" s="869"/>
      <c r="CI83" s="870"/>
      <c r="CJ83" s="870"/>
      <c r="CK83" s="870"/>
      <c r="CL83" s="871"/>
      <c r="CM83" s="869"/>
      <c r="CN83" s="870"/>
      <c r="CO83" s="870"/>
      <c r="CP83" s="870"/>
      <c r="CQ83" s="871"/>
      <c r="CR83" s="869"/>
      <c r="CS83" s="870"/>
      <c r="CT83" s="870"/>
      <c r="CU83" s="870"/>
      <c r="CV83" s="871"/>
      <c r="CW83" s="869"/>
      <c r="CX83" s="870"/>
      <c r="CY83" s="870"/>
      <c r="CZ83" s="870"/>
      <c r="DA83" s="871"/>
      <c r="DB83" s="869"/>
      <c r="DC83" s="870"/>
      <c r="DD83" s="870"/>
      <c r="DE83" s="870"/>
      <c r="DF83" s="871"/>
      <c r="DG83" s="869"/>
      <c r="DH83" s="870"/>
      <c r="DI83" s="870"/>
      <c r="DJ83" s="870"/>
      <c r="DK83" s="871"/>
      <c r="DL83" s="869"/>
      <c r="DM83" s="870"/>
      <c r="DN83" s="870"/>
      <c r="DO83" s="870"/>
      <c r="DP83" s="871"/>
      <c r="DQ83" s="869"/>
      <c r="DR83" s="870"/>
      <c r="DS83" s="870"/>
      <c r="DT83" s="870"/>
      <c r="DU83" s="871"/>
      <c r="DV83" s="866"/>
      <c r="DW83" s="867"/>
      <c r="DX83" s="867"/>
      <c r="DY83" s="867"/>
      <c r="DZ83" s="868"/>
      <c r="EA83" s="231"/>
    </row>
    <row r="84" spans="1:131" ht="26.25" customHeight="1" x14ac:dyDescent="0.15">
      <c r="A84" s="240">
        <v>17</v>
      </c>
      <c r="B84" s="880"/>
      <c r="C84" s="881"/>
      <c r="D84" s="881"/>
      <c r="E84" s="881"/>
      <c r="F84" s="881"/>
      <c r="G84" s="881"/>
      <c r="H84" s="881"/>
      <c r="I84" s="881"/>
      <c r="J84" s="881"/>
      <c r="K84" s="881"/>
      <c r="L84" s="881"/>
      <c r="M84" s="881"/>
      <c r="N84" s="881"/>
      <c r="O84" s="881"/>
      <c r="P84" s="882"/>
      <c r="Q84" s="883"/>
      <c r="R84" s="840"/>
      <c r="S84" s="840"/>
      <c r="T84" s="840"/>
      <c r="U84" s="840"/>
      <c r="V84" s="840"/>
      <c r="W84" s="840"/>
      <c r="X84" s="840"/>
      <c r="Y84" s="840"/>
      <c r="Z84" s="840"/>
      <c r="AA84" s="840"/>
      <c r="AB84" s="840"/>
      <c r="AC84" s="840"/>
      <c r="AD84" s="840"/>
      <c r="AE84" s="840"/>
      <c r="AF84" s="840"/>
      <c r="AG84" s="840"/>
      <c r="AH84" s="840"/>
      <c r="AI84" s="840"/>
      <c r="AJ84" s="840"/>
      <c r="AK84" s="840"/>
      <c r="AL84" s="840"/>
      <c r="AM84" s="840"/>
      <c r="AN84" s="840"/>
      <c r="AO84" s="840"/>
      <c r="AP84" s="840"/>
      <c r="AQ84" s="840"/>
      <c r="AR84" s="840"/>
      <c r="AS84" s="840"/>
      <c r="AT84" s="840"/>
      <c r="AU84" s="840"/>
      <c r="AV84" s="840"/>
      <c r="AW84" s="840"/>
      <c r="AX84" s="840"/>
      <c r="AY84" s="840"/>
      <c r="AZ84" s="837"/>
      <c r="BA84" s="837"/>
      <c r="BB84" s="837"/>
      <c r="BC84" s="837"/>
      <c r="BD84" s="838"/>
      <c r="BE84" s="243"/>
      <c r="BF84" s="243"/>
      <c r="BG84" s="243"/>
      <c r="BH84" s="243"/>
      <c r="BI84" s="243"/>
      <c r="BJ84" s="243"/>
      <c r="BK84" s="243"/>
      <c r="BL84" s="243"/>
      <c r="BM84" s="243"/>
      <c r="BN84" s="243"/>
      <c r="BO84" s="243"/>
      <c r="BP84" s="243"/>
      <c r="BQ84" s="240">
        <v>78</v>
      </c>
      <c r="BR84" s="245"/>
      <c r="BS84" s="866"/>
      <c r="BT84" s="867"/>
      <c r="BU84" s="867"/>
      <c r="BV84" s="867"/>
      <c r="BW84" s="867"/>
      <c r="BX84" s="867"/>
      <c r="BY84" s="867"/>
      <c r="BZ84" s="867"/>
      <c r="CA84" s="867"/>
      <c r="CB84" s="867"/>
      <c r="CC84" s="867"/>
      <c r="CD84" s="867"/>
      <c r="CE84" s="867"/>
      <c r="CF84" s="867"/>
      <c r="CG84" s="872"/>
      <c r="CH84" s="869"/>
      <c r="CI84" s="870"/>
      <c r="CJ84" s="870"/>
      <c r="CK84" s="870"/>
      <c r="CL84" s="871"/>
      <c r="CM84" s="869"/>
      <c r="CN84" s="870"/>
      <c r="CO84" s="870"/>
      <c r="CP84" s="870"/>
      <c r="CQ84" s="871"/>
      <c r="CR84" s="869"/>
      <c r="CS84" s="870"/>
      <c r="CT84" s="870"/>
      <c r="CU84" s="870"/>
      <c r="CV84" s="871"/>
      <c r="CW84" s="869"/>
      <c r="CX84" s="870"/>
      <c r="CY84" s="870"/>
      <c r="CZ84" s="870"/>
      <c r="DA84" s="871"/>
      <c r="DB84" s="869"/>
      <c r="DC84" s="870"/>
      <c r="DD84" s="870"/>
      <c r="DE84" s="870"/>
      <c r="DF84" s="871"/>
      <c r="DG84" s="869"/>
      <c r="DH84" s="870"/>
      <c r="DI84" s="870"/>
      <c r="DJ84" s="870"/>
      <c r="DK84" s="871"/>
      <c r="DL84" s="869"/>
      <c r="DM84" s="870"/>
      <c r="DN84" s="870"/>
      <c r="DO84" s="870"/>
      <c r="DP84" s="871"/>
      <c r="DQ84" s="869"/>
      <c r="DR84" s="870"/>
      <c r="DS84" s="870"/>
      <c r="DT84" s="870"/>
      <c r="DU84" s="871"/>
      <c r="DV84" s="866"/>
      <c r="DW84" s="867"/>
      <c r="DX84" s="867"/>
      <c r="DY84" s="867"/>
      <c r="DZ84" s="868"/>
      <c r="EA84" s="231"/>
    </row>
    <row r="85" spans="1:131" ht="26.25" customHeight="1" x14ac:dyDescent="0.15">
      <c r="A85" s="240">
        <v>18</v>
      </c>
      <c r="B85" s="880"/>
      <c r="C85" s="881"/>
      <c r="D85" s="881"/>
      <c r="E85" s="881"/>
      <c r="F85" s="881"/>
      <c r="G85" s="881"/>
      <c r="H85" s="881"/>
      <c r="I85" s="881"/>
      <c r="J85" s="881"/>
      <c r="K85" s="881"/>
      <c r="L85" s="881"/>
      <c r="M85" s="881"/>
      <c r="N85" s="881"/>
      <c r="O85" s="881"/>
      <c r="P85" s="882"/>
      <c r="Q85" s="883"/>
      <c r="R85" s="840"/>
      <c r="S85" s="840"/>
      <c r="T85" s="840"/>
      <c r="U85" s="840"/>
      <c r="V85" s="840"/>
      <c r="W85" s="840"/>
      <c r="X85" s="840"/>
      <c r="Y85" s="840"/>
      <c r="Z85" s="840"/>
      <c r="AA85" s="840"/>
      <c r="AB85" s="840"/>
      <c r="AC85" s="840"/>
      <c r="AD85" s="840"/>
      <c r="AE85" s="840"/>
      <c r="AF85" s="840"/>
      <c r="AG85" s="840"/>
      <c r="AH85" s="840"/>
      <c r="AI85" s="840"/>
      <c r="AJ85" s="840"/>
      <c r="AK85" s="840"/>
      <c r="AL85" s="840"/>
      <c r="AM85" s="840"/>
      <c r="AN85" s="840"/>
      <c r="AO85" s="840"/>
      <c r="AP85" s="840"/>
      <c r="AQ85" s="840"/>
      <c r="AR85" s="840"/>
      <c r="AS85" s="840"/>
      <c r="AT85" s="840"/>
      <c r="AU85" s="840"/>
      <c r="AV85" s="840"/>
      <c r="AW85" s="840"/>
      <c r="AX85" s="840"/>
      <c r="AY85" s="840"/>
      <c r="AZ85" s="837"/>
      <c r="BA85" s="837"/>
      <c r="BB85" s="837"/>
      <c r="BC85" s="837"/>
      <c r="BD85" s="838"/>
      <c r="BE85" s="243"/>
      <c r="BF85" s="243"/>
      <c r="BG85" s="243"/>
      <c r="BH85" s="243"/>
      <c r="BI85" s="243"/>
      <c r="BJ85" s="243"/>
      <c r="BK85" s="243"/>
      <c r="BL85" s="243"/>
      <c r="BM85" s="243"/>
      <c r="BN85" s="243"/>
      <c r="BO85" s="243"/>
      <c r="BP85" s="243"/>
      <c r="BQ85" s="240">
        <v>79</v>
      </c>
      <c r="BR85" s="245"/>
      <c r="BS85" s="866"/>
      <c r="BT85" s="867"/>
      <c r="BU85" s="867"/>
      <c r="BV85" s="867"/>
      <c r="BW85" s="867"/>
      <c r="BX85" s="867"/>
      <c r="BY85" s="867"/>
      <c r="BZ85" s="867"/>
      <c r="CA85" s="867"/>
      <c r="CB85" s="867"/>
      <c r="CC85" s="867"/>
      <c r="CD85" s="867"/>
      <c r="CE85" s="867"/>
      <c r="CF85" s="867"/>
      <c r="CG85" s="872"/>
      <c r="CH85" s="869"/>
      <c r="CI85" s="870"/>
      <c r="CJ85" s="870"/>
      <c r="CK85" s="870"/>
      <c r="CL85" s="871"/>
      <c r="CM85" s="869"/>
      <c r="CN85" s="870"/>
      <c r="CO85" s="870"/>
      <c r="CP85" s="870"/>
      <c r="CQ85" s="871"/>
      <c r="CR85" s="869"/>
      <c r="CS85" s="870"/>
      <c r="CT85" s="870"/>
      <c r="CU85" s="870"/>
      <c r="CV85" s="871"/>
      <c r="CW85" s="869"/>
      <c r="CX85" s="870"/>
      <c r="CY85" s="870"/>
      <c r="CZ85" s="870"/>
      <c r="DA85" s="871"/>
      <c r="DB85" s="869"/>
      <c r="DC85" s="870"/>
      <c r="DD85" s="870"/>
      <c r="DE85" s="870"/>
      <c r="DF85" s="871"/>
      <c r="DG85" s="869"/>
      <c r="DH85" s="870"/>
      <c r="DI85" s="870"/>
      <c r="DJ85" s="870"/>
      <c r="DK85" s="871"/>
      <c r="DL85" s="869"/>
      <c r="DM85" s="870"/>
      <c r="DN85" s="870"/>
      <c r="DO85" s="870"/>
      <c r="DP85" s="871"/>
      <c r="DQ85" s="869"/>
      <c r="DR85" s="870"/>
      <c r="DS85" s="870"/>
      <c r="DT85" s="870"/>
      <c r="DU85" s="871"/>
      <c r="DV85" s="866"/>
      <c r="DW85" s="867"/>
      <c r="DX85" s="867"/>
      <c r="DY85" s="867"/>
      <c r="DZ85" s="868"/>
      <c r="EA85" s="231"/>
    </row>
    <row r="86" spans="1:131" ht="26.25" customHeight="1" x14ac:dyDescent="0.15">
      <c r="A86" s="240">
        <v>19</v>
      </c>
      <c r="B86" s="880"/>
      <c r="C86" s="881"/>
      <c r="D86" s="881"/>
      <c r="E86" s="881"/>
      <c r="F86" s="881"/>
      <c r="G86" s="881"/>
      <c r="H86" s="881"/>
      <c r="I86" s="881"/>
      <c r="J86" s="881"/>
      <c r="K86" s="881"/>
      <c r="L86" s="881"/>
      <c r="M86" s="881"/>
      <c r="N86" s="881"/>
      <c r="O86" s="881"/>
      <c r="P86" s="882"/>
      <c r="Q86" s="883"/>
      <c r="R86" s="840"/>
      <c r="S86" s="840"/>
      <c r="T86" s="840"/>
      <c r="U86" s="840"/>
      <c r="V86" s="840"/>
      <c r="W86" s="840"/>
      <c r="X86" s="840"/>
      <c r="Y86" s="840"/>
      <c r="Z86" s="840"/>
      <c r="AA86" s="840"/>
      <c r="AB86" s="840"/>
      <c r="AC86" s="840"/>
      <c r="AD86" s="840"/>
      <c r="AE86" s="840"/>
      <c r="AF86" s="840"/>
      <c r="AG86" s="840"/>
      <c r="AH86" s="840"/>
      <c r="AI86" s="840"/>
      <c r="AJ86" s="840"/>
      <c r="AK86" s="840"/>
      <c r="AL86" s="840"/>
      <c r="AM86" s="840"/>
      <c r="AN86" s="840"/>
      <c r="AO86" s="840"/>
      <c r="AP86" s="840"/>
      <c r="AQ86" s="840"/>
      <c r="AR86" s="840"/>
      <c r="AS86" s="840"/>
      <c r="AT86" s="840"/>
      <c r="AU86" s="840"/>
      <c r="AV86" s="840"/>
      <c r="AW86" s="840"/>
      <c r="AX86" s="840"/>
      <c r="AY86" s="840"/>
      <c r="AZ86" s="837"/>
      <c r="BA86" s="837"/>
      <c r="BB86" s="837"/>
      <c r="BC86" s="837"/>
      <c r="BD86" s="838"/>
      <c r="BE86" s="243"/>
      <c r="BF86" s="243"/>
      <c r="BG86" s="243"/>
      <c r="BH86" s="243"/>
      <c r="BI86" s="243"/>
      <c r="BJ86" s="243"/>
      <c r="BK86" s="243"/>
      <c r="BL86" s="243"/>
      <c r="BM86" s="243"/>
      <c r="BN86" s="243"/>
      <c r="BO86" s="243"/>
      <c r="BP86" s="243"/>
      <c r="BQ86" s="240">
        <v>80</v>
      </c>
      <c r="BR86" s="245"/>
      <c r="BS86" s="866"/>
      <c r="BT86" s="867"/>
      <c r="BU86" s="867"/>
      <c r="BV86" s="867"/>
      <c r="BW86" s="867"/>
      <c r="BX86" s="867"/>
      <c r="BY86" s="867"/>
      <c r="BZ86" s="867"/>
      <c r="CA86" s="867"/>
      <c r="CB86" s="867"/>
      <c r="CC86" s="867"/>
      <c r="CD86" s="867"/>
      <c r="CE86" s="867"/>
      <c r="CF86" s="867"/>
      <c r="CG86" s="872"/>
      <c r="CH86" s="869"/>
      <c r="CI86" s="870"/>
      <c r="CJ86" s="870"/>
      <c r="CK86" s="870"/>
      <c r="CL86" s="871"/>
      <c r="CM86" s="869"/>
      <c r="CN86" s="870"/>
      <c r="CO86" s="870"/>
      <c r="CP86" s="870"/>
      <c r="CQ86" s="871"/>
      <c r="CR86" s="869"/>
      <c r="CS86" s="870"/>
      <c r="CT86" s="870"/>
      <c r="CU86" s="870"/>
      <c r="CV86" s="871"/>
      <c r="CW86" s="869"/>
      <c r="CX86" s="870"/>
      <c r="CY86" s="870"/>
      <c r="CZ86" s="870"/>
      <c r="DA86" s="871"/>
      <c r="DB86" s="869"/>
      <c r="DC86" s="870"/>
      <c r="DD86" s="870"/>
      <c r="DE86" s="870"/>
      <c r="DF86" s="871"/>
      <c r="DG86" s="869"/>
      <c r="DH86" s="870"/>
      <c r="DI86" s="870"/>
      <c r="DJ86" s="870"/>
      <c r="DK86" s="871"/>
      <c r="DL86" s="869"/>
      <c r="DM86" s="870"/>
      <c r="DN86" s="870"/>
      <c r="DO86" s="870"/>
      <c r="DP86" s="871"/>
      <c r="DQ86" s="869"/>
      <c r="DR86" s="870"/>
      <c r="DS86" s="870"/>
      <c r="DT86" s="870"/>
      <c r="DU86" s="871"/>
      <c r="DV86" s="866"/>
      <c r="DW86" s="867"/>
      <c r="DX86" s="867"/>
      <c r="DY86" s="867"/>
      <c r="DZ86" s="868"/>
      <c r="EA86" s="231"/>
    </row>
    <row r="87" spans="1:131" ht="26.25" customHeight="1" x14ac:dyDescent="0.15">
      <c r="A87" s="246">
        <v>20</v>
      </c>
      <c r="B87" s="887"/>
      <c r="C87" s="888"/>
      <c r="D87" s="888"/>
      <c r="E87" s="888"/>
      <c r="F87" s="888"/>
      <c r="G87" s="888"/>
      <c r="H87" s="888"/>
      <c r="I87" s="888"/>
      <c r="J87" s="888"/>
      <c r="K87" s="888"/>
      <c r="L87" s="888"/>
      <c r="M87" s="888"/>
      <c r="N87" s="888"/>
      <c r="O87" s="888"/>
      <c r="P87" s="889"/>
      <c r="Q87" s="890"/>
      <c r="R87" s="891"/>
      <c r="S87" s="891"/>
      <c r="T87" s="891"/>
      <c r="U87" s="891"/>
      <c r="V87" s="891"/>
      <c r="W87" s="891"/>
      <c r="X87" s="891"/>
      <c r="Y87" s="891"/>
      <c r="Z87" s="891"/>
      <c r="AA87" s="891"/>
      <c r="AB87" s="891"/>
      <c r="AC87" s="891"/>
      <c r="AD87" s="891"/>
      <c r="AE87" s="891"/>
      <c r="AF87" s="891"/>
      <c r="AG87" s="891"/>
      <c r="AH87" s="891"/>
      <c r="AI87" s="891"/>
      <c r="AJ87" s="891"/>
      <c r="AK87" s="891"/>
      <c r="AL87" s="891"/>
      <c r="AM87" s="891"/>
      <c r="AN87" s="891"/>
      <c r="AO87" s="891"/>
      <c r="AP87" s="891"/>
      <c r="AQ87" s="891"/>
      <c r="AR87" s="891"/>
      <c r="AS87" s="891"/>
      <c r="AT87" s="891"/>
      <c r="AU87" s="891"/>
      <c r="AV87" s="891"/>
      <c r="AW87" s="891"/>
      <c r="AX87" s="891"/>
      <c r="AY87" s="891"/>
      <c r="AZ87" s="892"/>
      <c r="BA87" s="892"/>
      <c r="BB87" s="892"/>
      <c r="BC87" s="892"/>
      <c r="BD87" s="893"/>
      <c r="BE87" s="243"/>
      <c r="BF87" s="243"/>
      <c r="BG87" s="243"/>
      <c r="BH87" s="243"/>
      <c r="BI87" s="243"/>
      <c r="BJ87" s="243"/>
      <c r="BK87" s="243"/>
      <c r="BL87" s="243"/>
      <c r="BM87" s="243"/>
      <c r="BN87" s="243"/>
      <c r="BO87" s="243"/>
      <c r="BP87" s="243"/>
      <c r="BQ87" s="240">
        <v>81</v>
      </c>
      <c r="BR87" s="245"/>
      <c r="BS87" s="866"/>
      <c r="BT87" s="867"/>
      <c r="BU87" s="867"/>
      <c r="BV87" s="867"/>
      <c r="BW87" s="867"/>
      <c r="BX87" s="867"/>
      <c r="BY87" s="867"/>
      <c r="BZ87" s="867"/>
      <c r="CA87" s="867"/>
      <c r="CB87" s="867"/>
      <c r="CC87" s="867"/>
      <c r="CD87" s="867"/>
      <c r="CE87" s="867"/>
      <c r="CF87" s="867"/>
      <c r="CG87" s="872"/>
      <c r="CH87" s="869"/>
      <c r="CI87" s="870"/>
      <c r="CJ87" s="870"/>
      <c r="CK87" s="870"/>
      <c r="CL87" s="871"/>
      <c r="CM87" s="869"/>
      <c r="CN87" s="870"/>
      <c r="CO87" s="870"/>
      <c r="CP87" s="870"/>
      <c r="CQ87" s="871"/>
      <c r="CR87" s="869"/>
      <c r="CS87" s="870"/>
      <c r="CT87" s="870"/>
      <c r="CU87" s="870"/>
      <c r="CV87" s="871"/>
      <c r="CW87" s="869"/>
      <c r="CX87" s="870"/>
      <c r="CY87" s="870"/>
      <c r="CZ87" s="870"/>
      <c r="DA87" s="871"/>
      <c r="DB87" s="869"/>
      <c r="DC87" s="870"/>
      <c r="DD87" s="870"/>
      <c r="DE87" s="870"/>
      <c r="DF87" s="871"/>
      <c r="DG87" s="869"/>
      <c r="DH87" s="870"/>
      <c r="DI87" s="870"/>
      <c r="DJ87" s="870"/>
      <c r="DK87" s="871"/>
      <c r="DL87" s="869"/>
      <c r="DM87" s="870"/>
      <c r="DN87" s="870"/>
      <c r="DO87" s="870"/>
      <c r="DP87" s="871"/>
      <c r="DQ87" s="869"/>
      <c r="DR87" s="870"/>
      <c r="DS87" s="870"/>
      <c r="DT87" s="870"/>
      <c r="DU87" s="871"/>
      <c r="DV87" s="866"/>
      <c r="DW87" s="867"/>
      <c r="DX87" s="867"/>
      <c r="DY87" s="867"/>
      <c r="DZ87" s="868"/>
      <c r="EA87" s="231"/>
    </row>
    <row r="88" spans="1:131" ht="26.25" customHeight="1" thickBot="1" x14ac:dyDescent="0.2">
      <c r="A88" s="242" t="s">
        <v>391</v>
      </c>
      <c r="B88" s="799" t="s">
        <v>428</v>
      </c>
      <c r="C88" s="800"/>
      <c r="D88" s="800"/>
      <c r="E88" s="800"/>
      <c r="F88" s="800"/>
      <c r="G88" s="800"/>
      <c r="H88" s="800"/>
      <c r="I88" s="800"/>
      <c r="J88" s="800"/>
      <c r="K88" s="800"/>
      <c r="L88" s="800"/>
      <c r="M88" s="800"/>
      <c r="N88" s="800"/>
      <c r="O88" s="800"/>
      <c r="P88" s="801"/>
      <c r="Q88" s="847"/>
      <c r="R88" s="848"/>
      <c r="S88" s="848"/>
      <c r="T88" s="848"/>
      <c r="U88" s="848"/>
      <c r="V88" s="848"/>
      <c r="W88" s="848"/>
      <c r="X88" s="848"/>
      <c r="Y88" s="848"/>
      <c r="Z88" s="848"/>
      <c r="AA88" s="848"/>
      <c r="AB88" s="848"/>
      <c r="AC88" s="848"/>
      <c r="AD88" s="848"/>
      <c r="AE88" s="848"/>
      <c r="AF88" s="851">
        <v>10956</v>
      </c>
      <c r="AG88" s="851"/>
      <c r="AH88" s="851"/>
      <c r="AI88" s="851"/>
      <c r="AJ88" s="851"/>
      <c r="AK88" s="848"/>
      <c r="AL88" s="848"/>
      <c r="AM88" s="848"/>
      <c r="AN88" s="848"/>
      <c r="AO88" s="848"/>
      <c r="AP88" s="851" t="s">
        <v>586</v>
      </c>
      <c r="AQ88" s="851"/>
      <c r="AR88" s="851"/>
      <c r="AS88" s="851"/>
      <c r="AT88" s="851"/>
      <c r="AU88" s="851"/>
      <c r="AV88" s="851"/>
      <c r="AW88" s="851"/>
      <c r="AX88" s="851"/>
      <c r="AY88" s="851"/>
      <c r="AZ88" s="856"/>
      <c r="BA88" s="856"/>
      <c r="BB88" s="856"/>
      <c r="BC88" s="856"/>
      <c r="BD88" s="857"/>
      <c r="BE88" s="243"/>
      <c r="BF88" s="243"/>
      <c r="BG88" s="243"/>
      <c r="BH88" s="243"/>
      <c r="BI88" s="243"/>
      <c r="BJ88" s="243"/>
      <c r="BK88" s="243"/>
      <c r="BL88" s="243"/>
      <c r="BM88" s="243"/>
      <c r="BN88" s="243"/>
      <c r="BO88" s="243"/>
      <c r="BP88" s="243"/>
      <c r="BQ88" s="240">
        <v>82</v>
      </c>
      <c r="BR88" s="245"/>
      <c r="BS88" s="866"/>
      <c r="BT88" s="867"/>
      <c r="BU88" s="867"/>
      <c r="BV88" s="867"/>
      <c r="BW88" s="867"/>
      <c r="BX88" s="867"/>
      <c r="BY88" s="867"/>
      <c r="BZ88" s="867"/>
      <c r="CA88" s="867"/>
      <c r="CB88" s="867"/>
      <c r="CC88" s="867"/>
      <c r="CD88" s="867"/>
      <c r="CE88" s="867"/>
      <c r="CF88" s="867"/>
      <c r="CG88" s="872"/>
      <c r="CH88" s="869"/>
      <c r="CI88" s="870"/>
      <c r="CJ88" s="870"/>
      <c r="CK88" s="870"/>
      <c r="CL88" s="871"/>
      <c r="CM88" s="869"/>
      <c r="CN88" s="870"/>
      <c r="CO88" s="870"/>
      <c r="CP88" s="870"/>
      <c r="CQ88" s="871"/>
      <c r="CR88" s="869"/>
      <c r="CS88" s="870"/>
      <c r="CT88" s="870"/>
      <c r="CU88" s="870"/>
      <c r="CV88" s="871"/>
      <c r="CW88" s="869"/>
      <c r="CX88" s="870"/>
      <c r="CY88" s="870"/>
      <c r="CZ88" s="870"/>
      <c r="DA88" s="871"/>
      <c r="DB88" s="869"/>
      <c r="DC88" s="870"/>
      <c r="DD88" s="870"/>
      <c r="DE88" s="870"/>
      <c r="DF88" s="871"/>
      <c r="DG88" s="869"/>
      <c r="DH88" s="870"/>
      <c r="DI88" s="870"/>
      <c r="DJ88" s="870"/>
      <c r="DK88" s="871"/>
      <c r="DL88" s="869"/>
      <c r="DM88" s="870"/>
      <c r="DN88" s="870"/>
      <c r="DO88" s="870"/>
      <c r="DP88" s="871"/>
      <c r="DQ88" s="869"/>
      <c r="DR88" s="870"/>
      <c r="DS88" s="870"/>
      <c r="DT88" s="870"/>
      <c r="DU88" s="871"/>
      <c r="DV88" s="866"/>
      <c r="DW88" s="867"/>
      <c r="DX88" s="867"/>
      <c r="DY88" s="867"/>
      <c r="DZ88" s="868"/>
      <c r="EA88" s="231"/>
    </row>
    <row r="89" spans="1:131" ht="26.25" hidden="1" customHeight="1" x14ac:dyDescent="0.15">
      <c r="A89" s="247"/>
      <c r="B89" s="248"/>
      <c r="C89" s="248"/>
      <c r="D89" s="248"/>
      <c r="E89" s="248"/>
      <c r="F89" s="248"/>
      <c r="G89" s="248"/>
      <c r="H89" s="248"/>
      <c r="I89" s="248"/>
      <c r="J89" s="248"/>
      <c r="K89" s="248"/>
      <c r="L89" s="248"/>
      <c r="M89" s="248"/>
      <c r="N89" s="248"/>
      <c r="O89" s="248"/>
      <c r="P89" s="248"/>
      <c r="Q89" s="249"/>
      <c r="R89" s="249"/>
      <c r="S89" s="249"/>
      <c r="T89" s="249"/>
      <c r="U89" s="249"/>
      <c r="V89" s="249"/>
      <c r="W89" s="249"/>
      <c r="X89" s="249"/>
      <c r="Y89" s="249"/>
      <c r="Z89" s="249"/>
      <c r="AA89" s="249"/>
      <c r="AB89" s="249"/>
      <c r="AC89" s="249"/>
      <c r="AD89" s="249"/>
      <c r="AE89" s="249"/>
      <c r="AF89" s="249"/>
      <c r="AG89" s="249"/>
      <c r="AH89" s="249"/>
      <c r="AI89" s="249"/>
      <c r="AJ89" s="249"/>
      <c r="AK89" s="249"/>
      <c r="AL89" s="249"/>
      <c r="AM89" s="249"/>
      <c r="AN89" s="249"/>
      <c r="AO89" s="249"/>
      <c r="AP89" s="249"/>
      <c r="AQ89" s="249"/>
      <c r="AR89" s="249"/>
      <c r="AS89" s="249"/>
      <c r="AT89" s="249"/>
      <c r="AU89" s="249"/>
      <c r="AV89" s="249"/>
      <c r="AW89" s="249"/>
      <c r="AX89" s="249"/>
      <c r="AY89" s="249"/>
      <c r="AZ89" s="250"/>
      <c r="BA89" s="250"/>
      <c r="BB89" s="250"/>
      <c r="BC89" s="250"/>
      <c r="BD89" s="250"/>
      <c r="BE89" s="243"/>
      <c r="BF89" s="243"/>
      <c r="BG89" s="243"/>
      <c r="BH89" s="243"/>
      <c r="BI89" s="243"/>
      <c r="BJ89" s="243"/>
      <c r="BK89" s="243"/>
      <c r="BL89" s="243"/>
      <c r="BM89" s="243"/>
      <c r="BN89" s="243"/>
      <c r="BO89" s="243"/>
      <c r="BP89" s="243"/>
      <c r="BQ89" s="240">
        <v>83</v>
      </c>
      <c r="BR89" s="245"/>
      <c r="BS89" s="866"/>
      <c r="BT89" s="867"/>
      <c r="BU89" s="867"/>
      <c r="BV89" s="867"/>
      <c r="BW89" s="867"/>
      <c r="BX89" s="867"/>
      <c r="BY89" s="867"/>
      <c r="BZ89" s="867"/>
      <c r="CA89" s="867"/>
      <c r="CB89" s="867"/>
      <c r="CC89" s="867"/>
      <c r="CD89" s="867"/>
      <c r="CE89" s="867"/>
      <c r="CF89" s="867"/>
      <c r="CG89" s="872"/>
      <c r="CH89" s="869"/>
      <c r="CI89" s="870"/>
      <c r="CJ89" s="870"/>
      <c r="CK89" s="870"/>
      <c r="CL89" s="871"/>
      <c r="CM89" s="869"/>
      <c r="CN89" s="870"/>
      <c r="CO89" s="870"/>
      <c r="CP89" s="870"/>
      <c r="CQ89" s="871"/>
      <c r="CR89" s="869"/>
      <c r="CS89" s="870"/>
      <c r="CT89" s="870"/>
      <c r="CU89" s="870"/>
      <c r="CV89" s="871"/>
      <c r="CW89" s="869"/>
      <c r="CX89" s="870"/>
      <c r="CY89" s="870"/>
      <c r="CZ89" s="870"/>
      <c r="DA89" s="871"/>
      <c r="DB89" s="869"/>
      <c r="DC89" s="870"/>
      <c r="DD89" s="870"/>
      <c r="DE89" s="870"/>
      <c r="DF89" s="871"/>
      <c r="DG89" s="869"/>
      <c r="DH89" s="870"/>
      <c r="DI89" s="870"/>
      <c r="DJ89" s="870"/>
      <c r="DK89" s="871"/>
      <c r="DL89" s="869"/>
      <c r="DM89" s="870"/>
      <c r="DN89" s="870"/>
      <c r="DO89" s="870"/>
      <c r="DP89" s="871"/>
      <c r="DQ89" s="869"/>
      <c r="DR89" s="870"/>
      <c r="DS89" s="870"/>
      <c r="DT89" s="870"/>
      <c r="DU89" s="871"/>
      <c r="DV89" s="866"/>
      <c r="DW89" s="867"/>
      <c r="DX89" s="867"/>
      <c r="DY89" s="867"/>
      <c r="DZ89" s="868"/>
      <c r="EA89" s="231"/>
    </row>
    <row r="90" spans="1:131" ht="26.25" hidden="1" customHeight="1" x14ac:dyDescent="0.15">
      <c r="A90" s="247"/>
      <c r="B90" s="248"/>
      <c r="C90" s="248"/>
      <c r="D90" s="248"/>
      <c r="E90" s="248"/>
      <c r="F90" s="248"/>
      <c r="G90" s="248"/>
      <c r="H90" s="248"/>
      <c r="I90" s="248"/>
      <c r="J90" s="248"/>
      <c r="K90" s="248"/>
      <c r="L90" s="248"/>
      <c r="M90" s="248"/>
      <c r="N90" s="248"/>
      <c r="O90" s="248"/>
      <c r="P90" s="248"/>
      <c r="Q90" s="249"/>
      <c r="R90" s="249"/>
      <c r="S90" s="249"/>
      <c r="T90" s="249"/>
      <c r="U90" s="249"/>
      <c r="V90" s="249"/>
      <c r="W90" s="249"/>
      <c r="X90" s="249"/>
      <c r="Y90" s="249"/>
      <c r="Z90" s="249"/>
      <c r="AA90" s="249"/>
      <c r="AB90" s="249"/>
      <c r="AC90" s="249"/>
      <c r="AD90" s="249"/>
      <c r="AE90" s="249"/>
      <c r="AF90" s="249"/>
      <c r="AG90" s="249"/>
      <c r="AH90" s="249"/>
      <c r="AI90" s="249"/>
      <c r="AJ90" s="249"/>
      <c r="AK90" s="249"/>
      <c r="AL90" s="249"/>
      <c r="AM90" s="249"/>
      <c r="AN90" s="249"/>
      <c r="AO90" s="249"/>
      <c r="AP90" s="249"/>
      <c r="AQ90" s="249"/>
      <c r="AR90" s="249"/>
      <c r="AS90" s="249"/>
      <c r="AT90" s="249"/>
      <c r="AU90" s="249"/>
      <c r="AV90" s="249"/>
      <c r="AW90" s="249"/>
      <c r="AX90" s="249"/>
      <c r="AY90" s="249"/>
      <c r="AZ90" s="250"/>
      <c r="BA90" s="250"/>
      <c r="BB90" s="250"/>
      <c r="BC90" s="250"/>
      <c r="BD90" s="250"/>
      <c r="BE90" s="243"/>
      <c r="BF90" s="243"/>
      <c r="BG90" s="243"/>
      <c r="BH90" s="243"/>
      <c r="BI90" s="243"/>
      <c r="BJ90" s="243"/>
      <c r="BK90" s="243"/>
      <c r="BL90" s="243"/>
      <c r="BM90" s="243"/>
      <c r="BN90" s="243"/>
      <c r="BO90" s="243"/>
      <c r="BP90" s="243"/>
      <c r="BQ90" s="240">
        <v>84</v>
      </c>
      <c r="BR90" s="245"/>
      <c r="BS90" s="866"/>
      <c r="BT90" s="867"/>
      <c r="BU90" s="867"/>
      <c r="BV90" s="867"/>
      <c r="BW90" s="867"/>
      <c r="BX90" s="867"/>
      <c r="BY90" s="867"/>
      <c r="BZ90" s="867"/>
      <c r="CA90" s="867"/>
      <c r="CB90" s="867"/>
      <c r="CC90" s="867"/>
      <c r="CD90" s="867"/>
      <c r="CE90" s="867"/>
      <c r="CF90" s="867"/>
      <c r="CG90" s="872"/>
      <c r="CH90" s="869"/>
      <c r="CI90" s="870"/>
      <c r="CJ90" s="870"/>
      <c r="CK90" s="870"/>
      <c r="CL90" s="871"/>
      <c r="CM90" s="869"/>
      <c r="CN90" s="870"/>
      <c r="CO90" s="870"/>
      <c r="CP90" s="870"/>
      <c r="CQ90" s="871"/>
      <c r="CR90" s="869"/>
      <c r="CS90" s="870"/>
      <c r="CT90" s="870"/>
      <c r="CU90" s="870"/>
      <c r="CV90" s="871"/>
      <c r="CW90" s="869"/>
      <c r="CX90" s="870"/>
      <c r="CY90" s="870"/>
      <c r="CZ90" s="870"/>
      <c r="DA90" s="871"/>
      <c r="DB90" s="869"/>
      <c r="DC90" s="870"/>
      <c r="DD90" s="870"/>
      <c r="DE90" s="870"/>
      <c r="DF90" s="871"/>
      <c r="DG90" s="869"/>
      <c r="DH90" s="870"/>
      <c r="DI90" s="870"/>
      <c r="DJ90" s="870"/>
      <c r="DK90" s="871"/>
      <c r="DL90" s="869"/>
      <c r="DM90" s="870"/>
      <c r="DN90" s="870"/>
      <c r="DO90" s="870"/>
      <c r="DP90" s="871"/>
      <c r="DQ90" s="869"/>
      <c r="DR90" s="870"/>
      <c r="DS90" s="870"/>
      <c r="DT90" s="870"/>
      <c r="DU90" s="871"/>
      <c r="DV90" s="866"/>
      <c r="DW90" s="867"/>
      <c r="DX90" s="867"/>
      <c r="DY90" s="867"/>
      <c r="DZ90" s="868"/>
      <c r="EA90" s="231"/>
    </row>
    <row r="91" spans="1:131" ht="26.25" hidden="1" customHeight="1" x14ac:dyDescent="0.15">
      <c r="A91" s="247"/>
      <c r="B91" s="248"/>
      <c r="C91" s="248"/>
      <c r="D91" s="248"/>
      <c r="E91" s="248"/>
      <c r="F91" s="248"/>
      <c r="G91" s="248"/>
      <c r="H91" s="248"/>
      <c r="I91" s="248"/>
      <c r="J91" s="248"/>
      <c r="K91" s="248"/>
      <c r="L91" s="248"/>
      <c r="M91" s="248"/>
      <c r="N91" s="248"/>
      <c r="O91" s="248"/>
      <c r="P91" s="248"/>
      <c r="Q91" s="249"/>
      <c r="R91" s="249"/>
      <c r="S91" s="249"/>
      <c r="T91" s="249"/>
      <c r="U91" s="249"/>
      <c r="V91" s="249"/>
      <c r="W91" s="249"/>
      <c r="X91" s="249"/>
      <c r="Y91" s="249"/>
      <c r="Z91" s="249"/>
      <c r="AA91" s="249"/>
      <c r="AB91" s="249"/>
      <c r="AC91" s="249"/>
      <c r="AD91" s="249"/>
      <c r="AE91" s="249"/>
      <c r="AF91" s="249"/>
      <c r="AG91" s="249"/>
      <c r="AH91" s="249"/>
      <c r="AI91" s="249"/>
      <c r="AJ91" s="249"/>
      <c r="AK91" s="249"/>
      <c r="AL91" s="249"/>
      <c r="AM91" s="249"/>
      <c r="AN91" s="249"/>
      <c r="AO91" s="249"/>
      <c r="AP91" s="249"/>
      <c r="AQ91" s="249"/>
      <c r="AR91" s="249"/>
      <c r="AS91" s="249"/>
      <c r="AT91" s="249"/>
      <c r="AU91" s="249"/>
      <c r="AV91" s="249"/>
      <c r="AW91" s="249"/>
      <c r="AX91" s="249"/>
      <c r="AY91" s="249"/>
      <c r="AZ91" s="250"/>
      <c r="BA91" s="250"/>
      <c r="BB91" s="250"/>
      <c r="BC91" s="250"/>
      <c r="BD91" s="250"/>
      <c r="BE91" s="243"/>
      <c r="BF91" s="243"/>
      <c r="BG91" s="243"/>
      <c r="BH91" s="243"/>
      <c r="BI91" s="243"/>
      <c r="BJ91" s="243"/>
      <c r="BK91" s="243"/>
      <c r="BL91" s="243"/>
      <c r="BM91" s="243"/>
      <c r="BN91" s="243"/>
      <c r="BO91" s="243"/>
      <c r="BP91" s="243"/>
      <c r="BQ91" s="240">
        <v>85</v>
      </c>
      <c r="BR91" s="245"/>
      <c r="BS91" s="866"/>
      <c r="BT91" s="867"/>
      <c r="BU91" s="867"/>
      <c r="BV91" s="867"/>
      <c r="BW91" s="867"/>
      <c r="BX91" s="867"/>
      <c r="BY91" s="867"/>
      <c r="BZ91" s="867"/>
      <c r="CA91" s="867"/>
      <c r="CB91" s="867"/>
      <c r="CC91" s="867"/>
      <c r="CD91" s="867"/>
      <c r="CE91" s="867"/>
      <c r="CF91" s="867"/>
      <c r="CG91" s="872"/>
      <c r="CH91" s="869"/>
      <c r="CI91" s="870"/>
      <c r="CJ91" s="870"/>
      <c r="CK91" s="870"/>
      <c r="CL91" s="871"/>
      <c r="CM91" s="869"/>
      <c r="CN91" s="870"/>
      <c r="CO91" s="870"/>
      <c r="CP91" s="870"/>
      <c r="CQ91" s="871"/>
      <c r="CR91" s="869"/>
      <c r="CS91" s="870"/>
      <c r="CT91" s="870"/>
      <c r="CU91" s="870"/>
      <c r="CV91" s="871"/>
      <c r="CW91" s="869"/>
      <c r="CX91" s="870"/>
      <c r="CY91" s="870"/>
      <c r="CZ91" s="870"/>
      <c r="DA91" s="871"/>
      <c r="DB91" s="869"/>
      <c r="DC91" s="870"/>
      <c r="DD91" s="870"/>
      <c r="DE91" s="870"/>
      <c r="DF91" s="871"/>
      <c r="DG91" s="869"/>
      <c r="DH91" s="870"/>
      <c r="DI91" s="870"/>
      <c r="DJ91" s="870"/>
      <c r="DK91" s="871"/>
      <c r="DL91" s="869"/>
      <c r="DM91" s="870"/>
      <c r="DN91" s="870"/>
      <c r="DO91" s="870"/>
      <c r="DP91" s="871"/>
      <c r="DQ91" s="869"/>
      <c r="DR91" s="870"/>
      <c r="DS91" s="870"/>
      <c r="DT91" s="870"/>
      <c r="DU91" s="871"/>
      <c r="DV91" s="866"/>
      <c r="DW91" s="867"/>
      <c r="DX91" s="867"/>
      <c r="DY91" s="867"/>
      <c r="DZ91" s="868"/>
      <c r="EA91" s="231"/>
    </row>
    <row r="92" spans="1:131" ht="26.25" hidden="1" customHeight="1" x14ac:dyDescent="0.15">
      <c r="A92" s="247"/>
      <c r="B92" s="248"/>
      <c r="C92" s="248"/>
      <c r="D92" s="248"/>
      <c r="E92" s="248"/>
      <c r="F92" s="248"/>
      <c r="G92" s="248"/>
      <c r="H92" s="248"/>
      <c r="I92" s="248"/>
      <c r="J92" s="248"/>
      <c r="K92" s="248"/>
      <c r="L92" s="248"/>
      <c r="M92" s="248"/>
      <c r="N92" s="248"/>
      <c r="O92" s="248"/>
      <c r="P92" s="248"/>
      <c r="Q92" s="249"/>
      <c r="R92" s="249"/>
      <c r="S92" s="249"/>
      <c r="T92" s="249"/>
      <c r="U92" s="249"/>
      <c r="V92" s="249"/>
      <c r="W92" s="249"/>
      <c r="X92" s="249"/>
      <c r="Y92" s="249"/>
      <c r="Z92" s="249"/>
      <c r="AA92" s="249"/>
      <c r="AB92" s="249"/>
      <c r="AC92" s="249"/>
      <c r="AD92" s="249"/>
      <c r="AE92" s="249"/>
      <c r="AF92" s="249"/>
      <c r="AG92" s="249"/>
      <c r="AH92" s="249"/>
      <c r="AI92" s="249"/>
      <c r="AJ92" s="249"/>
      <c r="AK92" s="249"/>
      <c r="AL92" s="249"/>
      <c r="AM92" s="249"/>
      <c r="AN92" s="249"/>
      <c r="AO92" s="249"/>
      <c r="AP92" s="249"/>
      <c r="AQ92" s="249"/>
      <c r="AR92" s="249"/>
      <c r="AS92" s="249"/>
      <c r="AT92" s="249"/>
      <c r="AU92" s="249"/>
      <c r="AV92" s="249"/>
      <c r="AW92" s="249"/>
      <c r="AX92" s="249"/>
      <c r="AY92" s="249"/>
      <c r="AZ92" s="250"/>
      <c r="BA92" s="250"/>
      <c r="BB92" s="250"/>
      <c r="BC92" s="250"/>
      <c r="BD92" s="250"/>
      <c r="BE92" s="243"/>
      <c r="BF92" s="243"/>
      <c r="BG92" s="243"/>
      <c r="BH92" s="243"/>
      <c r="BI92" s="243"/>
      <c r="BJ92" s="243"/>
      <c r="BK92" s="243"/>
      <c r="BL92" s="243"/>
      <c r="BM92" s="243"/>
      <c r="BN92" s="243"/>
      <c r="BO92" s="243"/>
      <c r="BP92" s="243"/>
      <c r="BQ92" s="240">
        <v>86</v>
      </c>
      <c r="BR92" s="245"/>
      <c r="BS92" s="866"/>
      <c r="BT92" s="867"/>
      <c r="BU92" s="867"/>
      <c r="BV92" s="867"/>
      <c r="BW92" s="867"/>
      <c r="BX92" s="867"/>
      <c r="BY92" s="867"/>
      <c r="BZ92" s="867"/>
      <c r="CA92" s="867"/>
      <c r="CB92" s="867"/>
      <c r="CC92" s="867"/>
      <c r="CD92" s="867"/>
      <c r="CE92" s="867"/>
      <c r="CF92" s="867"/>
      <c r="CG92" s="872"/>
      <c r="CH92" s="869"/>
      <c r="CI92" s="870"/>
      <c r="CJ92" s="870"/>
      <c r="CK92" s="870"/>
      <c r="CL92" s="871"/>
      <c r="CM92" s="869"/>
      <c r="CN92" s="870"/>
      <c r="CO92" s="870"/>
      <c r="CP92" s="870"/>
      <c r="CQ92" s="871"/>
      <c r="CR92" s="869"/>
      <c r="CS92" s="870"/>
      <c r="CT92" s="870"/>
      <c r="CU92" s="870"/>
      <c r="CV92" s="871"/>
      <c r="CW92" s="869"/>
      <c r="CX92" s="870"/>
      <c r="CY92" s="870"/>
      <c r="CZ92" s="870"/>
      <c r="DA92" s="871"/>
      <c r="DB92" s="869"/>
      <c r="DC92" s="870"/>
      <c r="DD92" s="870"/>
      <c r="DE92" s="870"/>
      <c r="DF92" s="871"/>
      <c r="DG92" s="869"/>
      <c r="DH92" s="870"/>
      <c r="DI92" s="870"/>
      <c r="DJ92" s="870"/>
      <c r="DK92" s="871"/>
      <c r="DL92" s="869"/>
      <c r="DM92" s="870"/>
      <c r="DN92" s="870"/>
      <c r="DO92" s="870"/>
      <c r="DP92" s="871"/>
      <c r="DQ92" s="869"/>
      <c r="DR92" s="870"/>
      <c r="DS92" s="870"/>
      <c r="DT92" s="870"/>
      <c r="DU92" s="871"/>
      <c r="DV92" s="866"/>
      <c r="DW92" s="867"/>
      <c r="DX92" s="867"/>
      <c r="DY92" s="867"/>
      <c r="DZ92" s="868"/>
      <c r="EA92" s="231"/>
    </row>
    <row r="93" spans="1:131" ht="26.25" hidden="1" customHeight="1" x14ac:dyDescent="0.15">
      <c r="A93" s="247"/>
      <c r="B93" s="248"/>
      <c r="C93" s="248"/>
      <c r="D93" s="248"/>
      <c r="E93" s="248"/>
      <c r="F93" s="248"/>
      <c r="G93" s="248"/>
      <c r="H93" s="248"/>
      <c r="I93" s="248"/>
      <c r="J93" s="248"/>
      <c r="K93" s="248"/>
      <c r="L93" s="248"/>
      <c r="M93" s="248"/>
      <c r="N93" s="248"/>
      <c r="O93" s="248"/>
      <c r="P93" s="248"/>
      <c r="Q93" s="249"/>
      <c r="R93" s="249"/>
      <c r="S93" s="249"/>
      <c r="T93" s="249"/>
      <c r="U93" s="249"/>
      <c r="V93" s="249"/>
      <c r="W93" s="249"/>
      <c r="X93" s="249"/>
      <c r="Y93" s="249"/>
      <c r="Z93" s="249"/>
      <c r="AA93" s="249"/>
      <c r="AB93" s="249"/>
      <c r="AC93" s="249"/>
      <c r="AD93" s="249"/>
      <c r="AE93" s="249"/>
      <c r="AF93" s="249"/>
      <c r="AG93" s="249"/>
      <c r="AH93" s="249"/>
      <c r="AI93" s="249"/>
      <c r="AJ93" s="249"/>
      <c r="AK93" s="249"/>
      <c r="AL93" s="249"/>
      <c r="AM93" s="249"/>
      <c r="AN93" s="249"/>
      <c r="AO93" s="249"/>
      <c r="AP93" s="249"/>
      <c r="AQ93" s="249"/>
      <c r="AR93" s="249"/>
      <c r="AS93" s="249"/>
      <c r="AT93" s="249"/>
      <c r="AU93" s="249"/>
      <c r="AV93" s="249"/>
      <c r="AW93" s="249"/>
      <c r="AX93" s="249"/>
      <c r="AY93" s="249"/>
      <c r="AZ93" s="250"/>
      <c r="BA93" s="250"/>
      <c r="BB93" s="250"/>
      <c r="BC93" s="250"/>
      <c r="BD93" s="250"/>
      <c r="BE93" s="243"/>
      <c r="BF93" s="243"/>
      <c r="BG93" s="243"/>
      <c r="BH93" s="243"/>
      <c r="BI93" s="243"/>
      <c r="BJ93" s="243"/>
      <c r="BK93" s="243"/>
      <c r="BL93" s="243"/>
      <c r="BM93" s="243"/>
      <c r="BN93" s="243"/>
      <c r="BO93" s="243"/>
      <c r="BP93" s="243"/>
      <c r="BQ93" s="240">
        <v>87</v>
      </c>
      <c r="BR93" s="245"/>
      <c r="BS93" s="866"/>
      <c r="BT93" s="867"/>
      <c r="BU93" s="867"/>
      <c r="BV93" s="867"/>
      <c r="BW93" s="867"/>
      <c r="BX93" s="867"/>
      <c r="BY93" s="867"/>
      <c r="BZ93" s="867"/>
      <c r="CA93" s="867"/>
      <c r="CB93" s="867"/>
      <c r="CC93" s="867"/>
      <c r="CD93" s="867"/>
      <c r="CE93" s="867"/>
      <c r="CF93" s="867"/>
      <c r="CG93" s="872"/>
      <c r="CH93" s="869"/>
      <c r="CI93" s="870"/>
      <c r="CJ93" s="870"/>
      <c r="CK93" s="870"/>
      <c r="CL93" s="871"/>
      <c r="CM93" s="869"/>
      <c r="CN93" s="870"/>
      <c r="CO93" s="870"/>
      <c r="CP93" s="870"/>
      <c r="CQ93" s="871"/>
      <c r="CR93" s="869"/>
      <c r="CS93" s="870"/>
      <c r="CT93" s="870"/>
      <c r="CU93" s="870"/>
      <c r="CV93" s="871"/>
      <c r="CW93" s="869"/>
      <c r="CX93" s="870"/>
      <c r="CY93" s="870"/>
      <c r="CZ93" s="870"/>
      <c r="DA93" s="871"/>
      <c r="DB93" s="869"/>
      <c r="DC93" s="870"/>
      <c r="DD93" s="870"/>
      <c r="DE93" s="870"/>
      <c r="DF93" s="871"/>
      <c r="DG93" s="869"/>
      <c r="DH93" s="870"/>
      <c r="DI93" s="870"/>
      <c r="DJ93" s="870"/>
      <c r="DK93" s="871"/>
      <c r="DL93" s="869"/>
      <c r="DM93" s="870"/>
      <c r="DN93" s="870"/>
      <c r="DO93" s="870"/>
      <c r="DP93" s="871"/>
      <c r="DQ93" s="869"/>
      <c r="DR93" s="870"/>
      <c r="DS93" s="870"/>
      <c r="DT93" s="870"/>
      <c r="DU93" s="871"/>
      <c r="DV93" s="866"/>
      <c r="DW93" s="867"/>
      <c r="DX93" s="867"/>
      <c r="DY93" s="867"/>
      <c r="DZ93" s="868"/>
      <c r="EA93" s="231"/>
    </row>
    <row r="94" spans="1:131" ht="26.25" hidden="1" customHeight="1" x14ac:dyDescent="0.15">
      <c r="A94" s="247"/>
      <c r="B94" s="248"/>
      <c r="C94" s="248"/>
      <c r="D94" s="248"/>
      <c r="E94" s="248"/>
      <c r="F94" s="248"/>
      <c r="G94" s="248"/>
      <c r="H94" s="248"/>
      <c r="I94" s="248"/>
      <c r="J94" s="248"/>
      <c r="K94" s="248"/>
      <c r="L94" s="248"/>
      <c r="M94" s="248"/>
      <c r="N94" s="248"/>
      <c r="O94" s="248"/>
      <c r="P94" s="248"/>
      <c r="Q94" s="249"/>
      <c r="R94" s="249"/>
      <c r="S94" s="249"/>
      <c r="T94" s="249"/>
      <c r="U94" s="249"/>
      <c r="V94" s="249"/>
      <c r="W94" s="249"/>
      <c r="X94" s="249"/>
      <c r="Y94" s="249"/>
      <c r="Z94" s="249"/>
      <c r="AA94" s="249"/>
      <c r="AB94" s="249"/>
      <c r="AC94" s="249"/>
      <c r="AD94" s="249"/>
      <c r="AE94" s="249"/>
      <c r="AF94" s="249"/>
      <c r="AG94" s="249"/>
      <c r="AH94" s="249"/>
      <c r="AI94" s="249"/>
      <c r="AJ94" s="249"/>
      <c r="AK94" s="249"/>
      <c r="AL94" s="249"/>
      <c r="AM94" s="249"/>
      <c r="AN94" s="249"/>
      <c r="AO94" s="249"/>
      <c r="AP94" s="249"/>
      <c r="AQ94" s="249"/>
      <c r="AR94" s="249"/>
      <c r="AS94" s="249"/>
      <c r="AT94" s="249"/>
      <c r="AU94" s="249"/>
      <c r="AV94" s="249"/>
      <c r="AW94" s="249"/>
      <c r="AX94" s="249"/>
      <c r="AY94" s="249"/>
      <c r="AZ94" s="250"/>
      <c r="BA94" s="250"/>
      <c r="BB94" s="250"/>
      <c r="BC94" s="250"/>
      <c r="BD94" s="250"/>
      <c r="BE94" s="243"/>
      <c r="BF94" s="243"/>
      <c r="BG94" s="243"/>
      <c r="BH94" s="243"/>
      <c r="BI94" s="243"/>
      <c r="BJ94" s="243"/>
      <c r="BK94" s="243"/>
      <c r="BL94" s="243"/>
      <c r="BM94" s="243"/>
      <c r="BN94" s="243"/>
      <c r="BO94" s="243"/>
      <c r="BP94" s="243"/>
      <c r="BQ94" s="240">
        <v>88</v>
      </c>
      <c r="BR94" s="245"/>
      <c r="BS94" s="866"/>
      <c r="BT94" s="867"/>
      <c r="BU94" s="867"/>
      <c r="BV94" s="867"/>
      <c r="BW94" s="867"/>
      <c r="BX94" s="867"/>
      <c r="BY94" s="867"/>
      <c r="BZ94" s="867"/>
      <c r="CA94" s="867"/>
      <c r="CB94" s="867"/>
      <c r="CC94" s="867"/>
      <c r="CD94" s="867"/>
      <c r="CE94" s="867"/>
      <c r="CF94" s="867"/>
      <c r="CG94" s="872"/>
      <c r="CH94" s="869"/>
      <c r="CI94" s="870"/>
      <c r="CJ94" s="870"/>
      <c r="CK94" s="870"/>
      <c r="CL94" s="871"/>
      <c r="CM94" s="869"/>
      <c r="CN94" s="870"/>
      <c r="CO94" s="870"/>
      <c r="CP94" s="870"/>
      <c r="CQ94" s="871"/>
      <c r="CR94" s="869"/>
      <c r="CS94" s="870"/>
      <c r="CT94" s="870"/>
      <c r="CU94" s="870"/>
      <c r="CV94" s="871"/>
      <c r="CW94" s="869"/>
      <c r="CX94" s="870"/>
      <c r="CY94" s="870"/>
      <c r="CZ94" s="870"/>
      <c r="DA94" s="871"/>
      <c r="DB94" s="869"/>
      <c r="DC94" s="870"/>
      <c r="DD94" s="870"/>
      <c r="DE94" s="870"/>
      <c r="DF94" s="871"/>
      <c r="DG94" s="869"/>
      <c r="DH94" s="870"/>
      <c r="DI94" s="870"/>
      <c r="DJ94" s="870"/>
      <c r="DK94" s="871"/>
      <c r="DL94" s="869"/>
      <c r="DM94" s="870"/>
      <c r="DN94" s="870"/>
      <c r="DO94" s="870"/>
      <c r="DP94" s="871"/>
      <c r="DQ94" s="869"/>
      <c r="DR94" s="870"/>
      <c r="DS94" s="870"/>
      <c r="DT94" s="870"/>
      <c r="DU94" s="871"/>
      <c r="DV94" s="866"/>
      <c r="DW94" s="867"/>
      <c r="DX94" s="867"/>
      <c r="DY94" s="867"/>
      <c r="DZ94" s="868"/>
      <c r="EA94" s="231"/>
    </row>
    <row r="95" spans="1:131" ht="26.25" hidden="1" customHeight="1" x14ac:dyDescent="0.15">
      <c r="A95" s="247"/>
      <c r="B95" s="248"/>
      <c r="C95" s="248"/>
      <c r="D95" s="248"/>
      <c r="E95" s="248"/>
      <c r="F95" s="248"/>
      <c r="G95" s="248"/>
      <c r="H95" s="248"/>
      <c r="I95" s="248"/>
      <c r="J95" s="248"/>
      <c r="K95" s="248"/>
      <c r="L95" s="248"/>
      <c r="M95" s="248"/>
      <c r="N95" s="248"/>
      <c r="O95" s="248"/>
      <c r="P95" s="248"/>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50"/>
      <c r="BA95" s="250"/>
      <c r="BB95" s="250"/>
      <c r="BC95" s="250"/>
      <c r="BD95" s="250"/>
      <c r="BE95" s="243"/>
      <c r="BF95" s="243"/>
      <c r="BG95" s="243"/>
      <c r="BH95" s="243"/>
      <c r="BI95" s="243"/>
      <c r="BJ95" s="243"/>
      <c r="BK95" s="243"/>
      <c r="BL95" s="243"/>
      <c r="BM95" s="243"/>
      <c r="BN95" s="243"/>
      <c r="BO95" s="243"/>
      <c r="BP95" s="243"/>
      <c r="BQ95" s="240">
        <v>89</v>
      </c>
      <c r="BR95" s="245"/>
      <c r="BS95" s="866"/>
      <c r="BT95" s="867"/>
      <c r="BU95" s="867"/>
      <c r="BV95" s="867"/>
      <c r="BW95" s="867"/>
      <c r="BX95" s="867"/>
      <c r="BY95" s="867"/>
      <c r="BZ95" s="867"/>
      <c r="CA95" s="867"/>
      <c r="CB95" s="867"/>
      <c r="CC95" s="867"/>
      <c r="CD95" s="867"/>
      <c r="CE95" s="867"/>
      <c r="CF95" s="867"/>
      <c r="CG95" s="872"/>
      <c r="CH95" s="869"/>
      <c r="CI95" s="870"/>
      <c r="CJ95" s="870"/>
      <c r="CK95" s="870"/>
      <c r="CL95" s="871"/>
      <c r="CM95" s="869"/>
      <c r="CN95" s="870"/>
      <c r="CO95" s="870"/>
      <c r="CP95" s="870"/>
      <c r="CQ95" s="871"/>
      <c r="CR95" s="869"/>
      <c r="CS95" s="870"/>
      <c r="CT95" s="870"/>
      <c r="CU95" s="870"/>
      <c r="CV95" s="871"/>
      <c r="CW95" s="869"/>
      <c r="CX95" s="870"/>
      <c r="CY95" s="870"/>
      <c r="CZ95" s="870"/>
      <c r="DA95" s="871"/>
      <c r="DB95" s="869"/>
      <c r="DC95" s="870"/>
      <c r="DD95" s="870"/>
      <c r="DE95" s="870"/>
      <c r="DF95" s="871"/>
      <c r="DG95" s="869"/>
      <c r="DH95" s="870"/>
      <c r="DI95" s="870"/>
      <c r="DJ95" s="870"/>
      <c r="DK95" s="871"/>
      <c r="DL95" s="869"/>
      <c r="DM95" s="870"/>
      <c r="DN95" s="870"/>
      <c r="DO95" s="870"/>
      <c r="DP95" s="871"/>
      <c r="DQ95" s="869"/>
      <c r="DR95" s="870"/>
      <c r="DS95" s="870"/>
      <c r="DT95" s="870"/>
      <c r="DU95" s="871"/>
      <c r="DV95" s="866"/>
      <c r="DW95" s="867"/>
      <c r="DX95" s="867"/>
      <c r="DY95" s="867"/>
      <c r="DZ95" s="868"/>
      <c r="EA95" s="231"/>
    </row>
    <row r="96" spans="1:131" ht="26.25" hidden="1" customHeight="1" x14ac:dyDescent="0.15">
      <c r="A96" s="247"/>
      <c r="B96" s="248"/>
      <c r="C96" s="248"/>
      <c r="D96" s="248"/>
      <c r="E96" s="248"/>
      <c r="F96" s="248"/>
      <c r="G96" s="248"/>
      <c r="H96" s="248"/>
      <c r="I96" s="248"/>
      <c r="J96" s="248"/>
      <c r="K96" s="248"/>
      <c r="L96" s="248"/>
      <c r="M96" s="248"/>
      <c r="N96" s="248"/>
      <c r="O96" s="248"/>
      <c r="P96" s="248"/>
      <c r="Q96" s="249"/>
      <c r="R96" s="249"/>
      <c r="S96" s="249"/>
      <c r="T96" s="249"/>
      <c r="U96" s="249"/>
      <c r="V96" s="249"/>
      <c r="W96" s="249"/>
      <c r="X96" s="249"/>
      <c r="Y96" s="249"/>
      <c r="Z96" s="249"/>
      <c r="AA96" s="249"/>
      <c r="AB96" s="249"/>
      <c r="AC96" s="249"/>
      <c r="AD96" s="249"/>
      <c r="AE96" s="249"/>
      <c r="AF96" s="249"/>
      <c r="AG96" s="249"/>
      <c r="AH96" s="249"/>
      <c r="AI96" s="249"/>
      <c r="AJ96" s="249"/>
      <c r="AK96" s="249"/>
      <c r="AL96" s="249"/>
      <c r="AM96" s="249"/>
      <c r="AN96" s="249"/>
      <c r="AO96" s="249"/>
      <c r="AP96" s="249"/>
      <c r="AQ96" s="249"/>
      <c r="AR96" s="249"/>
      <c r="AS96" s="249"/>
      <c r="AT96" s="249"/>
      <c r="AU96" s="249"/>
      <c r="AV96" s="249"/>
      <c r="AW96" s="249"/>
      <c r="AX96" s="249"/>
      <c r="AY96" s="249"/>
      <c r="AZ96" s="250"/>
      <c r="BA96" s="250"/>
      <c r="BB96" s="250"/>
      <c r="BC96" s="250"/>
      <c r="BD96" s="250"/>
      <c r="BE96" s="243"/>
      <c r="BF96" s="243"/>
      <c r="BG96" s="243"/>
      <c r="BH96" s="243"/>
      <c r="BI96" s="243"/>
      <c r="BJ96" s="243"/>
      <c r="BK96" s="243"/>
      <c r="BL96" s="243"/>
      <c r="BM96" s="243"/>
      <c r="BN96" s="243"/>
      <c r="BO96" s="243"/>
      <c r="BP96" s="243"/>
      <c r="BQ96" s="240">
        <v>90</v>
      </c>
      <c r="BR96" s="245"/>
      <c r="BS96" s="866"/>
      <c r="BT96" s="867"/>
      <c r="BU96" s="867"/>
      <c r="BV96" s="867"/>
      <c r="BW96" s="867"/>
      <c r="BX96" s="867"/>
      <c r="BY96" s="867"/>
      <c r="BZ96" s="867"/>
      <c r="CA96" s="867"/>
      <c r="CB96" s="867"/>
      <c r="CC96" s="867"/>
      <c r="CD96" s="867"/>
      <c r="CE96" s="867"/>
      <c r="CF96" s="867"/>
      <c r="CG96" s="872"/>
      <c r="CH96" s="869"/>
      <c r="CI96" s="870"/>
      <c r="CJ96" s="870"/>
      <c r="CK96" s="870"/>
      <c r="CL96" s="871"/>
      <c r="CM96" s="869"/>
      <c r="CN96" s="870"/>
      <c r="CO96" s="870"/>
      <c r="CP96" s="870"/>
      <c r="CQ96" s="871"/>
      <c r="CR96" s="869"/>
      <c r="CS96" s="870"/>
      <c r="CT96" s="870"/>
      <c r="CU96" s="870"/>
      <c r="CV96" s="871"/>
      <c r="CW96" s="869"/>
      <c r="CX96" s="870"/>
      <c r="CY96" s="870"/>
      <c r="CZ96" s="870"/>
      <c r="DA96" s="871"/>
      <c r="DB96" s="869"/>
      <c r="DC96" s="870"/>
      <c r="DD96" s="870"/>
      <c r="DE96" s="870"/>
      <c r="DF96" s="871"/>
      <c r="DG96" s="869"/>
      <c r="DH96" s="870"/>
      <c r="DI96" s="870"/>
      <c r="DJ96" s="870"/>
      <c r="DK96" s="871"/>
      <c r="DL96" s="869"/>
      <c r="DM96" s="870"/>
      <c r="DN96" s="870"/>
      <c r="DO96" s="870"/>
      <c r="DP96" s="871"/>
      <c r="DQ96" s="869"/>
      <c r="DR96" s="870"/>
      <c r="DS96" s="870"/>
      <c r="DT96" s="870"/>
      <c r="DU96" s="871"/>
      <c r="DV96" s="866"/>
      <c r="DW96" s="867"/>
      <c r="DX96" s="867"/>
      <c r="DY96" s="867"/>
      <c r="DZ96" s="868"/>
      <c r="EA96" s="231"/>
    </row>
    <row r="97" spans="1:131" ht="26.25" hidden="1" customHeight="1" x14ac:dyDescent="0.15">
      <c r="A97" s="247"/>
      <c r="B97" s="248"/>
      <c r="C97" s="248"/>
      <c r="D97" s="248"/>
      <c r="E97" s="248"/>
      <c r="F97" s="248"/>
      <c r="G97" s="248"/>
      <c r="H97" s="248"/>
      <c r="I97" s="248"/>
      <c r="J97" s="248"/>
      <c r="K97" s="248"/>
      <c r="L97" s="248"/>
      <c r="M97" s="248"/>
      <c r="N97" s="248"/>
      <c r="O97" s="248"/>
      <c r="P97" s="248"/>
      <c r="Q97" s="249"/>
      <c r="R97" s="249"/>
      <c r="S97" s="249"/>
      <c r="T97" s="249"/>
      <c r="U97" s="249"/>
      <c r="V97" s="249"/>
      <c r="W97" s="249"/>
      <c r="X97" s="249"/>
      <c r="Y97" s="249"/>
      <c r="Z97" s="249"/>
      <c r="AA97" s="249"/>
      <c r="AB97" s="249"/>
      <c r="AC97" s="249"/>
      <c r="AD97" s="249"/>
      <c r="AE97" s="249"/>
      <c r="AF97" s="249"/>
      <c r="AG97" s="249"/>
      <c r="AH97" s="249"/>
      <c r="AI97" s="249"/>
      <c r="AJ97" s="249"/>
      <c r="AK97" s="249"/>
      <c r="AL97" s="249"/>
      <c r="AM97" s="249"/>
      <c r="AN97" s="249"/>
      <c r="AO97" s="249"/>
      <c r="AP97" s="249"/>
      <c r="AQ97" s="249"/>
      <c r="AR97" s="249"/>
      <c r="AS97" s="249"/>
      <c r="AT97" s="249"/>
      <c r="AU97" s="249"/>
      <c r="AV97" s="249"/>
      <c r="AW97" s="249"/>
      <c r="AX97" s="249"/>
      <c r="AY97" s="249"/>
      <c r="AZ97" s="250"/>
      <c r="BA97" s="250"/>
      <c r="BB97" s="250"/>
      <c r="BC97" s="250"/>
      <c r="BD97" s="250"/>
      <c r="BE97" s="243"/>
      <c r="BF97" s="243"/>
      <c r="BG97" s="243"/>
      <c r="BH97" s="243"/>
      <c r="BI97" s="243"/>
      <c r="BJ97" s="243"/>
      <c r="BK97" s="243"/>
      <c r="BL97" s="243"/>
      <c r="BM97" s="243"/>
      <c r="BN97" s="243"/>
      <c r="BO97" s="243"/>
      <c r="BP97" s="243"/>
      <c r="BQ97" s="240">
        <v>91</v>
      </c>
      <c r="BR97" s="245"/>
      <c r="BS97" s="866"/>
      <c r="BT97" s="867"/>
      <c r="BU97" s="867"/>
      <c r="BV97" s="867"/>
      <c r="BW97" s="867"/>
      <c r="BX97" s="867"/>
      <c r="BY97" s="867"/>
      <c r="BZ97" s="867"/>
      <c r="CA97" s="867"/>
      <c r="CB97" s="867"/>
      <c r="CC97" s="867"/>
      <c r="CD97" s="867"/>
      <c r="CE97" s="867"/>
      <c r="CF97" s="867"/>
      <c r="CG97" s="872"/>
      <c r="CH97" s="869"/>
      <c r="CI97" s="870"/>
      <c r="CJ97" s="870"/>
      <c r="CK97" s="870"/>
      <c r="CL97" s="871"/>
      <c r="CM97" s="869"/>
      <c r="CN97" s="870"/>
      <c r="CO97" s="870"/>
      <c r="CP97" s="870"/>
      <c r="CQ97" s="871"/>
      <c r="CR97" s="869"/>
      <c r="CS97" s="870"/>
      <c r="CT97" s="870"/>
      <c r="CU97" s="870"/>
      <c r="CV97" s="871"/>
      <c r="CW97" s="869"/>
      <c r="CX97" s="870"/>
      <c r="CY97" s="870"/>
      <c r="CZ97" s="870"/>
      <c r="DA97" s="871"/>
      <c r="DB97" s="869"/>
      <c r="DC97" s="870"/>
      <c r="DD97" s="870"/>
      <c r="DE97" s="870"/>
      <c r="DF97" s="871"/>
      <c r="DG97" s="869"/>
      <c r="DH97" s="870"/>
      <c r="DI97" s="870"/>
      <c r="DJ97" s="870"/>
      <c r="DK97" s="871"/>
      <c r="DL97" s="869"/>
      <c r="DM97" s="870"/>
      <c r="DN97" s="870"/>
      <c r="DO97" s="870"/>
      <c r="DP97" s="871"/>
      <c r="DQ97" s="869"/>
      <c r="DR97" s="870"/>
      <c r="DS97" s="870"/>
      <c r="DT97" s="870"/>
      <c r="DU97" s="871"/>
      <c r="DV97" s="866"/>
      <c r="DW97" s="867"/>
      <c r="DX97" s="867"/>
      <c r="DY97" s="867"/>
      <c r="DZ97" s="868"/>
      <c r="EA97" s="231"/>
    </row>
    <row r="98" spans="1:131" ht="26.25" hidden="1" customHeight="1" x14ac:dyDescent="0.15">
      <c r="A98" s="247"/>
      <c r="B98" s="248"/>
      <c r="C98" s="248"/>
      <c r="D98" s="248"/>
      <c r="E98" s="248"/>
      <c r="F98" s="248"/>
      <c r="G98" s="248"/>
      <c r="H98" s="248"/>
      <c r="I98" s="248"/>
      <c r="J98" s="248"/>
      <c r="K98" s="248"/>
      <c r="L98" s="248"/>
      <c r="M98" s="248"/>
      <c r="N98" s="248"/>
      <c r="O98" s="248"/>
      <c r="P98" s="248"/>
      <c r="Q98" s="249"/>
      <c r="R98" s="249"/>
      <c r="S98" s="249"/>
      <c r="T98" s="249"/>
      <c r="U98" s="249"/>
      <c r="V98" s="249"/>
      <c r="W98" s="249"/>
      <c r="X98" s="249"/>
      <c r="Y98" s="249"/>
      <c r="Z98" s="249"/>
      <c r="AA98" s="249"/>
      <c r="AB98" s="249"/>
      <c r="AC98" s="249"/>
      <c r="AD98" s="249"/>
      <c r="AE98" s="249"/>
      <c r="AF98" s="249"/>
      <c r="AG98" s="249"/>
      <c r="AH98" s="249"/>
      <c r="AI98" s="249"/>
      <c r="AJ98" s="249"/>
      <c r="AK98" s="249"/>
      <c r="AL98" s="249"/>
      <c r="AM98" s="249"/>
      <c r="AN98" s="249"/>
      <c r="AO98" s="249"/>
      <c r="AP98" s="249"/>
      <c r="AQ98" s="249"/>
      <c r="AR98" s="249"/>
      <c r="AS98" s="249"/>
      <c r="AT98" s="249"/>
      <c r="AU98" s="249"/>
      <c r="AV98" s="249"/>
      <c r="AW98" s="249"/>
      <c r="AX98" s="249"/>
      <c r="AY98" s="249"/>
      <c r="AZ98" s="250"/>
      <c r="BA98" s="250"/>
      <c r="BB98" s="250"/>
      <c r="BC98" s="250"/>
      <c r="BD98" s="250"/>
      <c r="BE98" s="243"/>
      <c r="BF98" s="243"/>
      <c r="BG98" s="243"/>
      <c r="BH98" s="243"/>
      <c r="BI98" s="243"/>
      <c r="BJ98" s="243"/>
      <c r="BK98" s="243"/>
      <c r="BL98" s="243"/>
      <c r="BM98" s="243"/>
      <c r="BN98" s="243"/>
      <c r="BO98" s="243"/>
      <c r="BP98" s="243"/>
      <c r="BQ98" s="240">
        <v>92</v>
      </c>
      <c r="BR98" s="245"/>
      <c r="BS98" s="866"/>
      <c r="BT98" s="867"/>
      <c r="BU98" s="867"/>
      <c r="BV98" s="867"/>
      <c r="BW98" s="867"/>
      <c r="BX98" s="867"/>
      <c r="BY98" s="867"/>
      <c r="BZ98" s="867"/>
      <c r="CA98" s="867"/>
      <c r="CB98" s="867"/>
      <c r="CC98" s="867"/>
      <c r="CD98" s="867"/>
      <c r="CE98" s="867"/>
      <c r="CF98" s="867"/>
      <c r="CG98" s="872"/>
      <c r="CH98" s="869"/>
      <c r="CI98" s="870"/>
      <c r="CJ98" s="870"/>
      <c r="CK98" s="870"/>
      <c r="CL98" s="871"/>
      <c r="CM98" s="869"/>
      <c r="CN98" s="870"/>
      <c r="CO98" s="870"/>
      <c r="CP98" s="870"/>
      <c r="CQ98" s="871"/>
      <c r="CR98" s="869"/>
      <c r="CS98" s="870"/>
      <c r="CT98" s="870"/>
      <c r="CU98" s="870"/>
      <c r="CV98" s="871"/>
      <c r="CW98" s="869"/>
      <c r="CX98" s="870"/>
      <c r="CY98" s="870"/>
      <c r="CZ98" s="870"/>
      <c r="DA98" s="871"/>
      <c r="DB98" s="869"/>
      <c r="DC98" s="870"/>
      <c r="DD98" s="870"/>
      <c r="DE98" s="870"/>
      <c r="DF98" s="871"/>
      <c r="DG98" s="869"/>
      <c r="DH98" s="870"/>
      <c r="DI98" s="870"/>
      <c r="DJ98" s="870"/>
      <c r="DK98" s="871"/>
      <c r="DL98" s="869"/>
      <c r="DM98" s="870"/>
      <c r="DN98" s="870"/>
      <c r="DO98" s="870"/>
      <c r="DP98" s="871"/>
      <c r="DQ98" s="869"/>
      <c r="DR98" s="870"/>
      <c r="DS98" s="870"/>
      <c r="DT98" s="870"/>
      <c r="DU98" s="871"/>
      <c r="DV98" s="866"/>
      <c r="DW98" s="867"/>
      <c r="DX98" s="867"/>
      <c r="DY98" s="867"/>
      <c r="DZ98" s="868"/>
      <c r="EA98" s="231"/>
    </row>
    <row r="99" spans="1:131" ht="26.25" hidden="1" customHeight="1" x14ac:dyDescent="0.15">
      <c r="A99" s="247"/>
      <c r="B99" s="248"/>
      <c r="C99" s="248"/>
      <c r="D99" s="248"/>
      <c r="E99" s="248"/>
      <c r="F99" s="248"/>
      <c r="G99" s="248"/>
      <c r="H99" s="248"/>
      <c r="I99" s="248"/>
      <c r="J99" s="248"/>
      <c r="K99" s="248"/>
      <c r="L99" s="248"/>
      <c r="M99" s="248"/>
      <c r="N99" s="248"/>
      <c r="O99" s="248"/>
      <c r="P99" s="248"/>
      <c r="Q99" s="249"/>
      <c r="R99" s="249"/>
      <c r="S99" s="249"/>
      <c r="T99" s="249"/>
      <c r="U99" s="249"/>
      <c r="V99" s="249"/>
      <c r="W99" s="249"/>
      <c r="X99" s="249"/>
      <c r="Y99" s="249"/>
      <c r="Z99" s="249"/>
      <c r="AA99" s="249"/>
      <c r="AB99" s="249"/>
      <c r="AC99" s="249"/>
      <c r="AD99" s="249"/>
      <c r="AE99" s="249"/>
      <c r="AF99" s="249"/>
      <c r="AG99" s="249"/>
      <c r="AH99" s="249"/>
      <c r="AI99" s="249"/>
      <c r="AJ99" s="249"/>
      <c r="AK99" s="249"/>
      <c r="AL99" s="249"/>
      <c r="AM99" s="249"/>
      <c r="AN99" s="249"/>
      <c r="AO99" s="249"/>
      <c r="AP99" s="249"/>
      <c r="AQ99" s="249"/>
      <c r="AR99" s="249"/>
      <c r="AS99" s="249"/>
      <c r="AT99" s="249"/>
      <c r="AU99" s="249"/>
      <c r="AV99" s="249"/>
      <c r="AW99" s="249"/>
      <c r="AX99" s="249"/>
      <c r="AY99" s="249"/>
      <c r="AZ99" s="250"/>
      <c r="BA99" s="250"/>
      <c r="BB99" s="250"/>
      <c r="BC99" s="250"/>
      <c r="BD99" s="250"/>
      <c r="BE99" s="243"/>
      <c r="BF99" s="243"/>
      <c r="BG99" s="243"/>
      <c r="BH99" s="243"/>
      <c r="BI99" s="243"/>
      <c r="BJ99" s="243"/>
      <c r="BK99" s="243"/>
      <c r="BL99" s="243"/>
      <c r="BM99" s="243"/>
      <c r="BN99" s="243"/>
      <c r="BO99" s="243"/>
      <c r="BP99" s="243"/>
      <c r="BQ99" s="240">
        <v>93</v>
      </c>
      <c r="BR99" s="245"/>
      <c r="BS99" s="866"/>
      <c r="BT99" s="867"/>
      <c r="BU99" s="867"/>
      <c r="BV99" s="867"/>
      <c r="BW99" s="867"/>
      <c r="BX99" s="867"/>
      <c r="BY99" s="867"/>
      <c r="BZ99" s="867"/>
      <c r="CA99" s="867"/>
      <c r="CB99" s="867"/>
      <c r="CC99" s="867"/>
      <c r="CD99" s="867"/>
      <c r="CE99" s="867"/>
      <c r="CF99" s="867"/>
      <c r="CG99" s="872"/>
      <c r="CH99" s="869"/>
      <c r="CI99" s="870"/>
      <c r="CJ99" s="870"/>
      <c r="CK99" s="870"/>
      <c r="CL99" s="871"/>
      <c r="CM99" s="869"/>
      <c r="CN99" s="870"/>
      <c r="CO99" s="870"/>
      <c r="CP99" s="870"/>
      <c r="CQ99" s="871"/>
      <c r="CR99" s="869"/>
      <c r="CS99" s="870"/>
      <c r="CT99" s="870"/>
      <c r="CU99" s="870"/>
      <c r="CV99" s="871"/>
      <c r="CW99" s="869"/>
      <c r="CX99" s="870"/>
      <c r="CY99" s="870"/>
      <c r="CZ99" s="870"/>
      <c r="DA99" s="871"/>
      <c r="DB99" s="869"/>
      <c r="DC99" s="870"/>
      <c r="DD99" s="870"/>
      <c r="DE99" s="870"/>
      <c r="DF99" s="871"/>
      <c r="DG99" s="869"/>
      <c r="DH99" s="870"/>
      <c r="DI99" s="870"/>
      <c r="DJ99" s="870"/>
      <c r="DK99" s="871"/>
      <c r="DL99" s="869"/>
      <c r="DM99" s="870"/>
      <c r="DN99" s="870"/>
      <c r="DO99" s="870"/>
      <c r="DP99" s="871"/>
      <c r="DQ99" s="869"/>
      <c r="DR99" s="870"/>
      <c r="DS99" s="870"/>
      <c r="DT99" s="870"/>
      <c r="DU99" s="871"/>
      <c r="DV99" s="866"/>
      <c r="DW99" s="867"/>
      <c r="DX99" s="867"/>
      <c r="DY99" s="867"/>
      <c r="DZ99" s="868"/>
      <c r="EA99" s="231"/>
    </row>
    <row r="100" spans="1:131" ht="26.25" hidden="1" customHeight="1" x14ac:dyDescent="0.15">
      <c r="A100" s="247"/>
      <c r="B100" s="248"/>
      <c r="C100" s="248"/>
      <c r="D100" s="248"/>
      <c r="E100" s="248"/>
      <c r="F100" s="248"/>
      <c r="G100" s="248"/>
      <c r="H100" s="248"/>
      <c r="I100" s="248"/>
      <c r="J100" s="248"/>
      <c r="K100" s="248"/>
      <c r="L100" s="248"/>
      <c r="M100" s="248"/>
      <c r="N100" s="248"/>
      <c r="O100" s="248"/>
      <c r="P100" s="248"/>
      <c r="Q100" s="249"/>
      <c r="R100" s="249"/>
      <c r="S100" s="249"/>
      <c r="T100" s="249"/>
      <c r="U100" s="249"/>
      <c r="V100" s="249"/>
      <c r="W100" s="249"/>
      <c r="X100" s="249"/>
      <c r="Y100" s="249"/>
      <c r="Z100" s="249"/>
      <c r="AA100" s="249"/>
      <c r="AB100" s="249"/>
      <c r="AC100" s="249"/>
      <c r="AD100" s="249"/>
      <c r="AE100" s="249"/>
      <c r="AF100" s="249"/>
      <c r="AG100" s="249"/>
      <c r="AH100" s="249"/>
      <c r="AI100" s="249"/>
      <c r="AJ100" s="249"/>
      <c r="AK100" s="249"/>
      <c r="AL100" s="249"/>
      <c r="AM100" s="249"/>
      <c r="AN100" s="249"/>
      <c r="AO100" s="249"/>
      <c r="AP100" s="249"/>
      <c r="AQ100" s="249"/>
      <c r="AR100" s="249"/>
      <c r="AS100" s="249"/>
      <c r="AT100" s="249"/>
      <c r="AU100" s="249"/>
      <c r="AV100" s="249"/>
      <c r="AW100" s="249"/>
      <c r="AX100" s="249"/>
      <c r="AY100" s="249"/>
      <c r="AZ100" s="250"/>
      <c r="BA100" s="250"/>
      <c r="BB100" s="250"/>
      <c r="BC100" s="250"/>
      <c r="BD100" s="250"/>
      <c r="BE100" s="243"/>
      <c r="BF100" s="243"/>
      <c r="BG100" s="243"/>
      <c r="BH100" s="243"/>
      <c r="BI100" s="243"/>
      <c r="BJ100" s="243"/>
      <c r="BK100" s="243"/>
      <c r="BL100" s="243"/>
      <c r="BM100" s="243"/>
      <c r="BN100" s="243"/>
      <c r="BO100" s="243"/>
      <c r="BP100" s="243"/>
      <c r="BQ100" s="240">
        <v>94</v>
      </c>
      <c r="BR100" s="245"/>
      <c r="BS100" s="866"/>
      <c r="BT100" s="867"/>
      <c r="BU100" s="867"/>
      <c r="BV100" s="867"/>
      <c r="BW100" s="867"/>
      <c r="BX100" s="867"/>
      <c r="BY100" s="867"/>
      <c r="BZ100" s="867"/>
      <c r="CA100" s="867"/>
      <c r="CB100" s="867"/>
      <c r="CC100" s="867"/>
      <c r="CD100" s="867"/>
      <c r="CE100" s="867"/>
      <c r="CF100" s="867"/>
      <c r="CG100" s="872"/>
      <c r="CH100" s="869"/>
      <c r="CI100" s="870"/>
      <c r="CJ100" s="870"/>
      <c r="CK100" s="870"/>
      <c r="CL100" s="871"/>
      <c r="CM100" s="869"/>
      <c r="CN100" s="870"/>
      <c r="CO100" s="870"/>
      <c r="CP100" s="870"/>
      <c r="CQ100" s="871"/>
      <c r="CR100" s="869"/>
      <c r="CS100" s="870"/>
      <c r="CT100" s="870"/>
      <c r="CU100" s="870"/>
      <c r="CV100" s="871"/>
      <c r="CW100" s="869"/>
      <c r="CX100" s="870"/>
      <c r="CY100" s="870"/>
      <c r="CZ100" s="870"/>
      <c r="DA100" s="871"/>
      <c r="DB100" s="869"/>
      <c r="DC100" s="870"/>
      <c r="DD100" s="870"/>
      <c r="DE100" s="870"/>
      <c r="DF100" s="871"/>
      <c r="DG100" s="869"/>
      <c r="DH100" s="870"/>
      <c r="DI100" s="870"/>
      <c r="DJ100" s="870"/>
      <c r="DK100" s="871"/>
      <c r="DL100" s="869"/>
      <c r="DM100" s="870"/>
      <c r="DN100" s="870"/>
      <c r="DO100" s="870"/>
      <c r="DP100" s="871"/>
      <c r="DQ100" s="869"/>
      <c r="DR100" s="870"/>
      <c r="DS100" s="870"/>
      <c r="DT100" s="870"/>
      <c r="DU100" s="871"/>
      <c r="DV100" s="866"/>
      <c r="DW100" s="867"/>
      <c r="DX100" s="867"/>
      <c r="DY100" s="867"/>
      <c r="DZ100" s="868"/>
      <c r="EA100" s="231"/>
    </row>
    <row r="101" spans="1:131" ht="26.25" hidden="1" customHeight="1" x14ac:dyDescent="0.15">
      <c r="A101" s="247"/>
      <c r="B101" s="248"/>
      <c r="C101" s="248"/>
      <c r="D101" s="248"/>
      <c r="E101" s="248"/>
      <c r="F101" s="248"/>
      <c r="G101" s="248"/>
      <c r="H101" s="248"/>
      <c r="I101" s="248"/>
      <c r="J101" s="248"/>
      <c r="K101" s="248"/>
      <c r="L101" s="248"/>
      <c r="M101" s="248"/>
      <c r="N101" s="248"/>
      <c r="O101" s="248"/>
      <c r="P101" s="248"/>
      <c r="Q101" s="249"/>
      <c r="R101" s="249"/>
      <c r="S101" s="249"/>
      <c r="T101" s="249"/>
      <c r="U101" s="249"/>
      <c r="V101" s="249"/>
      <c r="W101" s="249"/>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49"/>
      <c r="AV101" s="249"/>
      <c r="AW101" s="249"/>
      <c r="AX101" s="249"/>
      <c r="AY101" s="249"/>
      <c r="AZ101" s="250"/>
      <c r="BA101" s="250"/>
      <c r="BB101" s="250"/>
      <c r="BC101" s="250"/>
      <c r="BD101" s="250"/>
      <c r="BE101" s="243"/>
      <c r="BF101" s="243"/>
      <c r="BG101" s="243"/>
      <c r="BH101" s="243"/>
      <c r="BI101" s="243"/>
      <c r="BJ101" s="243"/>
      <c r="BK101" s="243"/>
      <c r="BL101" s="243"/>
      <c r="BM101" s="243"/>
      <c r="BN101" s="243"/>
      <c r="BO101" s="243"/>
      <c r="BP101" s="243"/>
      <c r="BQ101" s="240">
        <v>95</v>
      </c>
      <c r="BR101" s="245"/>
      <c r="BS101" s="866"/>
      <c r="BT101" s="867"/>
      <c r="BU101" s="867"/>
      <c r="BV101" s="867"/>
      <c r="BW101" s="867"/>
      <c r="BX101" s="867"/>
      <c r="BY101" s="867"/>
      <c r="BZ101" s="867"/>
      <c r="CA101" s="867"/>
      <c r="CB101" s="867"/>
      <c r="CC101" s="867"/>
      <c r="CD101" s="867"/>
      <c r="CE101" s="867"/>
      <c r="CF101" s="867"/>
      <c r="CG101" s="872"/>
      <c r="CH101" s="869"/>
      <c r="CI101" s="870"/>
      <c r="CJ101" s="870"/>
      <c r="CK101" s="870"/>
      <c r="CL101" s="871"/>
      <c r="CM101" s="869"/>
      <c r="CN101" s="870"/>
      <c r="CO101" s="870"/>
      <c r="CP101" s="870"/>
      <c r="CQ101" s="871"/>
      <c r="CR101" s="869"/>
      <c r="CS101" s="870"/>
      <c r="CT101" s="870"/>
      <c r="CU101" s="870"/>
      <c r="CV101" s="871"/>
      <c r="CW101" s="869"/>
      <c r="CX101" s="870"/>
      <c r="CY101" s="870"/>
      <c r="CZ101" s="870"/>
      <c r="DA101" s="871"/>
      <c r="DB101" s="869"/>
      <c r="DC101" s="870"/>
      <c r="DD101" s="870"/>
      <c r="DE101" s="870"/>
      <c r="DF101" s="871"/>
      <c r="DG101" s="869"/>
      <c r="DH101" s="870"/>
      <c r="DI101" s="870"/>
      <c r="DJ101" s="870"/>
      <c r="DK101" s="871"/>
      <c r="DL101" s="869"/>
      <c r="DM101" s="870"/>
      <c r="DN101" s="870"/>
      <c r="DO101" s="870"/>
      <c r="DP101" s="871"/>
      <c r="DQ101" s="869"/>
      <c r="DR101" s="870"/>
      <c r="DS101" s="870"/>
      <c r="DT101" s="870"/>
      <c r="DU101" s="871"/>
      <c r="DV101" s="866"/>
      <c r="DW101" s="867"/>
      <c r="DX101" s="867"/>
      <c r="DY101" s="867"/>
      <c r="DZ101" s="868"/>
      <c r="EA101" s="231"/>
    </row>
    <row r="102" spans="1:131" ht="26.25" customHeight="1" thickBot="1" x14ac:dyDescent="0.2">
      <c r="A102" s="247"/>
      <c r="B102" s="248"/>
      <c r="C102" s="248"/>
      <c r="D102" s="248"/>
      <c r="E102" s="248"/>
      <c r="F102" s="248"/>
      <c r="G102" s="248"/>
      <c r="H102" s="248"/>
      <c r="I102" s="248"/>
      <c r="J102" s="248"/>
      <c r="K102" s="248"/>
      <c r="L102" s="248"/>
      <c r="M102" s="248"/>
      <c r="N102" s="248"/>
      <c r="O102" s="248"/>
      <c r="P102" s="248"/>
      <c r="Q102" s="249"/>
      <c r="R102" s="249"/>
      <c r="S102" s="249"/>
      <c r="T102" s="249"/>
      <c r="U102" s="249"/>
      <c r="V102" s="249"/>
      <c r="W102" s="249"/>
      <c r="X102" s="249"/>
      <c r="Y102" s="249"/>
      <c r="Z102" s="249"/>
      <c r="AA102" s="249"/>
      <c r="AB102" s="249"/>
      <c r="AC102" s="249"/>
      <c r="AD102" s="249"/>
      <c r="AE102" s="249"/>
      <c r="AF102" s="249"/>
      <c r="AG102" s="249"/>
      <c r="AH102" s="249"/>
      <c r="AI102" s="249"/>
      <c r="AJ102" s="249"/>
      <c r="AK102" s="249"/>
      <c r="AL102" s="249"/>
      <c r="AM102" s="249"/>
      <c r="AN102" s="249"/>
      <c r="AO102" s="249"/>
      <c r="AP102" s="249"/>
      <c r="AQ102" s="249"/>
      <c r="AR102" s="249"/>
      <c r="AS102" s="249"/>
      <c r="AT102" s="249"/>
      <c r="AU102" s="249"/>
      <c r="AV102" s="249"/>
      <c r="AW102" s="249"/>
      <c r="AX102" s="249"/>
      <c r="AY102" s="249"/>
      <c r="AZ102" s="250"/>
      <c r="BA102" s="250"/>
      <c r="BB102" s="250"/>
      <c r="BC102" s="250"/>
      <c r="BD102" s="250"/>
      <c r="BE102" s="243"/>
      <c r="BF102" s="243"/>
      <c r="BG102" s="243"/>
      <c r="BH102" s="243"/>
      <c r="BI102" s="243"/>
      <c r="BJ102" s="243"/>
      <c r="BK102" s="243"/>
      <c r="BL102" s="243"/>
      <c r="BM102" s="243"/>
      <c r="BN102" s="243"/>
      <c r="BO102" s="243"/>
      <c r="BP102" s="243"/>
      <c r="BQ102" s="242" t="s">
        <v>391</v>
      </c>
      <c r="BR102" s="799" t="s">
        <v>429</v>
      </c>
      <c r="BS102" s="800"/>
      <c r="BT102" s="800"/>
      <c r="BU102" s="800"/>
      <c r="BV102" s="800"/>
      <c r="BW102" s="800"/>
      <c r="BX102" s="800"/>
      <c r="BY102" s="800"/>
      <c r="BZ102" s="800"/>
      <c r="CA102" s="800"/>
      <c r="CB102" s="800"/>
      <c r="CC102" s="800"/>
      <c r="CD102" s="800"/>
      <c r="CE102" s="800"/>
      <c r="CF102" s="800"/>
      <c r="CG102" s="801"/>
      <c r="CH102" s="894"/>
      <c r="CI102" s="895"/>
      <c r="CJ102" s="895"/>
      <c r="CK102" s="895"/>
      <c r="CL102" s="896"/>
      <c r="CM102" s="894"/>
      <c r="CN102" s="895"/>
      <c r="CO102" s="895"/>
      <c r="CP102" s="895"/>
      <c r="CQ102" s="896"/>
      <c r="CR102" s="897">
        <v>125</v>
      </c>
      <c r="CS102" s="859"/>
      <c r="CT102" s="859"/>
      <c r="CU102" s="859"/>
      <c r="CV102" s="898"/>
      <c r="CW102" s="897">
        <v>2483</v>
      </c>
      <c r="CX102" s="859"/>
      <c r="CY102" s="859"/>
      <c r="CZ102" s="859"/>
      <c r="DA102" s="898"/>
      <c r="DB102" s="897"/>
      <c r="DC102" s="859"/>
      <c r="DD102" s="859"/>
      <c r="DE102" s="859"/>
      <c r="DF102" s="898"/>
      <c r="DG102" s="897"/>
      <c r="DH102" s="859"/>
      <c r="DI102" s="859"/>
      <c r="DJ102" s="859"/>
      <c r="DK102" s="898"/>
      <c r="DL102" s="897"/>
      <c r="DM102" s="859"/>
      <c r="DN102" s="859"/>
      <c r="DO102" s="859"/>
      <c r="DP102" s="898"/>
      <c r="DQ102" s="897"/>
      <c r="DR102" s="859"/>
      <c r="DS102" s="859"/>
      <c r="DT102" s="859"/>
      <c r="DU102" s="898"/>
      <c r="DV102" s="799"/>
      <c r="DW102" s="800"/>
      <c r="DX102" s="800"/>
      <c r="DY102" s="800"/>
      <c r="DZ102" s="921"/>
      <c r="EA102" s="231"/>
    </row>
    <row r="103" spans="1:131" ht="26.25" customHeight="1" x14ac:dyDescent="0.15">
      <c r="A103" s="247"/>
      <c r="B103" s="248"/>
      <c r="C103" s="248"/>
      <c r="D103" s="248"/>
      <c r="E103" s="248"/>
      <c r="F103" s="248"/>
      <c r="G103" s="248"/>
      <c r="H103" s="248"/>
      <c r="I103" s="248"/>
      <c r="J103" s="248"/>
      <c r="K103" s="248"/>
      <c r="L103" s="248"/>
      <c r="M103" s="248"/>
      <c r="N103" s="248"/>
      <c r="O103" s="248"/>
      <c r="P103" s="248"/>
      <c r="Q103" s="249"/>
      <c r="R103" s="249"/>
      <c r="S103" s="249"/>
      <c r="T103" s="249"/>
      <c r="U103" s="249"/>
      <c r="V103" s="249"/>
      <c r="W103" s="249"/>
      <c r="X103" s="249"/>
      <c r="Y103" s="249"/>
      <c r="Z103" s="249"/>
      <c r="AA103" s="249"/>
      <c r="AB103" s="249"/>
      <c r="AC103" s="249"/>
      <c r="AD103" s="249"/>
      <c r="AE103" s="249"/>
      <c r="AF103" s="249"/>
      <c r="AG103" s="249"/>
      <c r="AH103" s="249"/>
      <c r="AI103" s="249"/>
      <c r="AJ103" s="249"/>
      <c r="AK103" s="249"/>
      <c r="AL103" s="249"/>
      <c r="AM103" s="249"/>
      <c r="AN103" s="249"/>
      <c r="AO103" s="249"/>
      <c r="AP103" s="249"/>
      <c r="AQ103" s="249"/>
      <c r="AR103" s="249"/>
      <c r="AS103" s="249"/>
      <c r="AT103" s="249"/>
      <c r="AU103" s="249"/>
      <c r="AV103" s="249"/>
      <c r="AW103" s="249"/>
      <c r="AX103" s="249"/>
      <c r="AY103" s="249"/>
      <c r="AZ103" s="250"/>
      <c r="BA103" s="250"/>
      <c r="BB103" s="250"/>
      <c r="BC103" s="250"/>
      <c r="BD103" s="250"/>
      <c r="BE103" s="243"/>
      <c r="BF103" s="243"/>
      <c r="BG103" s="243"/>
      <c r="BH103" s="243"/>
      <c r="BI103" s="243"/>
      <c r="BJ103" s="243"/>
      <c r="BK103" s="243"/>
      <c r="BL103" s="243"/>
      <c r="BM103" s="243"/>
      <c r="BN103" s="243"/>
      <c r="BO103" s="243"/>
      <c r="BP103" s="243"/>
      <c r="BQ103" s="922" t="s">
        <v>430</v>
      </c>
      <c r="BR103" s="922"/>
      <c r="BS103" s="922"/>
      <c r="BT103" s="922"/>
      <c r="BU103" s="922"/>
      <c r="BV103" s="922"/>
      <c r="BW103" s="922"/>
      <c r="BX103" s="922"/>
      <c r="BY103" s="922"/>
      <c r="BZ103" s="922"/>
      <c r="CA103" s="922"/>
      <c r="CB103" s="922"/>
      <c r="CC103" s="922"/>
      <c r="CD103" s="922"/>
      <c r="CE103" s="922"/>
      <c r="CF103" s="922"/>
      <c r="CG103" s="922"/>
      <c r="CH103" s="922"/>
      <c r="CI103" s="922"/>
      <c r="CJ103" s="922"/>
      <c r="CK103" s="922"/>
      <c r="CL103" s="922"/>
      <c r="CM103" s="922"/>
      <c r="CN103" s="922"/>
      <c r="CO103" s="922"/>
      <c r="CP103" s="922"/>
      <c r="CQ103" s="922"/>
      <c r="CR103" s="922"/>
      <c r="CS103" s="922"/>
      <c r="CT103" s="922"/>
      <c r="CU103" s="922"/>
      <c r="CV103" s="922"/>
      <c r="CW103" s="922"/>
      <c r="CX103" s="922"/>
      <c r="CY103" s="922"/>
      <c r="CZ103" s="922"/>
      <c r="DA103" s="922"/>
      <c r="DB103" s="922"/>
      <c r="DC103" s="922"/>
      <c r="DD103" s="922"/>
      <c r="DE103" s="922"/>
      <c r="DF103" s="922"/>
      <c r="DG103" s="922"/>
      <c r="DH103" s="922"/>
      <c r="DI103" s="922"/>
      <c r="DJ103" s="922"/>
      <c r="DK103" s="922"/>
      <c r="DL103" s="922"/>
      <c r="DM103" s="922"/>
      <c r="DN103" s="922"/>
      <c r="DO103" s="922"/>
      <c r="DP103" s="922"/>
      <c r="DQ103" s="922"/>
      <c r="DR103" s="922"/>
      <c r="DS103" s="922"/>
      <c r="DT103" s="922"/>
      <c r="DU103" s="922"/>
      <c r="DV103" s="922"/>
      <c r="DW103" s="922"/>
      <c r="DX103" s="922"/>
      <c r="DY103" s="922"/>
      <c r="DZ103" s="922"/>
      <c r="EA103" s="231"/>
    </row>
    <row r="104" spans="1:131" ht="26.25" customHeight="1" x14ac:dyDescent="0.15">
      <c r="A104" s="247"/>
      <c r="B104" s="248"/>
      <c r="C104" s="248"/>
      <c r="D104" s="248"/>
      <c r="E104" s="248"/>
      <c r="F104" s="248"/>
      <c r="G104" s="248"/>
      <c r="H104" s="248"/>
      <c r="I104" s="248"/>
      <c r="J104" s="248"/>
      <c r="K104" s="248"/>
      <c r="L104" s="248"/>
      <c r="M104" s="248"/>
      <c r="N104" s="248"/>
      <c r="O104" s="248"/>
      <c r="P104" s="248"/>
      <c r="Q104" s="249"/>
      <c r="R104" s="249"/>
      <c r="S104" s="249"/>
      <c r="T104" s="249"/>
      <c r="U104" s="249"/>
      <c r="V104" s="249"/>
      <c r="W104" s="249"/>
      <c r="X104" s="249"/>
      <c r="Y104" s="249"/>
      <c r="Z104" s="249"/>
      <c r="AA104" s="249"/>
      <c r="AB104" s="249"/>
      <c r="AC104" s="249"/>
      <c r="AD104" s="249"/>
      <c r="AE104" s="249"/>
      <c r="AF104" s="249"/>
      <c r="AG104" s="249"/>
      <c r="AH104" s="249"/>
      <c r="AI104" s="249"/>
      <c r="AJ104" s="249"/>
      <c r="AK104" s="249"/>
      <c r="AL104" s="249"/>
      <c r="AM104" s="249"/>
      <c r="AN104" s="249"/>
      <c r="AO104" s="249"/>
      <c r="AP104" s="249"/>
      <c r="AQ104" s="249"/>
      <c r="AR104" s="249"/>
      <c r="AS104" s="249"/>
      <c r="AT104" s="249"/>
      <c r="AU104" s="249"/>
      <c r="AV104" s="249"/>
      <c r="AW104" s="249"/>
      <c r="AX104" s="249"/>
      <c r="AY104" s="249"/>
      <c r="AZ104" s="250"/>
      <c r="BA104" s="250"/>
      <c r="BB104" s="250"/>
      <c r="BC104" s="250"/>
      <c r="BD104" s="250"/>
      <c r="BE104" s="243"/>
      <c r="BF104" s="243"/>
      <c r="BG104" s="243"/>
      <c r="BH104" s="243"/>
      <c r="BI104" s="243"/>
      <c r="BJ104" s="243"/>
      <c r="BK104" s="243"/>
      <c r="BL104" s="243"/>
      <c r="BM104" s="243"/>
      <c r="BN104" s="243"/>
      <c r="BO104" s="243"/>
      <c r="BP104" s="243"/>
      <c r="BQ104" s="923" t="s">
        <v>431</v>
      </c>
      <c r="BR104" s="923"/>
      <c r="BS104" s="923"/>
      <c r="BT104" s="923"/>
      <c r="BU104" s="923"/>
      <c r="BV104" s="923"/>
      <c r="BW104" s="923"/>
      <c r="BX104" s="923"/>
      <c r="BY104" s="923"/>
      <c r="BZ104" s="923"/>
      <c r="CA104" s="923"/>
      <c r="CB104" s="923"/>
      <c r="CC104" s="923"/>
      <c r="CD104" s="923"/>
      <c r="CE104" s="923"/>
      <c r="CF104" s="923"/>
      <c r="CG104" s="923"/>
      <c r="CH104" s="923"/>
      <c r="CI104" s="923"/>
      <c r="CJ104" s="923"/>
      <c r="CK104" s="923"/>
      <c r="CL104" s="923"/>
      <c r="CM104" s="923"/>
      <c r="CN104" s="923"/>
      <c r="CO104" s="923"/>
      <c r="CP104" s="923"/>
      <c r="CQ104" s="923"/>
      <c r="CR104" s="923"/>
      <c r="CS104" s="923"/>
      <c r="CT104" s="923"/>
      <c r="CU104" s="923"/>
      <c r="CV104" s="923"/>
      <c r="CW104" s="923"/>
      <c r="CX104" s="923"/>
      <c r="CY104" s="923"/>
      <c r="CZ104" s="923"/>
      <c r="DA104" s="923"/>
      <c r="DB104" s="923"/>
      <c r="DC104" s="923"/>
      <c r="DD104" s="923"/>
      <c r="DE104" s="923"/>
      <c r="DF104" s="923"/>
      <c r="DG104" s="923"/>
      <c r="DH104" s="923"/>
      <c r="DI104" s="923"/>
      <c r="DJ104" s="923"/>
      <c r="DK104" s="923"/>
      <c r="DL104" s="923"/>
      <c r="DM104" s="923"/>
      <c r="DN104" s="923"/>
      <c r="DO104" s="923"/>
      <c r="DP104" s="923"/>
      <c r="DQ104" s="923"/>
      <c r="DR104" s="923"/>
      <c r="DS104" s="923"/>
      <c r="DT104" s="923"/>
      <c r="DU104" s="923"/>
      <c r="DV104" s="923"/>
      <c r="DW104" s="923"/>
      <c r="DX104" s="923"/>
      <c r="DY104" s="923"/>
      <c r="DZ104" s="923"/>
      <c r="EA104" s="231"/>
    </row>
    <row r="105" spans="1:131" ht="11.25" customHeight="1" x14ac:dyDescent="0.15">
      <c r="A105" s="243"/>
      <c r="B105" s="243"/>
      <c r="C105" s="243"/>
      <c r="D105" s="243"/>
      <c r="E105" s="243"/>
      <c r="F105" s="243"/>
      <c r="G105" s="243"/>
      <c r="H105" s="243"/>
      <c r="I105" s="243"/>
      <c r="J105" s="243"/>
      <c r="K105" s="243"/>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31"/>
      <c r="BR105" s="231"/>
      <c r="BS105" s="231"/>
      <c r="BT105" s="231"/>
      <c r="BU105" s="231"/>
      <c r="BV105" s="231"/>
      <c r="BW105" s="231"/>
      <c r="BX105" s="231"/>
      <c r="BY105" s="231"/>
      <c r="BZ105" s="231"/>
      <c r="CA105" s="231"/>
      <c r="CB105" s="231"/>
      <c r="CC105" s="231"/>
      <c r="CD105" s="231"/>
      <c r="CE105" s="231"/>
      <c r="CF105" s="231"/>
      <c r="CG105" s="231"/>
      <c r="CH105" s="231"/>
      <c r="CI105" s="231"/>
      <c r="CJ105" s="231"/>
      <c r="CK105" s="231"/>
      <c r="CL105" s="231"/>
      <c r="CM105" s="231"/>
      <c r="CN105" s="231"/>
      <c r="CO105" s="231"/>
      <c r="CP105" s="231"/>
      <c r="CQ105" s="231"/>
      <c r="CR105" s="231"/>
      <c r="CS105" s="231"/>
      <c r="CT105" s="231"/>
      <c r="CU105" s="231"/>
      <c r="CV105" s="231"/>
      <c r="CW105" s="231"/>
      <c r="CX105" s="231"/>
      <c r="CY105" s="231"/>
      <c r="CZ105" s="231"/>
      <c r="DA105" s="231"/>
      <c r="DB105" s="231"/>
      <c r="DC105" s="231"/>
      <c r="DD105" s="231"/>
      <c r="DE105" s="231"/>
      <c r="DF105" s="231"/>
      <c r="DG105" s="231"/>
      <c r="DH105" s="231"/>
      <c r="DI105" s="231"/>
      <c r="DJ105" s="231"/>
      <c r="DK105" s="231"/>
      <c r="DL105" s="231"/>
      <c r="DM105" s="231"/>
      <c r="DN105" s="231"/>
      <c r="DO105" s="231"/>
      <c r="DP105" s="231"/>
      <c r="DQ105" s="231"/>
      <c r="DR105" s="231"/>
      <c r="DS105" s="231"/>
      <c r="DT105" s="231"/>
      <c r="DU105" s="231"/>
      <c r="DV105" s="231"/>
      <c r="DW105" s="231"/>
      <c r="DX105" s="231"/>
      <c r="DY105" s="231"/>
      <c r="DZ105" s="231"/>
      <c r="EA105" s="231"/>
    </row>
    <row r="106" spans="1:131" ht="11.25" customHeight="1" x14ac:dyDescent="0.15">
      <c r="A106" s="243"/>
      <c r="B106" s="243"/>
      <c r="C106" s="243"/>
      <c r="D106" s="243"/>
      <c r="E106" s="243"/>
      <c r="F106" s="243"/>
      <c r="G106" s="243"/>
      <c r="H106" s="243"/>
      <c r="I106" s="243"/>
      <c r="J106" s="243"/>
      <c r="K106" s="243"/>
      <c r="L106" s="243"/>
      <c r="M106" s="243"/>
      <c r="N106" s="243"/>
      <c r="O106" s="243"/>
      <c r="P106" s="243"/>
      <c r="Q106" s="243"/>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31"/>
      <c r="BR106" s="231"/>
      <c r="BS106" s="231"/>
      <c r="BT106" s="231"/>
      <c r="BU106" s="231"/>
      <c r="BV106" s="231"/>
      <c r="BW106" s="231"/>
      <c r="BX106" s="231"/>
      <c r="BY106" s="231"/>
      <c r="BZ106" s="231"/>
      <c r="CA106" s="231"/>
      <c r="CB106" s="231"/>
      <c r="CC106" s="231"/>
      <c r="CD106" s="231"/>
      <c r="CE106" s="231"/>
      <c r="CF106" s="231"/>
      <c r="CG106" s="231"/>
      <c r="CH106" s="231"/>
      <c r="CI106" s="231"/>
      <c r="CJ106" s="231"/>
      <c r="CK106" s="231"/>
      <c r="CL106" s="231"/>
      <c r="CM106" s="231"/>
      <c r="CN106" s="231"/>
      <c r="CO106" s="231"/>
      <c r="CP106" s="231"/>
      <c r="CQ106" s="231"/>
      <c r="CR106" s="231"/>
      <c r="CS106" s="231"/>
      <c r="CT106" s="231"/>
      <c r="CU106" s="231"/>
      <c r="CV106" s="231"/>
      <c r="CW106" s="231"/>
      <c r="CX106" s="231"/>
      <c r="CY106" s="231"/>
      <c r="CZ106" s="231"/>
      <c r="DA106" s="231"/>
      <c r="DB106" s="231"/>
      <c r="DC106" s="231"/>
      <c r="DD106" s="231"/>
      <c r="DE106" s="231"/>
      <c r="DF106" s="231"/>
      <c r="DG106" s="231"/>
      <c r="DH106" s="231"/>
      <c r="DI106" s="231"/>
      <c r="DJ106" s="231"/>
      <c r="DK106" s="231"/>
      <c r="DL106" s="231"/>
      <c r="DM106" s="231"/>
      <c r="DN106" s="231"/>
      <c r="DO106" s="231"/>
      <c r="DP106" s="231"/>
      <c r="DQ106" s="231"/>
      <c r="DR106" s="231"/>
      <c r="DS106" s="231"/>
      <c r="DT106" s="231"/>
      <c r="DU106" s="231"/>
      <c r="DV106" s="231"/>
      <c r="DW106" s="231"/>
      <c r="DX106" s="231"/>
      <c r="DY106" s="231"/>
      <c r="DZ106" s="231"/>
      <c r="EA106" s="231"/>
    </row>
    <row r="107" spans="1:131" s="231" customFormat="1" ht="26.25" customHeight="1" thickBot="1" x14ac:dyDescent="0.2">
      <c r="A107" s="251" t="s">
        <v>432</v>
      </c>
      <c r="B107" s="252"/>
      <c r="C107" s="252"/>
      <c r="D107" s="252"/>
      <c r="E107" s="252"/>
      <c r="F107" s="252"/>
      <c r="G107" s="252"/>
      <c r="H107" s="252"/>
      <c r="I107" s="252"/>
      <c r="J107" s="252"/>
      <c r="K107" s="252"/>
      <c r="L107" s="252"/>
      <c r="M107" s="252"/>
      <c r="N107" s="252"/>
      <c r="O107" s="252"/>
      <c r="P107" s="252"/>
      <c r="Q107" s="252"/>
      <c r="R107" s="252"/>
      <c r="S107" s="252"/>
      <c r="T107" s="252"/>
      <c r="U107" s="252"/>
      <c r="V107" s="252"/>
      <c r="W107" s="252"/>
      <c r="X107" s="252"/>
      <c r="Y107" s="252"/>
      <c r="Z107" s="252"/>
      <c r="AA107" s="252"/>
      <c r="AB107" s="252"/>
      <c r="AC107" s="252"/>
      <c r="AD107" s="252"/>
      <c r="AE107" s="252"/>
      <c r="AF107" s="252"/>
      <c r="AG107" s="252"/>
      <c r="AH107" s="252"/>
      <c r="AI107" s="252"/>
      <c r="AJ107" s="252"/>
      <c r="AK107" s="252"/>
      <c r="AL107" s="252"/>
      <c r="AM107" s="252"/>
      <c r="AN107" s="252"/>
      <c r="AO107" s="252"/>
      <c r="AP107" s="252"/>
      <c r="AQ107" s="252"/>
      <c r="AR107" s="252"/>
      <c r="AS107" s="252"/>
      <c r="AT107" s="252"/>
      <c r="AU107" s="251" t="s">
        <v>433</v>
      </c>
      <c r="AV107" s="252"/>
      <c r="AW107" s="252"/>
      <c r="AX107" s="252"/>
      <c r="AY107" s="252"/>
      <c r="AZ107" s="252"/>
      <c r="BA107" s="252"/>
      <c r="BB107" s="252"/>
      <c r="BC107" s="252"/>
      <c r="BD107" s="252"/>
      <c r="BE107" s="252"/>
      <c r="BF107" s="252"/>
      <c r="BG107" s="252"/>
      <c r="BH107" s="252"/>
      <c r="BI107" s="252"/>
      <c r="BJ107" s="252"/>
      <c r="BK107" s="252"/>
      <c r="BL107" s="252"/>
      <c r="BM107" s="252"/>
      <c r="BN107" s="252"/>
      <c r="BO107" s="252"/>
      <c r="BP107" s="252"/>
      <c r="BQ107" s="252"/>
      <c r="BR107" s="252"/>
      <c r="BS107" s="252"/>
      <c r="BT107" s="252"/>
      <c r="BU107" s="252"/>
      <c r="BV107" s="252"/>
      <c r="BW107" s="252"/>
      <c r="BX107" s="252"/>
      <c r="BY107" s="252"/>
      <c r="BZ107" s="252"/>
      <c r="CA107" s="252"/>
      <c r="CB107" s="252"/>
      <c r="CC107" s="252"/>
      <c r="CD107" s="252"/>
      <c r="CE107" s="252"/>
      <c r="CF107" s="252"/>
      <c r="CG107" s="252"/>
      <c r="CH107" s="252"/>
      <c r="CI107" s="252"/>
      <c r="CJ107" s="252"/>
      <c r="CK107" s="252"/>
      <c r="CL107" s="252"/>
      <c r="CM107" s="252"/>
      <c r="CN107" s="252"/>
      <c r="CO107" s="252"/>
      <c r="CP107" s="252"/>
      <c r="CQ107" s="252"/>
      <c r="CR107" s="252"/>
      <c r="CS107" s="252"/>
      <c r="CT107" s="252"/>
      <c r="CU107" s="252"/>
      <c r="CV107" s="252"/>
      <c r="CW107" s="252"/>
      <c r="CX107" s="252"/>
      <c r="CY107" s="252"/>
      <c r="CZ107" s="252"/>
      <c r="DA107" s="252"/>
      <c r="DB107" s="252"/>
      <c r="DC107" s="252"/>
      <c r="DD107" s="252"/>
      <c r="DE107" s="252"/>
      <c r="DF107" s="252"/>
      <c r="DG107" s="252"/>
      <c r="DH107" s="252"/>
      <c r="DI107" s="252"/>
      <c r="DJ107" s="252"/>
      <c r="DK107" s="252"/>
      <c r="DL107" s="252"/>
      <c r="DM107" s="252"/>
      <c r="DN107" s="252"/>
      <c r="DO107" s="252"/>
      <c r="DP107" s="252"/>
      <c r="DQ107" s="252"/>
      <c r="DR107" s="252"/>
      <c r="DS107" s="252"/>
      <c r="DT107" s="252"/>
      <c r="DU107" s="252"/>
      <c r="DV107" s="252"/>
      <c r="DW107" s="252"/>
      <c r="DX107" s="252"/>
      <c r="DY107" s="252"/>
      <c r="DZ107" s="252"/>
    </row>
    <row r="108" spans="1:131" s="231" customFormat="1" ht="26.25" customHeight="1" x14ac:dyDescent="0.15">
      <c r="A108" s="924" t="s">
        <v>434</v>
      </c>
      <c r="B108" s="925"/>
      <c r="C108" s="925"/>
      <c r="D108" s="925"/>
      <c r="E108" s="925"/>
      <c r="F108" s="925"/>
      <c r="G108" s="925"/>
      <c r="H108" s="925"/>
      <c r="I108" s="925"/>
      <c r="J108" s="925"/>
      <c r="K108" s="925"/>
      <c r="L108" s="925"/>
      <c r="M108" s="925"/>
      <c r="N108" s="925"/>
      <c r="O108" s="925"/>
      <c r="P108" s="925"/>
      <c r="Q108" s="925"/>
      <c r="R108" s="925"/>
      <c r="S108" s="925"/>
      <c r="T108" s="925"/>
      <c r="U108" s="925"/>
      <c r="V108" s="925"/>
      <c r="W108" s="925"/>
      <c r="X108" s="925"/>
      <c r="Y108" s="925"/>
      <c r="Z108" s="925"/>
      <c r="AA108" s="925"/>
      <c r="AB108" s="925"/>
      <c r="AC108" s="925"/>
      <c r="AD108" s="925"/>
      <c r="AE108" s="925"/>
      <c r="AF108" s="925"/>
      <c r="AG108" s="925"/>
      <c r="AH108" s="925"/>
      <c r="AI108" s="925"/>
      <c r="AJ108" s="925"/>
      <c r="AK108" s="925"/>
      <c r="AL108" s="925"/>
      <c r="AM108" s="925"/>
      <c r="AN108" s="925"/>
      <c r="AO108" s="925"/>
      <c r="AP108" s="925"/>
      <c r="AQ108" s="925"/>
      <c r="AR108" s="925"/>
      <c r="AS108" s="925"/>
      <c r="AT108" s="926"/>
      <c r="AU108" s="924" t="s">
        <v>435</v>
      </c>
      <c r="AV108" s="925"/>
      <c r="AW108" s="925"/>
      <c r="AX108" s="925"/>
      <c r="AY108" s="925"/>
      <c r="AZ108" s="925"/>
      <c r="BA108" s="925"/>
      <c r="BB108" s="925"/>
      <c r="BC108" s="925"/>
      <c r="BD108" s="925"/>
      <c r="BE108" s="925"/>
      <c r="BF108" s="925"/>
      <c r="BG108" s="925"/>
      <c r="BH108" s="925"/>
      <c r="BI108" s="925"/>
      <c r="BJ108" s="925"/>
      <c r="BK108" s="925"/>
      <c r="BL108" s="925"/>
      <c r="BM108" s="925"/>
      <c r="BN108" s="925"/>
      <c r="BO108" s="925"/>
      <c r="BP108" s="925"/>
      <c r="BQ108" s="925"/>
      <c r="BR108" s="925"/>
      <c r="BS108" s="925"/>
      <c r="BT108" s="925"/>
      <c r="BU108" s="925"/>
      <c r="BV108" s="925"/>
      <c r="BW108" s="925"/>
      <c r="BX108" s="925"/>
      <c r="BY108" s="925"/>
      <c r="BZ108" s="925"/>
      <c r="CA108" s="925"/>
      <c r="CB108" s="925"/>
      <c r="CC108" s="925"/>
      <c r="CD108" s="925"/>
      <c r="CE108" s="925"/>
      <c r="CF108" s="925"/>
      <c r="CG108" s="925"/>
      <c r="CH108" s="925"/>
      <c r="CI108" s="925"/>
      <c r="CJ108" s="925"/>
      <c r="CK108" s="925"/>
      <c r="CL108" s="925"/>
      <c r="CM108" s="925"/>
      <c r="CN108" s="925"/>
      <c r="CO108" s="925"/>
      <c r="CP108" s="925"/>
      <c r="CQ108" s="925"/>
      <c r="CR108" s="925"/>
      <c r="CS108" s="925"/>
      <c r="CT108" s="925"/>
      <c r="CU108" s="925"/>
      <c r="CV108" s="925"/>
      <c r="CW108" s="925"/>
      <c r="CX108" s="925"/>
      <c r="CY108" s="925"/>
      <c r="CZ108" s="925"/>
      <c r="DA108" s="925"/>
      <c r="DB108" s="925"/>
      <c r="DC108" s="925"/>
      <c r="DD108" s="925"/>
      <c r="DE108" s="925"/>
      <c r="DF108" s="925"/>
      <c r="DG108" s="925"/>
      <c r="DH108" s="925"/>
      <c r="DI108" s="925"/>
      <c r="DJ108" s="925"/>
      <c r="DK108" s="925"/>
      <c r="DL108" s="925"/>
      <c r="DM108" s="925"/>
      <c r="DN108" s="925"/>
      <c r="DO108" s="925"/>
      <c r="DP108" s="925"/>
      <c r="DQ108" s="925"/>
      <c r="DR108" s="925"/>
      <c r="DS108" s="925"/>
      <c r="DT108" s="925"/>
      <c r="DU108" s="925"/>
      <c r="DV108" s="925"/>
      <c r="DW108" s="925"/>
      <c r="DX108" s="925"/>
      <c r="DY108" s="925"/>
      <c r="DZ108" s="926"/>
    </row>
    <row r="109" spans="1:131" s="231" customFormat="1" ht="26.25" customHeight="1" x14ac:dyDescent="0.15">
      <c r="A109" s="919" t="s">
        <v>436</v>
      </c>
      <c r="B109" s="900"/>
      <c r="C109" s="900"/>
      <c r="D109" s="900"/>
      <c r="E109" s="900"/>
      <c r="F109" s="900"/>
      <c r="G109" s="900"/>
      <c r="H109" s="900"/>
      <c r="I109" s="900"/>
      <c r="J109" s="900"/>
      <c r="K109" s="900"/>
      <c r="L109" s="900"/>
      <c r="M109" s="900"/>
      <c r="N109" s="900"/>
      <c r="O109" s="900"/>
      <c r="P109" s="900"/>
      <c r="Q109" s="900"/>
      <c r="R109" s="900"/>
      <c r="S109" s="900"/>
      <c r="T109" s="900"/>
      <c r="U109" s="900"/>
      <c r="V109" s="900"/>
      <c r="W109" s="900"/>
      <c r="X109" s="900"/>
      <c r="Y109" s="900"/>
      <c r="Z109" s="901"/>
      <c r="AA109" s="899" t="s">
        <v>437</v>
      </c>
      <c r="AB109" s="900"/>
      <c r="AC109" s="900"/>
      <c r="AD109" s="900"/>
      <c r="AE109" s="901"/>
      <c r="AF109" s="899" t="s">
        <v>438</v>
      </c>
      <c r="AG109" s="900"/>
      <c r="AH109" s="900"/>
      <c r="AI109" s="900"/>
      <c r="AJ109" s="901"/>
      <c r="AK109" s="899" t="s">
        <v>305</v>
      </c>
      <c r="AL109" s="900"/>
      <c r="AM109" s="900"/>
      <c r="AN109" s="900"/>
      <c r="AO109" s="901"/>
      <c r="AP109" s="899" t="s">
        <v>439</v>
      </c>
      <c r="AQ109" s="900"/>
      <c r="AR109" s="900"/>
      <c r="AS109" s="900"/>
      <c r="AT109" s="902"/>
      <c r="AU109" s="919" t="s">
        <v>436</v>
      </c>
      <c r="AV109" s="900"/>
      <c r="AW109" s="900"/>
      <c r="AX109" s="900"/>
      <c r="AY109" s="900"/>
      <c r="AZ109" s="900"/>
      <c r="BA109" s="900"/>
      <c r="BB109" s="900"/>
      <c r="BC109" s="900"/>
      <c r="BD109" s="900"/>
      <c r="BE109" s="900"/>
      <c r="BF109" s="900"/>
      <c r="BG109" s="900"/>
      <c r="BH109" s="900"/>
      <c r="BI109" s="900"/>
      <c r="BJ109" s="900"/>
      <c r="BK109" s="900"/>
      <c r="BL109" s="900"/>
      <c r="BM109" s="900"/>
      <c r="BN109" s="900"/>
      <c r="BO109" s="900"/>
      <c r="BP109" s="901"/>
      <c r="BQ109" s="899" t="s">
        <v>437</v>
      </c>
      <c r="BR109" s="900"/>
      <c r="BS109" s="900"/>
      <c r="BT109" s="900"/>
      <c r="BU109" s="901"/>
      <c r="BV109" s="899" t="s">
        <v>438</v>
      </c>
      <c r="BW109" s="900"/>
      <c r="BX109" s="900"/>
      <c r="BY109" s="900"/>
      <c r="BZ109" s="901"/>
      <c r="CA109" s="899" t="s">
        <v>305</v>
      </c>
      <c r="CB109" s="900"/>
      <c r="CC109" s="900"/>
      <c r="CD109" s="900"/>
      <c r="CE109" s="901"/>
      <c r="CF109" s="920" t="s">
        <v>439</v>
      </c>
      <c r="CG109" s="920"/>
      <c r="CH109" s="920"/>
      <c r="CI109" s="920"/>
      <c r="CJ109" s="920"/>
      <c r="CK109" s="899" t="s">
        <v>440</v>
      </c>
      <c r="CL109" s="900"/>
      <c r="CM109" s="900"/>
      <c r="CN109" s="900"/>
      <c r="CO109" s="900"/>
      <c r="CP109" s="900"/>
      <c r="CQ109" s="900"/>
      <c r="CR109" s="900"/>
      <c r="CS109" s="900"/>
      <c r="CT109" s="900"/>
      <c r="CU109" s="900"/>
      <c r="CV109" s="900"/>
      <c r="CW109" s="900"/>
      <c r="CX109" s="900"/>
      <c r="CY109" s="900"/>
      <c r="CZ109" s="900"/>
      <c r="DA109" s="900"/>
      <c r="DB109" s="900"/>
      <c r="DC109" s="900"/>
      <c r="DD109" s="900"/>
      <c r="DE109" s="900"/>
      <c r="DF109" s="901"/>
      <c r="DG109" s="899" t="s">
        <v>437</v>
      </c>
      <c r="DH109" s="900"/>
      <c r="DI109" s="900"/>
      <c r="DJ109" s="900"/>
      <c r="DK109" s="901"/>
      <c r="DL109" s="899" t="s">
        <v>438</v>
      </c>
      <c r="DM109" s="900"/>
      <c r="DN109" s="900"/>
      <c r="DO109" s="900"/>
      <c r="DP109" s="901"/>
      <c r="DQ109" s="899" t="s">
        <v>305</v>
      </c>
      <c r="DR109" s="900"/>
      <c r="DS109" s="900"/>
      <c r="DT109" s="900"/>
      <c r="DU109" s="901"/>
      <c r="DV109" s="899" t="s">
        <v>439</v>
      </c>
      <c r="DW109" s="900"/>
      <c r="DX109" s="900"/>
      <c r="DY109" s="900"/>
      <c r="DZ109" s="902"/>
    </row>
    <row r="110" spans="1:131" s="231" customFormat="1" ht="26.25" customHeight="1" x14ac:dyDescent="0.15">
      <c r="A110" s="903" t="s">
        <v>441</v>
      </c>
      <c r="B110" s="904"/>
      <c r="C110" s="904"/>
      <c r="D110" s="904"/>
      <c r="E110" s="904"/>
      <c r="F110" s="904"/>
      <c r="G110" s="904"/>
      <c r="H110" s="904"/>
      <c r="I110" s="904"/>
      <c r="J110" s="904"/>
      <c r="K110" s="904"/>
      <c r="L110" s="904"/>
      <c r="M110" s="904"/>
      <c r="N110" s="904"/>
      <c r="O110" s="904"/>
      <c r="P110" s="904"/>
      <c r="Q110" s="904"/>
      <c r="R110" s="904"/>
      <c r="S110" s="904"/>
      <c r="T110" s="904"/>
      <c r="U110" s="904"/>
      <c r="V110" s="904"/>
      <c r="W110" s="904"/>
      <c r="X110" s="904"/>
      <c r="Y110" s="904"/>
      <c r="Z110" s="905"/>
      <c r="AA110" s="906">
        <v>12478925</v>
      </c>
      <c r="AB110" s="907"/>
      <c r="AC110" s="907"/>
      <c r="AD110" s="907"/>
      <c r="AE110" s="908"/>
      <c r="AF110" s="909">
        <v>11489067</v>
      </c>
      <c r="AG110" s="907"/>
      <c r="AH110" s="907"/>
      <c r="AI110" s="907"/>
      <c r="AJ110" s="908"/>
      <c r="AK110" s="909">
        <v>11153353</v>
      </c>
      <c r="AL110" s="907"/>
      <c r="AM110" s="907"/>
      <c r="AN110" s="907"/>
      <c r="AO110" s="908"/>
      <c r="AP110" s="910">
        <v>17.8</v>
      </c>
      <c r="AQ110" s="911"/>
      <c r="AR110" s="911"/>
      <c r="AS110" s="911"/>
      <c r="AT110" s="912"/>
      <c r="AU110" s="913" t="s">
        <v>71</v>
      </c>
      <c r="AV110" s="914"/>
      <c r="AW110" s="914"/>
      <c r="AX110" s="914"/>
      <c r="AY110" s="914"/>
      <c r="AZ110" s="936" t="s">
        <v>442</v>
      </c>
      <c r="BA110" s="904"/>
      <c r="BB110" s="904"/>
      <c r="BC110" s="904"/>
      <c r="BD110" s="904"/>
      <c r="BE110" s="904"/>
      <c r="BF110" s="904"/>
      <c r="BG110" s="904"/>
      <c r="BH110" s="904"/>
      <c r="BI110" s="904"/>
      <c r="BJ110" s="904"/>
      <c r="BK110" s="904"/>
      <c r="BL110" s="904"/>
      <c r="BM110" s="904"/>
      <c r="BN110" s="904"/>
      <c r="BO110" s="904"/>
      <c r="BP110" s="905"/>
      <c r="BQ110" s="937">
        <v>116138635</v>
      </c>
      <c r="BR110" s="938"/>
      <c r="BS110" s="938"/>
      <c r="BT110" s="938"/>
      <c r="BU110" s="938"/>
      <c r="BV110" s="938">
        <v>120617305</v>
      </c>
      <c r="BW110" s="938"/>
      <c r="BX110" s="938"/>
      <c r="BY110" s="938"/>
      <c r="BZ110" s="938"/>
      <c r="CA110" s="938">
        <v>124854751</v>
      </c>
      <c r="CB110" s="938"/>
      <c r="CC110" s="938"/>
      <c r="CD110" s="938"/>
      <c r="CE110" s="938"/>
      <c r="CF110" s="951">
        <v>199.8</v>
      </c>
      <c r="CG110" s="952"/>
      <c r="CH110" s="952"/>
      <c r="CI110" s="952"/>
      <c r="CJ110" s="952"/>
      <c r="CK110" s="953" t="s">
        <v>443</v>
      </c>
      <c r="CL110" s="954"/>
      <c r="CM110" s="936" t="s">
        <v>444</v>
      </c>
      <c r="CN110" s="904"/>
      <c r="CO110" s="904"/>
      <c r="CP110" s="904"/>
      <c r="CQ110" s="904"/>
      <c r="CR110" s="904"/>
      <c r="CS110" s="904"/>
      <c r="CT110" s="904"/>
      <c r="CU110" s="904"/>
      <c r="CV110" s="904"/>
      <c r="CW110" s="904"/>
      <c r="CX110" s="904"/>
      <c r="CY110" s="904"/>
      <c r="CZ110" s="904"/>
      <c r="DA110" s="904"/>
      <c r="DB110" s="904"/>
      <c r="DC110" s="904"/>
      <c r="DD110" s="904"/>
      <c r="DE110" s="904"/>
      <c r="DF110" s="905"/>
      <c r="DG110" s="937">
        <v>1136228</v>
      </c>
      <c r="DH110" s="938"/>
      <c r="DI110" s="938"/>
      <c r="DJ110" s="938"/>
      <c r="DK110" s="938"/>
      <c r="DL110" s="938">
        <v>1101291</v>
      </c>
      <c r="DM110" s="938"/>
      <c r="DN110" s="938"/>
      <c r="DO110" s="938"/>
      <c r="DP110" s="938"/>
      <c r="DQ110" s="938">
        <v>1022979</v>
      </c>
      <c r="DR110" s="938"/>
      <c r="DS110" s="938"/>
      <c r="DT110" s="938"/>
      <c r="DU110" s="938"/>
      <c r="DV110" s="939">
        <v>1.6</v>
      </c>
      <c r="DW110" s="939"/>
      <c r="DX110" s="939"/>
      <c r="DY110" s="939"/>
      <c r="DZ110" s="940"/>
    </row>
    <row r="111" spans="1:131" s="231" customFormat="1" ht="26.25" customHeight="1" x14ac:dyDescent="0.15">
      <c r="A111" s="941" t="s">
        <v>445</v>
      </c>
      <c r="B111" s="942"/>
      <c r="C111" s="942"/>
      <c r="D111" s="942"/>
      <c r="E111" s="942"/>
      <c r="F111" s="942"/>
      <c r="G111" s="942"/>
      <c r="H111" s="942"/>
      <c r="I111" s="942"/>
      <c r="J111" s="942"/>
      <c r="K111" s="942"/>
      <c r="L111" s="942"/>
      <c r="M111" s="942"/>
      <c r="N111" s="942"/>
      <c r="O111" s="942"/>
      <c r="P111" s="942"/>
      <c r="Q111" s="942"/>
      <c r="R111" s="942"/>
      <c r="S111" s="942"/>
      <c r="T111" s="942"/>
      <c r="U111" s="942"/>
      <c r="V111" s="942"/>
      <c r="W111" s="942"/>
      <c r="X111" s="942"/>
      <c r="Y111" s="942"/>
      <c r="Z111" s="943"/>
      <c r="AA111" s="944" t="s">
        <v>127</v>
      </c>
      <c r="AB111" s="945"/>
      <c r="AC111" s="945"/>
      <c r="AD111" s="945"/>
      <c r="AE111" s="946"/>
      <c r="AF111" s="947" t="s">
        <v>446</v>
      </c>
      <c r="AG111" s="945"/>
      <c r="AH111" s="945"/>
      <c r="AI111" s="945"/>
      <c r="AJ111" s="946"/>
      <c r="AK111" s="947" t="s">
        <v>127</v>
      </c>
      <c r="AL111" s="945"/>
      <c r="AM111" s="945"/>
      <c r="AN111" s="945"/>
      <c r="AO111" s="946"/>
      <c r="AP111" s="948" t="s">
        <v>127</v>
      </c>
      <c r="AQ111" s="949"/>
      <c r="AR111" s="949"/>
      <c r="AS111" s="949"/>
      <c r="AT111" s="950"/>
      <c r="AU111" s="915"/>
      <c r="AV111" s="916"/>
      <c r="AW111" s="916"/>
      <c r="AX111" s="916"/>
      <c r="AY111" s="916"/>
      <c r="AZ111" s="929" t="s">
        <v>447</v>
      </c>
      <c r="BA111" s="930"/>
      <c r="BB111" s="930"/>
      <c r="BC111" s="930"/>
      <c r="BD111" s="930"/>
      <c r="BE111" s="930"/>
      <c r="BF111" s="930"/>
      <c r="BG111" s="930"/>
      <c r="BH111" s="930"/>
      <c r="BI111" s="930"/>
      <c r="BJ111" s="930"/>
      <c r="BK111" s="930"/>
      <c r="BL111" s="930"/>
      <c r="BM111" s="930"/>
      <c r="BN111" s="930"/>
      <c r="BO111" s="930"/>
      <c r="BP111" s="931"/>
      <c r="BQ111" s="932">
        <v>1349503</v>
      </c>
      <c r="BR111" s="933"/>
      <c r="BS111" s="933"/>
      <c r="BT111" s="933"/>
      <c r="BU111" s="933"/>
      <c r="BV111" s="933">
        <v>1274373</v>
      </c>
      <c r="BW111" s="933"/>
      <c r="BX111" s="933"/>
      <c r="BY111" s="933"/>
      <c r="BZ111" s="933"/>
      <c r="CA111" s="933">
        <v>1163691</v>
      </c>
      <c r="CB111" s="933"/>
      <c r="CC111" s="933"/>
      <c r="CD111" s="933"/>
      <c r="CE111" s="933"/>
      <c r="CF111" s="927">
        <v>1.9</v>
      </c>
      <c r="CG111" s="928"/>
      <c r="CH111" s="928"/>
      <c r="CI111" s="928"/>
      <c r="CJ111" s="928"/>
      <c r="CK111" s="955"/>
      <c r="CL111" s="956"/>
      <c r="CM111" s="929" t="s">
        <v>448</v>
      </c>
      <c r="CN111" s="930"/>
      <c r="CO111" s="930"/>
      <c r="CP111" s="930"/>
      <c r="CQ111" s="930"/>
      <c r="CR111" s="930"/>
      <c r="CS111" s="930"/>
      <c r="CT111" s="930"/>
      <c r="CU111" s="930"/>
      <c r="CV111" s="930"/>
      <c r="CW111" s="930"/>
      <c r="CX111" s="930"/>
      <c r="CY111" s="930"/>
      <c r="CZ111" s="930"/>
      <c r="DA111" s="930"/>
      <c r="DB111" s="930"/>
      <c r="DC111" s="930"/>
      <c r="DD111" s="930"/>
      <c r="DE111" s="930"/>
      <c r="DF111" s="931"/>
      <c r="DG111" s="932">
        <v>213275</v>
      </c>
      <c r="DH111" s="933"/>
      <c r="DI111" s="933"/>
      <c r="DJ111" s="933"/>
      <c r="DK111" s="933"/>
      <c r="DL111" s="933">
        <v>173082</v>
      </c>
      <c r="DM111" s="933"/>
      <c r="DN111" s="933"/>
      <c r="DO111" s="933"/>
      <c r="DP111" s="933"/>
      <c r="DQ111" s="933">
        <v>140712</v>
      </c>
      <c r="DR111" s="933"/>
      <c r="DS111" s="933"/>
      <c r="DT111" s="933"/>
      <c r="DU111" s="933"/>
      <c r="DV111" s="934">
        <v>0.2</v>
      </c>
      <c r="DW111" s="934"/>
      <c r="DX111" s="934"/>
      <c r="DY111" s="934"/>
      <c r="DZ111" s="935"/>
    </row>
    <row r="112" spans="1:131" s="231" customFormat="1" ht="26.25" customHeight="1" x14ac:dyDescent="0.15">
      <c r="A112" s="959" t="s">
        <v>449</v>
      </c>
      <c r="B112" s="960"/>
      <c r="C112" s="930" t="s">
        <v>450</v>
      </c>
      <c r="D112" s="930"/>
      <c r="E112" s="930"/>
      <c r="F112" s="930"/>
      <c r="G112" s="930"/>
      <c r="H112" s="930"/>
      <c r="I112" s="930"/>
      <c r="J112" s="930"/>
      <c r="K112" s="930"/>
      <c r="L112" s="930"/>
      <c r="M112" s="930"/>
      <c r="N112" s="930"/>
      <c r="O112" s="930"/>
      <c r="P112" s="930"/>
      <c r="Q112" s="930"/>
      <c r="R112" s="930"/>
      <c r="S112" s="930"/>
      <c r="T112" s="930"/>
      <c r="U112" s="930"/>
      <c r="V112" s="930"/>
      <c r="W112" s="930"/>
      <c r="X112" s="930"/>
      <c r="Y112" s="930"/>
      <c r="Z112" s="931"/>
      <c r="AA112" s="965" t="s">
        <v>127</v>
      </c>
      <c r="AB112" s="966"/>
      <c r="AC112" s="966"/>
      <c r="AD112" s="966"/>
      <c r="AE112" s="967"/>
      <c r="AF112" s="968" t="s">
        <v>446</v>
      </c>
      <c r="AG112" s="966"/>
      <c r="AH112" s="966"/>
      <c r="AI112" s="966"/>
      <c r="AJ112" s="967"/>
      <c r="AK112" s="968" t="s">
        <v>446</v>
      </c>
      <c r="AL112" s="966"/>
      <c r="AM112" s="966"/>
      <c r="AN112" s="966"/>
      <c r="AO112" s="967"/>
      <c r="AP112" s="969" t="s">
        <v>446</v>
      </c>
      <c r="AQ112" s="970"/>
      <c r="AR112" s="970"/>
      <c r="AS112" s="970"/>
      <c r="AT112" s="971"/>
      <c r="AU112" s="915"/>
      <c r="AV112" s="916"/>
      <c r="AW112" s="916"/>
      <c r="AX112" s="916"/>
      <c r="AY112" s="916"/>
      <c r="AZ112" s="929" t="s">
        <v>451</v>
      </c>
      <c r="BA112" s="930"/>
      <c r="BB112" s="930"/>
      <c r="BC112" s="930"/>
      <c r="BD112" s="930"/>
      <c r="BE112" s="930"/>
      <c r="BF112" s="930"/>
      <c r="BG112" s="930"/>
      <c r="BH112" s="930"/>
      <c r="BI112" s="930"/>
      <c r="BJ112" s="930"/>
      <c r="BK112" s="930"/>
      <c r="BL112" s="930"/>
      <c r="BM112" s="930"/>
      <c r="BN112" s="930"/>
      <c r="BO112" s="930"/>
      <c r="BP112" s="931"/>
      <c r="BQ112" s="932">
        <v>10714927</v>
      </c>
      <c r="BR112" s="933"/>
      <c r="BS112" s="933"/>
      <c r="BT112" s="933"/>
      <c r="BU112" s="933"/>
      <c r="BV112" s="933">
        <v>7758611</v>
      </c>
      <c r="BW112" s="933"/>
      <c r="BX112" s="933"/>
      <c r="BY112" s="933"/>
      <c r="BZ112" s="933"/>
      <c r="CA112" s="933">
        <v>6436390</v>
      </c>
      <c r="CB112" s="933"/>
      <c r="CC112" s="933"/>
      <c r="CD112" s="933"/>
      <c r="CE112" s="933"/>
      <c r="CF112" s="927">
        <v>10.3</v>
      </c>
      <c r="CG112" s="928"/>
      <c r="CH112" s="928"/>
      <c r="CI112" s="928"/>
      <c r="CJ112" s="928"/>
      <c r="CK112" s="955"/>
      <c r="CL112" s="956"/>
      <c r="CM112" s="929" t="s">
        <v>452</v>
      </c>
      <c r="CN112" s="930"/>
      <c r="CO112" s="930"/>
      <c r="CP112" s="930"/>
      <c r="CQ112" s="930"/>
      <c r="CR112" s="930"/>
      <c r="CS112" s="930"/>
      <c r="CT112" s="930"/>
      <c r="CU112" s="930"/>
      <c r="CV112" s="930"/>
      <c r="CW112" s="930"/>
      <c r="CX112" s="930"/>
      <c r="CY112" s="930"/>
      <c r="CZ112" s="930"/>
      <c r="DA112" s="930"/>
      <c r="DB112" s="930"/>
      <c r="DC112" s="930"/>
      <c r="DD112" s="930"/>
      <c r="DE112" s="930"/>
      <c r="DF112" s="931"/>
      <c r="DG112" s="932" t="s">
        <v>127</v>
      </c>
      <c r="DH112" s="933"/>
      <c r="DI112" s="933"/>
      <c r="DJ112" s="933"/>
      <c r="DK112" s="933"/>
      <c r="DL112" s="933" t="s">
        <v>446</v>
      </c>
      <c r="DM112" s="933"/>
      <c r="DN112" s="933"/>
      <c r="DO112" s="933"/>
      <c r="DP112" s="933"/>
      <c r="DQ112" s="933" t="s">
        <v>446</v>
      </c>
      <c r="DR112" s="933"/>
      <c r="DS112" s="933"/>
      <c r="DT112" s="933"/>
      <c r="DU112" s="933"/>
      <c r="DV112" s="934" t="s">
        <v>446</v>
      </c>
      <c r="DW112" s="934"/>
      <c r="DX112" s="934"/>
      <c r="DY112" s="934"/>
      <c r="DZ112" s="935"/>
    </row>
    <row r="113" spans="1:130" s="231" customFormat="1" ht="26.25" customHeight="1" x14ac:dyDescent="0.15">
      <c r="A113" s="961"/>
      <c r="B113" s="962"/>
      <c r="C113" s="930" t="s">
        <v>453</v>
      </c>
      <c r="D113" s="930"/>
      <c r="E113" s="930"/>
      <c r="F113" s="930"/>
      <c r="G113" s="930"/>
      <c r="H113" s="930"/>
      <c r="I113" s="930"/>
      <c r="J113" s="930"/>
      <c r="K113" s="930"/>
      <c r="L113" s="930"/>
      <c r="M113" s="930"/>
      <c r="N113" s="930"/>
      <c r="O113" s="930"/>
      <c r="P113" s="930"/>
      <c r="Q113" s="930"/>
      <c r="R113" s="930"/>
      <c r="S113" s="930"/>
      <c r="T113" s="930"/>
      <c r="U113" s="930"/>
      <c r="V113" s="930"/>
      <c r="W113" s="930"/>
      <c r="X113" s="930"/>
      <c r="Y113" s="930"/>
      <c r="Z113" s="931"/>
      <c r="AA113" s="944">
        <v>1509039</v>
      </c>
      <c r="AB113" s="945"/>
      <c r="AC113" s="945"/>
      <c r="AD113" s="945"/>
      <c r="AE113" s="946"/>
      <c r="AF113" s="947">
        <v>582682</v>
      </c>
      <c r="AG113" s="945"/>
      <c r="AH113" s="945"/>
      <c r="AI113" s="945"/>
      <c r="AJ113" s="946"/>
      <c r="AK113" s="947">
        <v>583586</v>
      </c>
      <c r="AL113" s="945"/>
      <c r="AM113" s="945"/>
      <c r="AN113" s="945"/>
      <c r="AO113" s="946"/>
      <c r="AP113" s="948">
        <v>0.9</v>
      </c>
      <c r="AQ113" s="949"/>
      <c r="AR113" s="949"/>
      <c r="AS113" s="949"/>
      <c r="AT113" s="950"/>
      <c r="AU113" s="915"/>
      <c r="AV113" s="916"/>
      <c r="AW113" s="916"/>
      <c r="AX113" s="916"/>
      <c r="AY113" s="916"/>
      <c r="AZ113" s="929" t="s">
        <v>454</v>
      </c>
      <c r="BA113" s="930"/>
      <c r="BB113" s="930"/>
      <c r="BC113" s="930"/>
      <c r="BD113" s="930"/>
      <c r="BE113" s="930"/>
      <c r="BF113" s="930"/>
      <c r="BG113" s="930"/>
      <c r="BH113" s="930"/>
      <c r="BI113" s="930"/>
      <c r="BJ113" s="930"/>
      <c r="BK113" s="930"/>
      <c r="BL113" s="930"/>
      <c r="BM113" s="930"/>
      <c r="BN113" s="930"/>
      <c r="BO113" s="930"/>
      <c r="BP113" s="931"/>
      <c r="BQ113" s="932" t="s">
        <v>446</v>
      </c>
      <c r="BR113" s="933"/>
      <c r="BS113" s="933"/>
      <c r="BT113" s="933"/>
      <c r="BU113" s="933"/>
      <c r="BV113" s="933" t="s">
        <v>446</v>
      </c>
      <c r="BW113" s="933"/>
      <c r="BX113" s="933"/>
      <c r="BY113" s="933"/>
      <c r="BZ113" s="933"/>
      <c r="CA113" s="933" t="s">
        <v>446</v>
      </c>
      <c r="CB113" s="933"/>
      <c r="CC113" s="933"/>
      <c r="CD113" s="933"/>
      <c r="CE113" s="933"/>
      <c r="CF113" s="927" t="s">
        <v>127</v>
      </c>
      <c r="CG113" s="928"/>
      <c r="CH113" s="928"/>
      <c r="CI113" s="928"/>
      <c r="CJ113" s="928"/>
      <c r="CK113" s="955"/>
      <c r="CL113" s="956"/>
      <c r="CM113" s="929" t="s">
        <v>455</v>
      </c>
      <c r="CN113" s="930"/>
      <c r="CO113" s="930"/>
      <c r="CP113" s="930"/>
      <c r="CQ113" s="930"/>
      <c r="CR113" s="930"/>
      <c r="CS113" s="930"/>
      <c r="CT113" s="930"/>
      <c r="CU113" s="930"/>
      <c r="CV113" s="930"/>
      <c r="CW113" s="930"/>
      <c r="CX113" s="930"/>
      <c r="CY113" s="930"/>
      <c r="CZ113" s="930"/>
      <c r="DA113" s="930"/>
      <c r="DB113" s="930"/>
      <c r="DC113" s="930"/>
      <c r="DD113" s="930"/>
      <c r="DE113" s="930"/>
      <c r="DF113" s="931"/>
      <c r="DG113" s="965" t="s">
        <v>446</v>
      </c>
      <c r="DH113" s="966"/>
      <c r="DI113" s="966"/>
      <c r="DJ113" s="966"/>
      <c r="DK113" s="967"/>
      <c r="DL113" s="968" t="s">
        <v>446</v>
      </c>
      <c r="DM113" s="966"/>
      <c r="DN113" s="966"/>
      <c r="DO113" s="966"/>
      <c r="DP113" s="967"/>
      <c r="DQ113" s="968" t="s">
        <v>127</v>
      </c>
      <c r="DR113" s="966"/>
      <c r="DS113" s="966"/>
      <c r="DT113" s="966"/>
      <c r="DU113" s="967"/>
      <c r="DV113" s="969" t="s">
        <v>127</v>
      </c>
      <c r="DW113" s="970"/>
      <c r="DX113" s="970"/>
      <c r="DY113" s="970"/>
      <c r="DZ113" s="971"/>
    </row>
    <row r="114" spans="1:130" s="231" customFormat="1" ht="26.25" customHeight="1" x14ac:dyDescent="0.15">
      <c r="A114" s="961"/>
      <c r="B114" s="962"/>
      <c r="C114" s="930" t="s">
        <v>456</v>
      </c>
      <c r="D114" s="930"/>
      <c r="E114" s="930"/>
      <c r="F114" s="930"/>
      <c r="G114" s="930"/>
      <c r="H114" s="930"/>
      <c r="I114" s="930"/>
      <c r="J114" s="930"/>
      <c r="K114" s="930"/>
      <c r="L114" s="930"/>
      <c r="M114" s="930"/>
      <c r="N114" s="930"/>
      <c r="O114" s="930"/>
      <c r="P114" s="930"/>
      <c r="Q114" s="930"/>
      <c r="R114" s="930"/>
      <c r="S114" s="930"/>
      <c r="T114" s="930"/>
      <c r="U114" s="930"/>
      <c r="V114" s="930"/>
      <c r="W114" s="930"/>
      <c r="X114" s="930"/>
      <c r="Y114" s="930"/>
      <c r="Z114" s="931"/>
      <c r="AA114" s="965" t="s">
        <v>446</v>
      </c>
      <c r="AB114" s="966"/>
      <c r="AC114" s="966"/>
      <c r="AD114" s="966"/>
      <c r="AE114" s="967"/>
      <c r="AF114" s="968" t="s">
        <v>446</v>
      </c>
      <c r="AG114" s="966"/>
      <c r="AH114" s="966"/>
      <c r="AI114" s="966"/>
      <c r="AJ114" s="967"/>
      <c r="AK114" s="968" t="s">
        <v>446</v>
      </c>
      <c r="AL114" s="966"/>
      <c r="AM114" s="966"/>
      <c r="AN114" s="966"/>
      <c r="AO114" s="967"/>
      <c r="AP114" s="969" t="s">
        <v>446</v>
      </c>
      <c r="AQ114" s="970"/>
      <c r="AR114" s="970"/>
      <c r="AS114" s="970"/>
      <c r="AT114" s="971"/>
      <c r="AU114" s="915"/>
      <c r="AV114" s="916"/>
      <c r="AW114" s="916"/>
      <c r="AX114" s="916"/>
      <c r="AY114" s="916"/>
      <c r="AZ114" s="929" t="s">
        <v>457</v>
      </c>
      <c r="BA114" s="930"/>
      <c r="BB114" s="930"/>
      <c r="BC114" s="930"/>
      <c r="BD114" s="930"/>
      <c r="BE114" s="930"/>
      <c r="BF114" s="930"/>
      <c r="BG114" s="930"/>
      <c r="BH114" s="930"/>
      <c r="BI114" s="930"/>
      <c r="BJ114" s="930"/>
      <c r="BK114" s="930"/>
      <c r="BL114" s="930"/>
      <c r="BM114" s="930"/>
      <c r="BN114" s="930"/>
      <c r="BO114" s="930"/>
      <c r="BP114" s="931"/>
      <c r="BQ114" s="932">
        <v>14104769</v>
      </c>
      <c r="BR114" s="933"/>
      <c r="BS114" s="933"/>
      <c r="BT114" s="933"/>
      <c r="BU114" s="933"/>
      <c r="BV114" s="933">
        <v>14055728</v>
      </c>
      <c r="BW114" s="933"/>
      <c r="BX114" s="933"/>
      <c r="BY114" s="933"/>
      <c r="BZ114" s="933"/>
      <c r="CA114" s="933">
        <v>14697103</v>
      </c>
      <c r="CB114" s="933"/>
      <c r="CC114" s="933"/>
      <c r="CD114" s="933"/>
      <c r="CE114" s="933"/>
      <c r="CF114" s="927">
        <v>23.5</v>
      </c>
      <c r="CG114" s="928"/>
      <c r="CH114" s="928"/>
      <c r="CI114" s="928"/>
      <c r="CJ114" s="928"/>
      <c r="CK114" s="955"/>
      <c r="CL114" s="956"/>
      <c r="CM114" s="929" t="s">
        <v>458</v>
      </c>
      <c r="CN114" s="930"/>
      <c r="CO114" s="930"/>
      <c r="CP114" s="930"/>
      <c r="CQ114" s="930"/>
      <c r="CR114" s="930"/>
      <c r="CS114" s="930"/>
      <c r="CT114" s="930"/>
      <c r="CU114" s="930"/>
      <c r="CV114" s="930"/>
      <c r="CW114" s="930"/>
      <c r="CX114" s="930"/>
      <c r="CY114" s="930"/>
      <c r="CZ114" s="930"/>
      <c r="DA114" s="930"/>
      <c r="DB114" s="930"/>
      <c r="DC114" s="930"/>
      <c r="DD114" s="930"/>
      <c r="DE114" s="930"/>
      <c r="DF114" s="931"/>
      <c r="DG114" s="965" t="s">
        <v>127</v>
      </c>
      <c r="DH114" s="966"/>
      <c r="DI114" s="966"/>
      <c r="DJ114" s="966"/>
      <c r="DK114" s="967"/>
      <c r="DL114" s="968" t="s">
        <v>127</v>
      </c>
      <c r="DM114" s="966"/>
      <c r="DN114" s="966"/>
      <c r="DO114" s="966"/>
      <c r="DP114" s="967"/>
      <c r="DQ114" s="968" t="s">
        <v>446</v>
      </c>
      <c r="DR114" s="966"/>
      <c r="DS114" s="966"/>
      <c r="DT114" s="966"/>
      <c r="DU114" s="967"/>
      <c r="DV114" s="969" t="s">
        <v>127</v>
      </c>
      <c r="DW114" s="970"/>
      <c r="DX114" s="970"/>
      <c r="DY114" s="970"/>
      <c r="DZ114" s="971"/>
    </row>
    <row r="115" spans="1:130" s="231" customFormat="1" ht="26.25" customHeight="1" x14ac:dyDescent="0.15">
      <c r="A115" s="961"/>
      <c r="B115" s="962"/>
      <c r="C115" s="930" t="s">
        <v>459</v>
      </c>
      <c r="D115" s="930"/>
      <c r="E115" s="930"/>
      <c r="F115" s="930"/>
      <c r="G115" s="930"/>
      <c r="H115" s="930"/>
      <c r="I115" s="930"/>
      <c r="J115" s="930"/>
      <c r="K115" s="930"/>
      <c r="L115" s="930"/>
      <c r="M115" s="930"/>
      <c r="N115" s="930"/>
      <c r="O115" s="930"/>
      <c r="P115" s="930"/>
      <c r="Q115" s="930"/>
      <c r="R115" s="930"/>
      <c r="S115" s="930"/>
      <c r="T115" s="930"/>
      <c r="U115" s="930"/>
      <c r="V115" s="930"/>
      <c r="W115" s="930"/>
      <c r="X115" s="930"/>
      <c r="Y115" s="930"/>
      <c r="Z115" s="931"/>
      <c r="AA115" s="944">
        <v>107713</v>
      </c>
      <c r="AB115" s="945"/>
      <c r="AC115" s="945"/>
      <c r="AD115" s="945"/>
      <c r="AE115" s="946"/>
      <c r="AF115" s="947">
        <v>4082083</v>
      </c>
      <c r="AG115" s="945"/>
      <c r="AH115" s="945"/>
      <c r="AI115" s="945"/>
      <c r="AJ115" s="946"/>
      <c r="AK115" s="947">
        <v>110683</v>
      </c>
      <c r="AL115" s="945"/>
      <c r="AM115" s="945"/>
      <c r="AN115" s="945"/>
      <c r="AO115" s="946"/>
      <c r="AP115" s="948">
        <v>0.2</v>
      </c>
      <c r="AQ115" s="949"/>
      <c r="AR115" s="949"/>
      <c r="AS115" s="949"/>
      <c r="AT115" s="950"/>
      <c r="AU115" s="915"/>
      <c r="AV115" s="916"/>
      <c r="AW115" s="916"/>
      <c r="AX115" s="916"/>
      <c r="AY115" s="916"/>
      <c r="AZ115" s="929" t="s">
        <v>460</v>
      </c>
      <c r="BA115" s="930"/>
      <c r="BB115" s="930"/>
      <c r="BC115" s="930"/>
      <c r="BD115" s="930"/>
      <c r="BE115" s="930"/>
      <c r="BF115" s="930"/>
      <c r="BG115" s="930"/>
      <c r="BH115" s="930"/>
      <c r="BI115" s="930"/>
      <c r="BJ115" s="930"/>
      <c r="BK115" s="930"/>
      <c r="BL115" s="930"/>
      <c r="BM115" s="930"/>
      <c r="BN115" s="930"/>
      <c r="BO115" s="930"/>
      <c r="BP115" s="931"/>
      <c r="BQ115" s="932">
        <v>4768633</v>
      </c>
      <c r="BR115" s="933"/>
      <c r="BS115" s="933"/>
      <c r="BT115" s="933"/>
      <c r="BU115" s="933"/>
      <c r="BV115" s="933">
        <v>731162</v>
      </c>
      <c r="BW115" s="933"/>
      <c r="BX115" s="933"/>
      <c r="BY115" s="933"/>
      <c r="BZ115" s="933"/>
      <c r="CA115" s="933" t="s">
        <v>446</v>
      </c>
      <c r="CB115" s="933"/>
      <c r="CC115" s="933"/>
      <c r="CD115" s="933"/>
      <c r="CE115" s="933"/>
      <c r="CF115" s="927" t="s">
        <v>446</v>
      </c>
      <c r="CG115" s="928"/>
      <c r="CH115" s="928"/>
      <c r="CI115" s="928"/>
      <c r="CJ115" s="928"/>
      <c r="CK115" s="955"/>
      <c r="CL115" s="956"/>
      <c r="CM115" s="929" t="s">
        <v>461</v>
      </c>
      <c r="CN115" s="930"/>
      <c r="CO115" s="930"/>
      <c r="CP115" s="930"/>
      <c r="CQ115" s="930"/>
      <c r="CR115" s="930"/>
      <c r="CS115" s="930"/>
      <c r="CT115" s="930"/>
      <c r="CU115" s="930"/>
      <c r="CV115" s="930"/>
      <c r="CW115" s="930"/>
      <c r="CX115" s="930"/>
      <c r="CY115" s="930"/>
      <c r="CZ115" s="930"/>
      <c r="DA115" s="930"/>
      <c r="DB115" s="930"/>
      <c r="DC115" s="930"/>
      <c r="DD115" s="930"/>
      <c r="DE115" s="930"/>
      <c r="DF115" s="931"/>
      <c r="DG115" s="965" t="s">
        <v>127</v>
      </c>
      <c r="DH115" s="966"/>
      <c r="DI115" s="966"/>
      <c r="DJ115" s="966"/>
      <c r="DK115" s="967"/>
      <c r="DL115" s="968" t="s">
        <v>127</v>
      </c>
      <c r="DM115" s="966"/>
      <c r="DN115" s="966"/>
      <c r="DO115" s="966"/>
      <c r="DP115" s="967"/>
      <c r="DQ115" s="968" t="s">
        <v>446</v>
      </c>
      <c r="DR115" s="966"/>
      <c r="DS115" s="966"/>
      <c r="DT115" s="966"/>
      <c r="DU115" s="967"/>
      <c r="DV115" s="969" t="s">
        <v>127</v>
      </c>
      <c r="DW115" s="970"/>
      <c r="DX115" s="970"/>
      <c r="DY115" s="970"/>
      <c r="DZ115" s="971"/>
    </row>
    <row r="116" spans="1:130" s="231" customFormat="1" ht="26.25" customHeight="1" x14ac:dyDescent="0.15">
      <c r="A116" s="963"/>
      <c r="B116" s="964"/>
      <c r="C116" s="972" t="s">
        <v>462</v>
      </c>
      <c r="D116" s="972"/>
      <c r="E116" s="972"/>
      <c r="F116" s="972"/>
      <c r="G116" s="972"/>
      <c r="H116" s="972"/>
      <c r="I116" s="972"/>
      <c r="J116" s="972"/>
      <c r="K116" s="972"/>
      <c r="L116" s="972"/>
      <c r="M116" s="972"/>
      <c r="N116" s="972"/>
      <c r="O116" s="972"/>
      <c r="P116" s="972"/>
      <c r="Q116" s="972"/>
      <c r="R116" s="972"/>
      <c r="S116" s="972"/>
      <c r="T116" s="972"/>
      <c r="U116" s="972"/>
      <c r="V116" s="972"/>
      <c r="W116" s="972"/>
      <c r="X116" s="972"/>
      <c r="Y116" s="972"/>
      <c r="Z116" s="973"/>
      <c r="AA116" s="965">
        <v>19</v>
      </c>
      <c r="AB116" s="966"/>
      <c r="AC116" s="966"/>
      <c r="AD116" s="966"/>
      <c r="AE116" s="967"/>
      <c r="AF116" s="968">
        <v>232</v>
      </c>
      <c r="AG116" s="966"/>
      <c r="AH116" s="966"/>
      <c r="AI116" s="966"/>
      <c r="AJ116" s="967"/>
      <c r="AK116" s="968">
        <v>582</v>
      </c>
      <c r="AL116" s="966"/>
      <c r="AM116" s="966"/>
      <c r="AN116" s="966"/>
      <c r="AO116" s="967"/>
      <c r="AP116" s="969">
        <v>0</v>
      </c>
      <c r="AQ116" s="970"/>
      <c r="AR116" s="970"/>
      <c r="AS116" s="970"/>
      <c r="AT116" s="971"/>
      <c r="AU116" s="915"/>
      <c r="AV116" s="916"/>
      <c r="AW116" s="916"/>
      <c r="AX116" s="916"/>
      <c r="AY116" s="916"/>
      <c r="AZ116" s="974" t="s">
        <v>463</v>
      </c>
      <c r="BA116" s="975"/>
      <c r="BB116" s="975"/>
      <c r="BC116" s="975"/>
      <c r="BD116" s="975"/>
      <c r="BE116" s="975"/>
      <c r="BF116" s="975"/>
      <c r="BG116" s="975"/>
      <c r="BH116" s="975"/>
      <c r="BI116" s="975"/>
      <c r="BJ116" s="975"/>
      <c r="BK116" s="975"/>
      <c r="BL116" s="975"/>
      <c r="BM116" s="975"/>
      <c r="BN116" s="975"/>
      <c r="BO116" s="975"/>
      <c r="BP116" s="976"/>
      <c r="BQ116" s="932" t="s">
        <v>127</v>
      </c>
      <c r="BR116" s="933"/>
      <c r="BS116" s="933"/>
      <c r="BT116" s="933"/>
      <c r="BU116" s="933"/>
      <c r="BV116" s="933" t="s">
        <v>446</v>
      </c>
      <c r="BW116" s="933"/>
      <c r="BX116" s="933"/>
      <c r="BY116" s="933"/>
      <c r="BZ116" s="933"/>
      <c r="CA116" s="933" t="s">
        <v>446</v>
      </c>
      <c r="CB116" s="933"/>
      <c r="CC116" s="933"/>
      <c r="CD116" s="933"/>
      <c r="CE116" s="933"/>
      <c r="CF116" s="927" t="s">
        <v>127</v>
      </c>
      <c r="CG116" s="928"/>
      <c r="CH116" s="928"/>
      <c r="CI116" s="928"/>
      <c r="CJ116" s="928"/>
      <c r="CK116" s="955"/>
      <c r="CL116" s="956"/>
      <c r="CM116" s="929" t="s">
        <v>464</v>
      </c>
      <c r="CN116" s="930"/>
      <c r="CO116" s="930"/>
      <c r="CP116" s="930"/>
      <c r="CQ116" s="930"/>
      <c r="CR116" s="930"/>
      <c r="CS116" s="930"/>
      <c r="CT116" s="930"/>
      <c r="CU116" s="930"/>
      <c r="CV116" s="930"/>
      <c r="CW116" s="930"/>
      <c r="CX116" s="930"/>
      <c r="CY116" s="930"/>
      <c r="CZ116" s="930"/>
      <c r="DA116" s="930"/>
      <c r="DB116" s="930"/>
      <c r="DC116" s="930"/>
      <c r="DD116" s="930"/>
      <c r="DE116" s="930"/>
      <c r="DF116" s="931"/>
      <c r="DG116" s="965" t="s">
        <v>127</v>
      </c>
      <c r="DH116" s="966"/>
      <c r="DI116" s="966"/>
      <c r="DJ116" s="966"/>
      <c r="DK116" s="967"/>
      <c r="DL116" s="968" t="s">
        <v>446</v>
      </c>
      <c r="DM116" s="966"/>
      <c r="DN116" s="966"/>
      <c r="DO116" s="966"/>
      <c r="DP116" s="967"/>
      <c r="DQ116" s="968" t="s">
        <v>446</v>
      </c>
      <c r="DR116" s="966"/>
      <c r="DS116" s="966"/>
      <c r="DT116" s="966"/>
      <c r="DU116" s="967"/>
      <c r="DV116" s="969" t="s">
        <v>127</v>
      </c>
      <c r="DW116" s="970"/>
      <c r="DX116" s="970"/>
      <c r="DY116" s="970"/>
      <c r="DZ116" s="971"/>
    </row>
    <row r="117" spans="1:130" s="231" customFormat="1" ht="26.25" customHeight="1" x14ac:dyDescent="0.15">
      <c r="A117" s="919" t="s">
        <v>185</v>
      </c>
      <c r="B117" s="900"/>
      <c r="C117" s="900"/>
      <c r="D117" s="900"/>
      <c r="E117" s="900"/>
      <c r="F117" s="900"/>
      <c r="G117" s="900"/>
      <c r="H117" s="900"/>
      <c r="I117" s="900"/>
      <c r="J117" s="900"/>
      <c r="K117" s="900"/>
      <c r="L117" s="900"/>
      <c r="M117" s="900"/>
      <c r="N117" s="900"/>
      <c r="O117" s="900"/>
      <c r="P117" s="900"/>
      <c r="Q117" s="900"/>
      <c r="R117" s="900"/>
      <c r="S117" s="900"/>
      <c r="T117" s="900"/>
      <c r="U117" s="900"/>
      <c r="V117" s="900"/>
      <c r="W117" s="900"/>
      <c r="X117" s="900"/>
      <c r="Y117" s="981" t="s">
        <v>465</v>
      </c>
      <c r="Z117" s="901"/>
      <c r="AA117" s="982">
        <v>14095696</v>
      </c>
      <c r="AB117" s="983"/>
      <c r="AC117" s="983"/>
      <c r="AD117" s="983"/>
      <c r="AE117" s="984"/>
      <c r="AF117" s="985">
        <v>16154064</v>
      </c>
      <c r="AG117" s="983"/>
      <c r="AH117" s="983"/>
      <c r="AI117" s="983"/>
      <c r="AJ117" s="984"/>
      <c r="AK117" s="985">
        <v>11848204</v>
      </c>
      <c r="AL117" s="983"/>
      <c r="AM117" s="983"/>
      <c r="AN117" s="983"/>
      <c r="AO117" s="984"/>
      <c r="AP117" s="986"/>
      <c r="AQ117" s="987"/>
      <c r="AR117" s="987"/>
      <c r="AS117" s="987"/>
      <c r="AT117" s="988"/>
      <c r="AU117" s="915"/>
      <c r="AV117" s="916"/>
      <c r="AW117" s="916"/>
      <c r="AX117" s="916"/>
      <c r="AY117" s="916"/>
      <c r="AZ117" s="974" t="s">
        <v>466</v>
      </c>
      <c r="BA117" s="975"/>
      <c r="BB117" s="975"/>
      <c r="BC117" s="975"/>
      <c r="BD117" s="975"/>
      <c r="BE117" s="975"/>
      <c r="BF117" s="975"/>
      <c r="BG117" s="975"/>
      <c r="BH117" s="975"/>
      <c r="BI117" s="975"/>
      <c r="BJ117" s="975"/>
      <c r="BK117" s="975"/>
      <c r="BL117" s="975"/>
      <c r="BM117" s="975"/>
      <c r="BN117" s="975"/>
      <c r="BO117" s="975"/>
      <c r="BP117" s="976"/>
      <c r="BQ117" s="932" t="s">
        <v>127</v>
      </c>
      <c r="BR117" s="933"/>
      <c r="BS117" s="933"/>
      <c r="BT117" s="933"/>
      <c r="BU117" s="933"/>
      <c r="BV117" s="933" t="s">
        <v>127</v>
      </c>
      <c r="BW117" s="933"/>
      <c r="BX117" s="933"/>
      <c r="BY117" s="933"/>
      <c r="BZ117" s="933"/>
      <c r="CA117" s="933" t="s">
        <v>127</v>
      </c>
      <c r="CB117" s="933"/>
      <c r="CC117" s="933"/>
      <c r="CD117" s="933"/>
      <c r="CE117" s="933"/>
      <c r="CF117" s="927" t="s">
        <v>127</v>
      </c>
      <c r="CG117" s="928"/>
      <c r="CH117" s="928"/>
      <c r="CI117" s="928"/>
      <c r="CJ117" s="928"/>
      <c r="CK117" s="955"/>
      <c r="CL117" s="956"/>
      <c r="CM117" s="929" t="s">
        <v>467</v>
      </c>
      <c r="CN117" s="930"/>
      <c r="CO117" s="930"/>
      <c r="CP117" s="930"/>
      <c r="CQ117" s="930"/>
      <c r="CR117" s="930"/>
      <c r="CS117" s="930"/>
      <c r="CT117" s="930"/>
      <c r="CU117" s="930"/>
      <c r="CV117" s="930"/>
      <c r="CW117" s="930"/>
      <c r="CX117" s="930"/>
      <c r="CY117" s="930"/>
      <c r="CZ117" s="930"/>
      <c r="DA117" s="930"/>
      <c r="DB117" s="930"/>
      <c r="DC117" s="930"/>
      <c r="DD117" s="930"/>
      <c r="DE117" s="930"/>
      <c r="DF117" s="931"/>
      <c r="DG117" s="965" t="s">
        <v>468</v>
      </c>
      <c r="DH117" s="966"/>
      <c r="DI117" s="966"/>
      <c r="DJ117" s="966"/>
      <c r="DK117" s="967"/>
      <c r="DL117" s="968" t="s">
        <v>469</v>
      </c>
      <c r="DM117" s="966"/>
      <c r="DN117" s="966"/>
      <c r="DO117" s="966"/>
      <c r="DP117" s="967"/>
      <c r="DQ117" s="968" t="s">
        <v>127</v>
      </c>
      <c r="DR117" s="966"/>
      <c r="DS117" s="966"/>
      <c r="DT117" s="966"/>
      <c r="DU117" s="967"/>
      <c r="DV117" s="969" t="s">
        <v>127</v>
      </c>
      <c r="DW117" s="970"/>
      <c r="DX117" s="970"/>
      <c r="DY117" s="970"/>
      <c r="DZ117" s="971"/>
    </row>
    <row r="118" spans="1:130" s="231" customFormat="1" ht="26.25" customHeight="1" x14ac:dyDescent="0.15">
      <c r="A118" s="919" t="s">
        <v>440</v>
      </c>
      <c r="B118" s="900"/>
      <c r="C118" s="900"/>
      <c r="D118" s="900"/>
      <c r="E118" s="900"/>
      <c r="F118" s="900"/>
      <c r="G118" s="900"/>
      <c r="H118" s="900"/>
      <c r="I118" s="900"/>
      <c r="J118" s="900"/>
      <c r="K118" s="900"/>
      <c r="L118" s="900"/>
      <c r="M118" s="900"/>
      <c r="N118" s="900"/>
      <c r="O118" s="900"/>
      <c r="P118" s="900"/>
      <c r="Q118" s="900"/>
      <c r="R118" s="900"/>
      <c r="S118" s="900"/>
      <c r="T118" s="900"/>
      <c r="U118" s="900"/>
      <c r="V118" s="900"/>
      <c r="W118" s="900"/>
      <c r="X118" s="900"/>
      <c r="Y118" s="900"/>
      <c r="Z118" s="901"/>
      <c r="AA118" s="899" t="s">
        <v>437</v>
      </c>
      <c r="AB118" s="900"/>
      <c r="AC118" s="900"/>
      <c r="AD118" s="900"/>
      <c r="AE118" s="901"/>
      <c r="AF118" s="899" t="s">
        <v>438</v>
      </c>
      <c r="AG118" s="900"/>
      <c r="AH118" s="900"/>
      <c r="AI118" s="900"/>
      <c r="AJ118" s="901"/>
      <c r="AK118" s="899" t="s">
        <v>305</v>
      </c>
      <c r="AL118" s="900"/>
      <c r="AM118" s="900"/>
      <c r="AN118" s="900"/>
      <c r="AO118" s="901"/>
      <c r="AP118" s="977" t="s">
        <v>439</v>
      </c>
      <c r="AQ118" s="978"/>
      <c r="AR118" s="978"/>
      <c r="AS118" s="978"/>
      <c r="AT118" s="979"/>
      <c r="AU118" s="915"/>
      <c r="AV118" s="916"/>
      <c r="AW118" s="916"/>
      <c r="AX118" s="916"/>
      <c r="AY118" s="916"/>
      <c r="AZ118" s="980" t="s">
        <v>470</v>
      </c>
      <c r="BA118" s="972"/>
      <c r="BB118" s="972"/>
      <c r="BC118" s="972"/>
      <c r="BD118" s="972"/>
      <c r="BE118" s="972"/>
      <c r="BF118" s="972"/>
      <c r="BG118" s="972"/>
      <c r="BH118" s="972"/>
      <c r="BI118" s="972"/>
      <c r="BJ118" s="972"/>
      <c r="BK118" s="972"/>
      <c r="BL118" s="972"/>
      <c r="BM118" s="972"/>
      <c r="BN118" s="972"/>
      <c r="BO118" s="972"/>
      <c r="BP118" s="973"/>
      <c r="BQ118" s="1003" t="s">
        <v>127</v>
      </c>
      <c r="BR118" s="1004"/>
      <c r="BS118" s="1004"/>
      <c r="BT118" s="1004"/>
      <c r="BU118" s="1004"/>
      <c r="BV118" s="1004" t="s">
        <v>127</v>
      </c>
      <c r="BW118" s="1004"/>
      <c r="BX118" s="1004"/>
      <c r="BY118" s="1004"/>
      <c r="BZ118" s="1004"/>
      <c r="CA118" s="1004" t="s">
        <v>471</v>
      </c>
      <c r="CB118" s="1004"/>
      <c r="CC118" s="1004"/>
      <c r="CD118" s="1004"/>
      <c r="CE118" s="1004"/>
      <c r="CF118" s="927" t="s">
        <v>127</v>
      </c>
      <c r="CG118" s="928"/>
      <c r="CH118" s="928"/>
      <c r="CI118" s="928"/>
      <c r="CJ118" s="928"/>
      <c r="CK118" s="955"/>
      <c r="CL118" s="956"/>
      <c r="CM118" s="929" t="s">
        <v>472</v>
      </c>
      <c r="CN118" s="930"/>
      <c r="CO118" s="930"/>
      <c r="CP118" s="930"/>
      <c r="CQ118" s="930"/>
      <c r="CR118" s="930"/>
      <c r="CS118" s="930"/>
      <c r="CT118" s="930"/>
      <c r="CU118" s="930"/>
      <c r="CV118" s="930"/>
      <c r="CW118" s="930"/>
      <c r="CX118" s="930"/>
      <c r="CY118" s="930"/>
      <c r="CZ118" s="930"/>
      <c r="DA118" s="930"/>
      <c r="DB118" s="930"/>
      <c r="DC118" s="930"/>
      <c r="DD118" s="930"/>
      <c r="DE118" s="930"/>
      <c r="DF118" s="931"/>
      <c r="DG118" s="965" t="s">
        <v>127</v>
      </c>
      <c r="DH118" s="966"/>
      <c r="DI118" s="966"/>
      <c r="DJ118" s="966"/>
      <c r="DK118" s="967"/>
      <c r="DL118" s="968" t="s">
        <v>127</v>
      </c>
      <c r="DM118" s="966"/>
      <c r="DN118" s="966"/>
      <c r="DO118" s="966"/>
      <c r="DP118" s="967"/>
      <c r="DQ118" s="968" t="s">
        <v>468</v>
      </c>
      <c r="DR118" s="966"/>
      <c r="DS118" s="966"/>
      <c r="DT118" s="966"/>
      <c r="DU118" s="967"/>
      <c r="DV118" s="969" t="s">
        <v>127</v>
      </c>
      <c r="DW118" s="970"/>
      <c r="DX118" s="970"/>
      <c r="DY118" s="970"/>
      <c r="DZ118" s="971"/>
    </row>
    <row r="119" spans="1:130" s="231" customFormat="1" ht="26.25" customHeight="1" x14ac:dyDescent="0.15">
      <c r="A119" s="1061" t="s">
        <v>443</v>
      </c>
      <c r="B119" s="954"/>
      <c r="C119" s="936" t="s">
        <v>444</v>
      </c>
      <c r="D119" s="904"/>
      <c r="E119" s="904"/>
      <c r="F119" s="904"/>
      <c r="G119" s="904"/>
      <c r="H119" s="904"/>
      <c r="I119" s="904"/>
      <c r="J119" s="904"/>
      <c r="K119" s="904"/>
      <c r="L119" s="904"/>
      <c r="M119" s="904"/>
      <c r="N119" s="904"/>
      <c r="O119" s="904"/>
      <c r="P119" s="904"/>
      <c r="Q119" s="904"/>
      <c r="R119" s="904"/>
      <c r="S119" s="904"/>
      <c r="T119" s="904"/>
      <c r="U119" s="904"/>
      <c r="V119" s="904"/>
      <c r="W119" s="904"/>
      <c r="X119" s="904"/>
      <c r="Y119" s="904"/>
      <c r="Z119" s="905"/>
      <c r="AA119" s="906">
        <v>14391</v>
      </c>
      <c r="AB119" s="907"/>
      <c r="AC119" s="907"/>
      <c r="AD119" s="907"/>
      <c r="AE119" s="908"/>
      <c r="AF119" s="909">
        <v>4041887</v>
      </c>
      <c r="AG119" s="907"/>
      <c r="AH119" s="907"/>
      <c r="AI119" s="907"/>
      <c r="AJ119" s="908"/>
      <c r="AK119" s="909">
        <v>78313</v>
      </c>
      <c r="AL119" s="907"/>
      <c r="AM119" s="907"/>
      <c r="AN119" s="907"/>
      <c r="AO119" s="908"/>
      <c r="AP119" s="910">
        <v>0.1</v>
      </c>
      <c r="AQ119" s="911"/>
      <c r="AR119" s="911"/>
      <c r="AS119" s="911"/>
      <c r="AT119" s="912"/>
      <c r="AU119" s="917"/>
      <c r="AV119" s="918"/>
      <c r="AW119" s="918"/>
      <c r="AX119" s="918"/>
      <c r="AY119" s="918"/>
      <c r="AZ119" s="253" t="s">
        <v>185</v>
      </c>
      <c r="BA119" s="253"/>
      <c r="BB119" s="253"/>
      <c r="BC119" s="253"/>
      <c r="BD119" s="253"/>
      <c r="BE119" s="253"/>
      <c r="BF119" s="253"/>
      <c r="BG119" s="253"/>
      <c r="BH119" s="253"/>
      <c r="BI119" s="253"/>
      <c r="BJ119" s="253"/>
      <c r="BK119" s="253"/>
      <c r="BL119" s="253"/>
      <c r="BM119" s="253"/>
      <c r="BN119" s="253"/>
      <c r="BO119" s="981" t="s">
        <v>473</v>
      </c>
      <c r="BP119" s="1009"/>
      <c r="BQ119" s="1003">
        <v>147076467</v>
      </c>
      <c r="BR119" s="1004"/>
      <c r="BS119" s="1004"/>
      <c r="BT119" s="1004"/>
      <c r="BU119" s="1004"/>
      <c r="BV119" s="1004">
        <v>144437179</v>
      </c>
      <c r="BW119" s="1004"/>
      <c r="BX119" s="1004"/>
      <c r="BY119" s="1004"/>
      <c r="BZ119" s="1004"/>
      <c r="CA119" s="1004">
        <v>147151935</v>
      </c>
      <c r="CB119" s="1004"/>
      <c r="CC119" s="1004"/>
      <c r="CD119" s="1004"/>
      <c r="CE119" s="1004"/>
      <c r="CF119" s="1005"/>
      <c r="CG119" s="1006"/>
      <c r="CH119" s="1006"/>
      <c r="CI119" s="1006"/>
      <c r="CJ119" s="1007"/>
      <c r="CK119" s="957"/>
      <c r="CL119" s="958"/>
      <c r="CM119" s="980" t="s">
        <v>474</v>
      </c>
      <c r="CN119" s="972"/>
      <c r="CO119" s="972"/>
      <c r="CP119" s="972"/>
      <c r="CQ119" s="972"/>
      <c r="CR119" s="972"/>
      <c r="CS119" s="972"/>
      <c r="CT119" s="972"/>
      <c r="CU119" s="972"/>
      <c r="CV119" s="972"/>
      <c r="CW119" s="972"/>
      <c r="CX119" s="972"/>
      <c r="CY119" s="972"/>
      <c r="CZ119" s="972"/>
      <c r="DA119" s="972"/>
      <c r="DB119" s="972"/>
      <c r="DC119" s="972"/>
      <c r="DD119" s="972"/>
      <c r="DE119" s="972"/>
      <c r="DF119" s="973"/>
      <c r="DG119" s="1008" t="s">
        <v>127</v>
      </c>
      <c r="DH119" s="990"/>
      <c r="DI119" s="990"/>
      <c r="DJ119" s="990"/>
      <c r="DK119" s="991"/>
      <c r="DL119" s="989" t="s">
        <v>475</v>
      </c>
      <c r="DM119" s="990"/>
      <c r="DN119" s="990"/>
      <c r="DO119" s="990"/>
      <c r="DP119" s="991"/>
      <c r="DQ119" s="989" t="s">
        <v>127</v>
      </c>
      <c r="DR119" s="990"/>
      <c r="DS119" s="990"/>
      <c r="DT119" s="990"/>
      <c r="DU119" s="991"/>
      <c r="DV119" s="992" t="s">
        <v>127</v>
      </c>
      <c r="DW119" s="993"/>
      <c r="DX119" s="993"/>
      <c r="DY119" s="993"/>
      <c r="DZ119" s="994"/>
    </row>
    <row r="120" spans="1:130" s="231" customFormat="1" ht="26.25" customHeight="1" x14ac:dyDescent="0.15">
      <c r="A120" s="1062"/>
      <c r="B120" s="956"/>
      <c r="C120" s="929" t="s">
        <v>448</v>
      </c>
      <c r="D120" s="930"/>
      <c r="E120" s="930"/>
      <c r="F120" s="930"/>
      <c r="G120" s="930"/>
      <c r="H120" s="930"/>
      <c r="I120" s="930"/>
      <c r="J120" s="930"/>
      <c r="K120" s="930"/>
      <c r="L120" s="930"/>
      <c r="M120" s="930"/>
      <c r="N120" s="930"/>
      <c r="O120" s="930"/>
      <c r="P120" s="930"/>
      <c r="Q120" s="930"/>
      <c r="R120" s="930"/>
      <c r="S120" s="930"/>
      <c r="T120" s="930"/>
      <c r="U120" s="930"/>
      <c r="V120" s="930"/>
      <c r="W120" s="930"/>
      <c r="X120" s="930"/>
      <c r="Y120" s="930"/>
      <c r="Z120" s="931"/>
      <c r="AA120" s="965">
        <v>85565</v>
      </c>
      <c r="AB120" s="966"/>
      <c r="AC120" s="966"/>
      <c r="AD120" s="966"/>
      <c r="AE120" s="967"/>
      <c r="AF120" s="968">
        <v>40196</v>
      </c>
      <c r="AG120" s="966"/>
      <c r="AH120" s="966"/>
      <c r="AI120" s="966"/>
      <c r="AJ120" s="967"/>
      <c r="AK120" s="968">
        <v>32370</v>
      </c>
      <c r="AL120" s="966"/>
      <c r="AM120" s="966"/>
      <c r="AN120" s="966"/>
      <c r="AO120" s="967"/>
      <c r="AP120" s="969">
        <v>0.1</v>
      </c>
      <c r="AQ120" s="970"/>
      <c r="AR120" s="970"/>
      <c r="AS120" s="970"/>
      <c r="AT120" s="971"/>
      <c r="AU120" s="995" t="s">
        <v>476</v>
      </c>
      <c r="AV120" s="996"/>
      <c r="AW120" s="996"/>
      <c r="AX120" s="996"/>
      <c r="AY120" s="997"/>
      <c r="AZ120" s="936" t="s">
        <v>477</v>
      </c>
      <c r="BA120" s="904"/>
      <c r="BB120" s="904"/>
      <c r="BC120" s="904"/>
      <c r="BD120" s="904"/>
      <c r="BE120" s="904"/>
      <c r="BF120" s="904"/>
      <c r="BG120" s="904"/>
      <c r="BH120" s="904"/>
      <c r="BI120" s="904"/>
      <c r="BJ120" s="904"/>
      <c r="BK120" s="904"/>
      <c r="BL120" s="904"/>
      <c r="BM120" s="904"/>
      <c r="BN120" s="904"/>
      <c r="BO120" s="904"/>
      <c r="BP120" s="905"/>
      <c r="BQ120" s="937">
        <v>9880604</v>
      </c>
      <c r="BR120" s="938"/>
      <c r="BS120" s="938"/>
      <c r="BT120" s="938"/>
      <c r="BU120" s="938"/>
      <c r="BV120" s="938">
        <v>17678992</v>
      </c>
      <c r="BW120" s="938"/>
      <c r="BX120" s="938"/>
      <c r="BY120" s="938"/>
      <c r="BZ120" s="938"/>
      <c r="CA120" s="938">
        <v>20897610</v>
      </c>
      <c r="CB120" s="938"/>
      <c r="CC120" s="938"/>
      <c r="CD120" s="938"/>
      <c r="CE120" s="938"/>
      <c r="CF120" s="951">
        <v>33.4</v>
      </c>
      <c r="CG120" s="952"/>
      <c r="CH120" s="952"/>
      <c r="CI120" s="952"/>
      <c r="CJ120" s="952"/>
      <c r="CK120" s="1010" t="s">
        <v>478</v>
      </c>
      <c r="CL120" s="1011"/>
      <c r="CM120" s="1011"/>
      <c r="CN120" s="1011"/>
      <c r="CO120" s="1012"/>
      <c r="CP120" s="1018" t="s">
        <v>413</v>
      </c>
      <c r="CQ120" s="1019"/>
      <c r="CR120" s="1019"/>
      <c r="CS120" s="1019"/>
      <c r="CT120" s="1019"/>
      <c r="CU120" s="1019"/>
      <c r="CV120" s="1019"/>
      <c r="CW120" s="1019"/>
      <c r="CX120" s="1019"/>
      <c r="CY120" s="1019"/>
      <c r="CZ120" s="1019"/>
      <c r="DA120" s="1019"/>
      <c r="DB120" s="1019"/>
      <c r="DC120" s="1019"/>
      <c r="DD120" s="1019"/>
      <c r="DE120" s="1019"/>
      <c r="DF120" s="1020"/>
      <c r="DG120" s="937">
        <v>9883794</v>
      </c>
      <c r="DH120" s="938"/>
      <c r="DI120" s="938"/>
      <c r="DJ120" s="938"/>
      <c r="DK120" s="938"/>
      <c r="DL120" s="938">
        <v>7201455</v>
      </c>
      <c r="DM120" s="938"/>
      <c r="DN120" s="938"/>
      <c r="DO120" s="938"/>
      <c r="DP120" s="938"/>
      <c r="DQ120" s="938">
        <v>6053518</v>
      </c>
      <c r="DR120" s="938"/>
      <c r="DS120" s="938"/>
      <c r="DT120" s="938"/>
      <c r="DU120" s="938"/>
      <c r="DV120" s="939">
        <v>9.6999999999999993</v>
      </c>
      <c r="DW120" s="939"/>
      <c r="DX120" s="939"/>
      <c r="DY120" s="939"/>
      <c r="DZ120" s="940"/>
    </row>
    <row r="121" spans="1:130" s="231" customFormat="1" ht="26.25" customHeight="1" x14ac:dyDescent="0.15">
      <c r="A121" s="1062"/>
      <c r="B121" s="956"/>
      <c r="C121" s="974" t="s">
        <v>479</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65" t="s">
        <v>127</v>
      </c>
      <c r="AB121" s="966"/>
      <c r="AC121" s="966"/>
      <c r="AD121" s="966"/>
      <c r="AE121" s="967"/>
      <c r="AF121" s="968" t="s">
        <v>127</v>
      </c>
      <c r="AG121" s="966"/>
      <c r="AH121" s="966"/>
      <c r="AI121" s="966"/>
      <c r="AJ121" s="967"/>
      <c r="AK121" s="968" t="s">
        <v>471</v>
      </c>
      <c r="AL121" s="966"/>
      <c r="AM121" s="966"/>
      <c r="AN121" s="966"/>
      <c r="AO121" s="967"/>
      <c r="AP121" s="969" t="s">
        <v>468</v>
      </c>
      <c r="AQ121" s="970"/>
      <c r="AR121" s="970"/>
      <c r="AS121" s="970"/>
      <c r="AT121" s="971"/>
      <c r="AU121" s="998"/>
      <c r="AV121" s="999"/>
      <c r="AW121" s="999"/>
      <c r="AX121" s="999"/>
      <c r="AY121" s="1000"/>
      <c r="AZ121" s="929" t="s">
        <v>480</v>
      </c>
      <c r="BA121" s="930"/>
      <c r="BB121" s="930"/>
      <c r="BC121" s="930"/>
      <c r="BD121" s="930"/>
      <c r="BE121" s="930"/>
      <c r="BF121" s="930"/>
      <c r="BG121" s="930"/>
      <c r="BH121" s="930"/>
      <c r="BI121" s="930"/>
      <c r="BJ121" s="930"/>
      <c r="BK121" s="930"/>
      <c r="BL121" s="930"/>
      <c r="BM121" s="930"/>
      <c r="BN121" s="930"/>
      <c r="BO121" s="930"/>
      <c r="BP121" s="931"/>
      <c r="BQ121" s="932">
        <v>26546570</v>
      </c>
      <c r="BR121" s="933"/>
      <c r="BS121" s="933"/>
      <c r="BT121" s="933"/>
      <c r="BU121" s="933"/>
      <c r="BV121" s="933">
        <v>28153529</v>
      </c>
      <c r="BW121" s="933"/>
      <c r="BX121" s="933"/>
      <c r="BY121" s="933"/>
      <c r="BZ121" s="933"/>
      <c r="CA121" s="933">
        <v>37835014</v>
      </c>
      <c r="CB121" s="933"/>
      <c r="CC121" s="933"/>
      <c r="CD121" s="933"/>
      <c r="CE121" s="933"/>
      <c r="CF121" s="927">
        <v>60.5</v>
      </c>
      <c r="CG121" s="928"/>
      <c r="CH121" s="928"/>
      <c r="CI121" s="928"/>
      <c r="CJ121" s="928"/>
      <c r="CK121" s="1013"/>
      <c r="CL121" s="1014"/>
      <c r="CM121" s="1014"/>
      <c r="CN121" s="1014"/>
      <c r="CO121" s="1015"/>
      <c r="CP121" s="1023" t="s">
        <v>409</v>
      </c>
      <c r="CQ121" s="1024"/>
      <c r="CR121" s="1024"/>
      <c r="CS121" s="1024"/>
      <c r="CT121" s="1024"/>
      <c r="CU121" s="1024"/>
      <c r="CV121" s="1024"/>
      <c r="CW121" s="1024"/>
      <c r="CX121" s="1024"/>
      <c r="CY121" s="1024"/>
      <c r="CZ121" s="1024"/>
      <c r="DA121" s="1024"/>
      <c r="DB121" s="1024"/>
      <c r="DC121" s="1024"/>
      <c r="DD121" s="1024"/>
      <c r="DE121" s="1024"/>
      <c r="DF121" s="1025"/>
      <c r="DG121" s="932">
        <v>807128</v>
      </c>
      <c r="DH121" s="933"/>
      <c r="DI121" s="933"/>
      <c r="DJ121" s="933"/>
      <c r="DK121" s="933"/>
      <c r="DL121" s="933">
        <v>555828</v>
      </c>
      <c r="DM121" s="933"/>
      <c r="DN121" s="933"/>
      <c r="DO121" s="933"/>
      <c r="DP121" s="933"/>
      <c r="DQ121" s="933">
        <v>382872</v>
      </c>
      <c r="DR121" s="933"/>
      <c r="DS121" s="933"/>
      <c r="DT121" s="933"/>
      <c r="DU121" s="933"/>
      <c r="DV121" s="934">
        <v>0.6</v>
      </c>
      <c r="DW121" s="934"/>
      <c r="DX121" s="934"/>
      <c r="DY121" s="934"/>
      <c r="DZ121" s="935"/>
    </row>
    <row r="122" spans="1:130" s="231" customFormat="1" ht="26.25" customHeight="1" x14ac:dyDescent="0.15">
      <c r="A122" s="1062"/>
      <c r="B122" s="956"/>
      <c r="C122" s="929" t="s">
        <v>458</v>
      </c>
      <c r="D122" s="930"/>
      <c r="E122" s="930"/>
      <c r="F122" s="930"/>
      <c r="G122" s="930"/>
      <c r="H122" s="930"/>
      <c r="I122" s="930"/>
      <c r="J122" s="930"/>
      <c r="K122" s="930"/>
      <c r="L122" s="930"/>
      <c r="M122" s="930"/>
      <c r="N122" s="930"/>
      <c r="O122" s="930"/>
      <c r="P122" s="930"/>
      <c r="Q122" s="930"/>
      <c r="R122" s="930"/>
      <c r="S122" s="930"/>
      <c r="T122" s="930"/>
      <c r="U122" s="930"/>
      <c r="V122" s="930"/>
      <c r="W122" s="930"/>
      <c r="X122" s="930"/>
      <c r="Y122" s="930"/>
      <c r="Z122" s="931"/>
      <c r="AA122" s="965" t="s">
        <v>475</v>
      </c>
      <c r="AB122" s="966"/>
      <c r="AC122" s="966"/>
      <c r="AD122" s="966"/>
      <c r="AE122" s="967"/>
      <c r="AF122" s="968" t="s">
        <v>127</v>
      </c>
      <c r="AG122" s="966"/>
      <c r="AH122" s="966"/>
      <c r="AI122" s="966"/>
      <c r="AJ122" s="967"/>
      <c r="AK122" s="968" t="s">
        <v>471</v>
      </c>
      <c r="AL122" s="966"/>
      <c r="AM122" s="966"/>
      <c r="AN122" s="966"/>
      <c r="AO122" s="967"/>
      <c r="AP122" s="969" t="s">
        <v>471</v>
      </c>
      <c r="AQ122" s="970"/>
      <c r="AR122" s="970"/>
      <c r="AS122" s="970"/>
      <c r="AT122" s="971"/>
      <c r="AU122" s="998"/>
      <c r="AV122" s="999"/>
      <c r="AW122" s="999"/>
      <c r="AX122" s="999"/>
      <c r="AY122" s="1000"/>
      <c r="AZ122" s="980" t="s">
        <v>481</v>
      </c>
      <c r="BA122" s="972"/>
      <c r="BB122" s="972"/>
      <c r="BC122" s="972"/>
      <c r="BD122" s="972"/>
      <c r="BE122" s="972"/>
      <c r="BF122" s="972"/>
      <c r="BG122" s="972"/>
      <c r="BH122" s="972"/>
      <c r="BI122" s="972"/>
      <c r="BJ122" s="972"/>
      <c r="BK122" s="972"/>
      <c r="BL122" s="972"/>
      <c r="BM122" s="972"/>
      <c r="BN122" s="972"/>
      <c r="BO122" s="972"/>
      <c r="BP122" s="973"/>
      <c r="BQ122" s="1003">
        <v>106551006</v>
      </c>
      <c r="BR122" s="1004"/>
      <c r="BS122" s="1004"/>
      <c r="BT122" s="1004"/>
      <c r="BU122" s="1004"/>
      <c r="BV122" s="1004">
        <v>107192340</v>
      </c>
      <c r="BW122" s="1004"/>
      <c r="BX122" s="1004"/>
      <c r="BY122" s="1004"/>
      <c r="BZ122" s="1004"/>
      <c r="CA122" s="1004">
        <v>108875700</v>
      </c>
      <c r="CB122" s="1004"/>
      <c r="CC122" s="1004"/>
      <c r="CD122" s="1004"/>
      <c r="CE122" s="1004"/>
      <c r="CF122" s="1021">
        <v>174.2</v>
      </c>
      <c r="CG122" s="1022"/>
      <c r="CH122" s="1022"/>
      <c r="CI122" s="1022"/>
      <c r="CJ122" s="1022"/>
      <c r="CK122" s="1013"/>
      <c r="CL122" s="1014"/>
      <c r="CM122" s="1014"/>
      <c r="CN122" s="1014"/>
      <c r="CO122" s="1015"/>
      <c r="CP122" s="1023" t="s">
        <v>482</v>
      </c>
      <c r="CQ122" s="1024"/>
      <c r="CR122" s="1024"/>
      <c r="CS122" s="1024"/>
      <c r="CT122" s="1024"/>
      <c r="CU122" s="1024"/>
      <c r="CV122" s="1024"/>
      <c r="CW122" s="1024"/>
      <c r="CX122" s="1024"/>
      <c r="CY122" s="1024"/>
      <c r="CZ122" s="1024"/>
      <c r="DA122" s="1024"/>
      <c r="DB122" s="1024"/>
      <c r="DC122" s="1024"/>
      <c r="DD122" s="1024"/>
      <c r="DE122" s="1024"/>
      <c r="DF122" s="1025"/>
      <c r="DG122" s="932" t="s">
        <v>127</v>
      </c>
      <c r="DH122" s="933"/>
      <c r="DI122" s="933"/>
      <c r="DJ122" s="933"/>
      <c r="DK122" s="933"/>
      <c r="DL122" s="933" t="s">
        <v>127</v>
      </c>
      <c r="DM122" s="933"/>
      <c r="DN122" s="933"/>
      <c r="DO122" s="933"/>
      <c r="DP122" s="933"/>
      <c r="DQ122" s="933" t="s">
        <v>127</v>
      </c>
      <c r="DR122" s="933"/>
      <c r="DS122" s="933"/>
      <c r="DT122" s="933"/>
      <c r="DU122" s="933"/>
      <c r="DV122" s="934" t="s">
        <v>127</v>
      </c>
      <c r="DW122" s="934"/>
      <c r="DX122" s="934"/>
      <c r="DY122" s="934"/>
      <c r="DZ122" s="935"/>
    </row>
    <row r="123" spans="1:130" s="231" customFormat="1" ht="26.25" customHeight="1" x14ac:dyDescent="0.15">
      <c r="A123" s="1062"/>
      <c r="B123" s="956"/>
      <c r="C123" s="929" t="s">
        <v>464</v>
      </c>
      <c r="D123" s="930"/>
      <c r="E123" s="930"/>
      <c r="F123" s="930"/>
      <c r="G123" s="930"/>
      <c r="H123" s="930"/>
      <c r="I123" s="930"/>
      <c r="J123" s="930"/>
      <c r="K123" s="930"/>
      <c r="L123" s="930"/>
      <c r="M123" s="930"/>
      <c r="N123" s="930"/>
      <c r="O123" s="930"/>
      <c r="P123" s="930"/>
      <c r="Q123" s="930"/>
      <c r="R123" s="930"/>
      <c r="S123" s="930"/>
      <c r="T123" s="930"/>
      <c r="U123" s="930"/>
      <c r="V123" s="930"/>
      <c r="W123" s="930"/>
      <c r="X123" s="930"/>
      <c r="Y123" s="930"/>
      <c r="Z123" s="931"/>
      <c r="AA123" s="965">
        <v>7757</v>
      </c>
      <c r="AB123" s="966"/>
      <c r="AC123" s="966"/>
      <c r="AD123" s="966"/>
      <c r="AE123" s="967"/>
      <c r="AF123" s="968" t="s">
        <v>483</v>
      </c>
      <c r="AG123" s="966"/>
      <c r="AH123" s="966"/>
      <c r="AI123" s="966"/>
      <c r="AJ123" s="967"/>
      <c r="AK123" s="968" t="s">
        <v>127</v>
      </c>
      <c r="AL123" s="966"/>
      <c r="AM123" s="966"/>
      <c r="AN123" s="966"/>
      <c r="AO123" s="967"/>
      <c r="AP123" s="969" t="s">
        <v>127</v>
      </c>
      <c r="AQ123" s="970"/>
      <c r="AR123" s="970"/>
      <c r="AS123" s="970"/>
      <c r="AT123" s="971"/>
      <c r="AU123" s="1001"/>
      <c r="AV123" s="1002"/>
      <c r="AW123" s="1002"/>
      <c r="AX123" s="1002"/>
      <c r="AY123" s="1002"/>
      <c r="AZ123" s="253" t="s">
        <v>185</v>
      </c>
      <c r="BA123" s="253"/>
      <c r="BB123" s="253"/>
      <c r="BC123" s="253"/>
      <c r="BD123" s="253"/>
      <c r="BE123" s="253"/>
      <c r="BF123" s="253"/>
      <c r="BG123" s="253"/>
      <c r="BH123" s="253"/>
      <c r="BI123" s="253"/>
      <c r="BJ123" s="253"/>
      <c r="BK123" s="253"/>
      <c r="BL123" s="253"/>
      <c r="BM123" s="253"/>
      <c r="BN123" s="253"/>
      <c r="BO123" s="981" t="s">
        <v>484</v>
      </c>
      <c r="BP123" s="1009"/>
      <c r="BQ123" s="1068">
        <v>142978180</v>
      </c>
      <c r="BR123" s="1069"/>
      <c r="BS123" s="1069"/>
      <c r="BT123" s="1069"/>
      <c r="BU123" s="1069"/>
      <c r="BV123" s="1069">
        <v>153024861</v>
      </c>
      <c r="BW123" s="1069"/>
      <c r="BX123" s="1069"/>
      <c r="BY123" s="1069"/>
      <c r="BZ123" s="1069"/>
      <c r="CA123" s="1069">
        <v>167608324</v>
      </c>
      <c r="CB123" s="1069"/>
      <c r="CC123" s="1069"/>
      <c r="CD123" s="1069"/>
      <c r="CE123" s="1069"/>
      <c r="CF123" s="1005"/>
      <c r="CG123" s="1006"/>
      <c r="CH123" s="1006"/>
      <c r="CI123" s="1006"/>
      <c r="CJ123" s="1007"/>
      <c r="CK123" s="1013"/>
      <c r="CL123" s="1014"/>
      <c r="CM123" s="1014"/>
      <c r="CN123" s="1014"/>
      <c r="CO123" s="1015"/>
      <c r="CP123" s="1023" t="s">
        <v>485</v>
      </c>
      <c r="CQ123" s="1024"/>
      <c r="CR123" s="1024"/>
      <c r="CS123" s="1024"/>
      <c r="CT123" s="1024"/>
      <c r="CU123" s="1024"/>
      <c r="CV123" s="1024"/>
      <c r="CW123" s="1024"/>
      <c r="CX123" s="1024"/>
      <c r="CY123" s="1024"/>
      <c r="CZ123" s="1024"/>
      <c r="DA123" s="1024"/>
      <c r="DB123" s="1024"/>
      <c r="DC123" s="1024"/>
      <c r="DD123" s="1024"/>
      <c r="DE123" s="1024"/>
      <c r="DF123" s="1025"/>
      <c r="DG123" s="965">
        <v>1498</v>
      </c>
      <c r="DH123" s="966"/>
      <c r="DI123" s="966"/>
      <c r="DJ123" s="966"/>
      <c r="DK123" s="967"/>
      <c r="DL123" s="968">
        <v>516</v>
      </c>
      <c r="DM123" s="966"/>
      <c r="DN123" s="966"/>
      <c r="DO123" s="966"/>
      <c r="DP123" s="967"/>
      <c r="DQ123" s="968" t="s">
        <v>127</v>
      </c>
      <c r="DR123" s="966"/>
      <c r="DS123" s="966"/>
      <c r="DT123" s="966"/>
      <c r="DU123" s="967"/>
      <c r="DV123" s="969" t="s">
        <v>127</v>
      </c>
      <c r="DW123" s="970"/>
      <c r="DX123" s="970"/>
      <c r="DY123" s="970"/>
      <c r="DZ123" s="971"/>
    </row>
    <row r="124" spans="1:130" s="231" customFormat="1" ht="26.25" customHeight="1" thickBot="1" x14ac:dyDescent="0.2">
      <c r="A124" s="1062"/>
      <c r="B124" s="956"/>
      <c r="C124" s="929" t="s">
        <v>467</v>
      </c>
      <c r="D124" s="930"/>
      <c r="E124" s="930"/>
      <c r="F124" s="930"/>
      <c r="G124" s="930"/>
      <c r="H124" s="930"/>
      <c r="I124" s="930"/>
      <c r="J124" s="930"/>
      <c r="K124" s="930"/>
      <c r="L124" s="930"/>
      <c r="M124" s="930"/>
      <c r="N124" s="930"/>
      <c r="O124" s="930"/>
      <c r="P124" s="930"/>
      <c r="Q124" s="930"/>
      <c r="R124" s="930"/>
      <c r="S124" s="930"/>
      <c r="T124" s="930"/>
      <c r="U124" s="930"/>
      <c r="V124" s="930"/>
      <c r="W124" s="930"/>
      <c r="X124" s="930"/>
      <c r="Y124" s="930"/>
      <c r="Z124" s="931"/>
      <c r="AA124" s="965" t="s">
        <v>468</v>
      </c>
      <c r="AB124" s="966"/>
      <c r="AC124" s="966"/>
      <c r="AD124" s="966"/>
      <c r="AE124" s="967"/>
      <c r="AF124" s="968" t="s">
        <v>127</v>
      </c>
      <c r="AG124" s="966"/>
      <c r="AH124" s="966"/>
      <c r="AI124" s="966"/>
      <c r="AJ124" s="967"/>
      <c r="AK124" s="968" t="s">
        <v>127</v>
      </c>
      <c r="AL124" s="966"/>
      <c r="AM124" s="966"/>
      <c r="AN124" s="966"/>
      <c r="AO124" s="967"/>
      <c r="AP124" s="969" t="s">
        <v>468</v>
      </c>
      <c r="AQ124" s="970"/>
      <c r="AR124" s="970"/>
      <c r="AS124" s="970"/>
      <c r="AT124" s="971"/>
      <c r="AU124" s="1064" t="s">
        <v>486</v>
      </c>
      <c r="AV124" s="1065"/>
      <c r="AW124" s="1065"/>
      <c r="AX124" s="1065"/>
      <c r="AY124" s="1065"/>
      <c r="AZ124" s="1065"/>
      <c r="BA124" s="1065"/>
      <c r="BB124" s="1065"/>
      <c r="BC124" s="1065"/>
      <c r="BD124" s="1065"/>
      <c r="BE124" s="1065"/>
      <c r="BF124" s="1065"/>
      <c r="BG124" s="1065"/>
      <c r="BH124" s="1065"/>
      <c r="BI124" s="1065"/>
      <c r="BJ124" s="1065"/>
      <c r="BK124" s="1065"/>
      <c r="BL124" s="1065"/>
      <c r="BM124" s="1065"/>
      <c r="BN124" s="1065"/>
      <c r="BO124" s="1065"/>
      <c r="BP124" s="1066"/>
      <c r="BQ124" s="1067">
        <v>6.8</v>
      </c>
      <c r="BR124" s="1031"/>
      <c r="BS124" s="1031"/>
      <c r="BT124" s="1031"/>
      <c r="BU124" s="1031"/>
      <c r="BV124" s="1031" t="s">
        <v>127</v>
      </c>
      <c r="BW124" s="1031"/>
      <c r="BX124" s="1031"/>
      <c r="BY124" s="1031"/>
      <c r="BZ124" s="1031"/>
      <c r="CA124" s="1031" t="s">
        <v>127</v>
      </c>
      <c r="CB124" s="1031"/>
      <c r="CC124" s="1031"/>
      <c r="CD124" s="1031"/>
      <c r="CE124" s="1031"/>
      <c r="CF124" s="1032"/>
      <c r="CG124" s="1033"/>
      <c r="CH124" s="1033"/>
      <c r="CI124" s="1033"/>
      <c r="CJ124" s="1034"/>
      <c r="CK124" s="1016"/>
      <c r="CL124" s="1016"/>
      <c r="CM124" s="1016"/>
      <c r="CN124" s="1016"/>
      <c r="CO124" s="1017"/>
      <c r="CP124" s="1023" t="s">
        <v>487</v>
      </c>
      <c r="CQ124" s="1024"/>
      <c r="CR124" s="1024"/>
      <c r="CS124" s="1024"/>
      <c r="CT124" s="1024"/>
      <c r="CU124" s="1024"/>
      <c r="CV124" s="1024"/>
      <c r="CW124" s="1024"/>
      <c r="CX124" s="1024"/>
      <c r="CY124" s="1024"/>
      <c r="CZ124" s="1024"/>
      <c r="DA124" s="1024"/>
      <c r="DB124" s="1024"/>
      <c r="DC124" s="1024"/>
      <c r="DD124" s="1024"/>
      <c r="DE124" s="1024"/>
      <c r="DF124" s="1025"/>
      <c r="DG124" s="1008">
        <v>22507</v>
      </c>
      <c r="DH124" s="990"/>
      <c r="DI124" s="990"/>
      <c r="DJ124" s="990"/>
      <c r="DK124" s="991"/>
      <c r="DL124" s="989">
        <v>812</v>
      </c>
      <c r="DM124" s="990"/>
      <c r="DN124" s="990"/>
      <c r="DO124" s="990"/>
      <c r="DP124" s="991"/>
      <c r="DQ124" s="989" t="s">
        <v>127</v>
      </c>
      <c r="DR124" s="990"/>
      <c r="DS124" s="990"/>
      <c r="DT124" s="990"/>
      <c r="DU124" s="991"/>
      <c r="DV124" s="992" t="s">
        <v>127</v>
      </c>
      <c r="DW124" s="993"/>
      <c r="DX124" s="993"/>
      <c r="DY124" s="993"/>
      <c r="DZ124" s="994"/>
    </row>
    <row r="125" spans="1:130" s="231" customFormat="1" ht="26.25" customHeight="1" x14ac:dyDescent="0.15">
      <c r="A125" s="1062"/>
      <c r="B125" s="956"/>
      <c r="C125" s="929" t="s">
        <v>472</v>
      </c>
      <c r="D125" s="930"/>
      <c r="E125" s="930"/>
      <c r="F125" s="930"/>
      <c r="G125" s="930"/>
      <c r="H125" s="930"/>
      <c r="I125" s="930"/>
      <c r="J125" s="930"/>
      <c r="K125" s="930"/>
      <c r="L125" s="930"/>
      <c r="M125" s="930"/>
      <c r="N125" s="930"/>
      <c r="O125" s="930"/>
      <c r="P125" s="930"/>
      <c r="Q125" s="930"/>
      <c r="R125" s="930"/>
      <c r="S125" s="930"/>
      <c r="T125" s="930"/>
      <c r="U125" s="930"/>
      <c r="V125" s="930"/>
      <c r="W125" s="930"/>
      <c r="X125" s="930"/>
      <c r="Y125" s="930"/>
      <c r="Z125" s="931"/>
      <c r="AA125" s="965" t="s">
        <v>127</v>
      </c>
      <c r="AB125" s="966"/>
      <c r="AC125" s="966"/>
      <c r="AD125" s="966"/>
      <c r="AE125" s="967"/>
      <c r="AF125" s="968" t="s">
        <v>127</v>
      </c>
      <c r="AG125" s="966"/>
      <c r="AH125" s="966"/>
      <c r="AI125" s="966"/>
      <c r="AJ125" s="967"/>
      <c r="AK125" s="968" t="s">
        <v>127</v>
      </c>
      <c r="AL125" s="966"/>
      <c r="AM125" s="966"/>
      <c r="AN125" s="966"/>
      <c r="AO125" s="967"/>
      <c r="AP125" s="969" t="s">
        <v>127</v>
      </c>
      <c r="AQ125" s="970"/>
      <c r="AR125" s="970"/>
      <c r="AS125" s="970"/>
      <c r="AT125" s="971"/>
      <c r="AU125" s="254"/>
      <c r="AV125" s="255"/>
      <c r="AW125" s="255"/>
      <c r="AX125" s="255"/>
      <c r="AY125" s="255"/>
      <c r="AZ125" s="255"/>
      <c r="BA125" s="255"/>
      <c r="BB125" s="255"/>
      <c r="BC125" s="255"/>
      <c r="BD125" s="255"/>
      <c r="BE125" s="255"/>
      <c r="BF125" s="255"/>
      <c r="BG125" s="255"/>
      <c r="BH125" s="255"/>
      <c r="BI125" s="255"/>
      <c r="BJ125" s="255"/>
      <c r="BK125" s="255"/>
      <c r="BL125" s="255"/>
      <c r="BM125" s="255"/>
      <c r="BN125" s="255"/>
      <c r="BO125" s="255"/>
      <c r="BP125" s="255"/>
      <c r="BQ125" s="234"/>
      <c r="BR125" s="234"/>
      <c r="BS125" s="234"/>
      <c r="BT125" s="234"/>
      <c r="BU125" s="234"/>
      <c r="BV125" s="234"/>
      <c r="BW125" s="234"/>
      <c r="BX125" s="234"/>
      <c r="BY125" s="234"/>
      <c r="BZ125" s="234"/>
      <c r="CA125" s="234"/>
      <c r="CB125" s="234"/>
      <c r="CC125" s="234"/>
      <c r="CD125" s="234"/>
      <c r="CE125" s="234"/>
      <c r="CF125" s="234"/>
      <c r="CG125" s="234"/>
      <c r="CH125" s="234"/>
      <c r="CI125" s="234"/>
      <c r="CJ125" s="256"/>
      <c r="CK125" s="1026" t="s">
        <v>488</v>
      </c>
      <c r="CL125" s="1011"/>
      <c r="CM125" s="1011"/>
      <c r="CN125" s="1011"/>
      <c r="CO125" s="1012"/>
      <c r="CP125" s="936" t="s">
        <v>489</v>
      </c>
      <c r="CQ125" s="904"/>
      <c r="CR125" s="904"/>
      <c r="CS125" s="904"/>
      <c r="CT125" s="904"/>
      <c r="CU125" s="904"/>
      <c r="CV125" s="904"/>
      <c r="CW125" s="904"/>
      <c r="CX125" s="904"/>
      <c r="CY125" s="904"/>
      <c r="CZ125" s="904"/>
      <c r="DA125" s="904"/>
      <c r="DB125" s="904"/>
      <c r="DC125" s="904"/>
      <c r="DD125" s="904"/>
      <c r="DE125" s="904"/>
      <c r="DF125" s="905"/>
      <c r="DG125" s="937" t="s">
        <v>127</v>
      </c>
      <c r="DH125" s="938"/>
      <c r="DI125" s="938"/>
      <c r="DJ125" s="938"/>
      <c r="DK125" s="938"/>
      <c r="DL125" s="938" t="s">
        <v>469</v>
      </c>
      <c r="DM125" s="938"/>
      <c r="DN125" s="938"/>
      <c r="DO125" s="938"/>
      <c r="DP125" s="938"/>
      <c r="DQ125" s="938" t="s">
        <v>471</v>
      </c>
      <c r="DR125" s="938"/>
      <c r="DS125" s="938"/>
      <c r="DT125" s="938"/>
      <c r="DU125" s="938"/>
      <c r="DV125" s="939" t="s">
        <v>127</v>
      </c>
      <c r="DW125" s="939"/>
      <c r="DX125" s="939"/>
      <c r="DY125" s="939"/>
      <c r="DZ125" s="940"/>
    </row>
    <row r="126" spans="1:130" s="231" customFormat="1" ht="26.25" customHeight="1" thickBot="1" x14ac:dyDescent="0.2">
      <c r="A126" s="1062"/>
      <c r="B126" s="956"/>
      <c r="C126" s="929" t="s">
        <v>474</v>
      </c>
      <c r="D126" s="930"/>
      <c r="E126" s="930"/>
      <c r="F126" s="930"/>
      <c r="G126" s="930"/>
      <c r="H126" s="930"/>
      <c r="I126" s="930"/>
      <c r="J126" s="930"/>
      <c r="K126" s="930"/>
      <c r="L126" s="930"/>
      <c r="M126" s="930"/>
      <c r="N126" s="930"/>
      <c r="O126" s="930"/>
      <c r="P126" s="930"/>
      <c r="Q126" s="930"/>
      <c r="R126" s="930"/>
      <c r="S126" s="930"/>
      <c r="T126" s="930"/>
      <c r="U126" s="930"/>
      <c r="V126" s="930"/>
      <c r="W126" s="930"/>
      <c r="X126" s="930"/>
      <c r="Y126" s="930"/>
      <c r="Z126" s="931"/>
      <c r="AA126" s="965" t="s">
        <v>475</v>
      </c>
      <c r="AB126" s="966"/>
      <c r="AC126" s="966"/>
      <c r="AD126" s="966"/>
      <c r="AE126" s="967"/>
      <c r="AF126" s="968" t="s">
        <v>483</v>
      </c>
      <c r="AG126" s="966"/>
      <c r="AH126" s="966"/>
      <c r="AI126" s="966"/>
      <c r="AJ126" s="967"/>
      <c r="AK126" s="968" t="s">
        <v>127</v>
      </c>
      <c r="AL126" s="966"/>
      <c r="AM126" s="966"/>
      <c r="AN126" s="966"/>
      <c r="AO126" s="967"/>
      <c r="AP126" s="969" t="s">
        <v>127</v>
      </c>
      <c r="AQ126" s="970"/>
      <c r="AR126" s="970"/>
      <c r="AS126" s="970"/>
      <c r="AT126" s="971"/>
      <c r="AU126" s="234"/>
      <c r="AV126" s="234"/>
      <c r="AW126" s="234"/>
      <c r="AX126" s="234"/>
      <c r="AY126" s="234"/>
      <c r="AZ126" s="234"/>
      <c r="BA126" s="234"/>
      <c r="BB126" s="234"/>
      <c r="BC126" s="234"/>
      <c r="BD126" s="234"/>
      <c r="BE126" s="234"/>
      <c r="BF126" s="234"/>
      <c r="BG126" s="234"/>
      <c r="BH126" s="234"/>
      <c r="BI126" s="234"/>
      <c r="BJ126" s="234"/>
      <c r="BK126" s="234"/>
      <c r="BL126" s="234"/>
      <c r="BM126" s="234"/>
      <c r="BN126" s="234"/>
      <c r="BO126" s="234"/>
      <c r="BP126" s="234"/>
      <c r="BQ126" s="234"/>
      <c r="BR126" s="234"/>
      <c r="BS126" s="234"/>
      <c r="BT126" s="234"/>
      <c r="BU126" s="234"/>
      <c r="BV126" s="234"/>
      <c r="BW126" s="234"/>
      <c r="BX126" s="234"/>
      <c r="BY126" s="234"/>
      <c r="BZ126" s="234"/>
      <c r="CA126" s="234"/>
      <c r="CB126" s="234"/>
      <c r="CC126" s="234"/>
      <c r="CD126" s="257"/>
      <c r="CE126" s="257"/>
      <c r="CF126" s="257"/>
      <c r="CG126" s="234"/>
      <c r="CH126" s="234"/>
      <c r="CI126" s="234"/>
      <c r="CJ126" s="256"/>
      <c r="CK126" s="1027"/>
      <c r="CL126" s="1014"/>
      <c r="CM126" s="1014"/>
      <c r="CN126" s="1014"/>
      <c r="CO126" s="1015"/>
      <c r="CP126" s="929" t="s">
        <v>490</v>
      </c>
      <c r="CQ126" s="930"/>
      <c r="CR126" s="930"/>
      <c r="CS126" s="930"/>
      <c r="CT126" s="930"/>
      <c r="CU126" s="930"/>
      <c r="CV126" s="930"/>
      <c r="CW126" s="930"/>
      <c r="CX126" s="930"/>
      <c r="CY126" s="930"/>
      <c r="CZ126" s="930"/>
      <c r="DA126" s="930"/>
      <c r="DB126" s="930"/>
      <c r="DC126" s="930"/>
      <c r="DD126" s="930"/>
      <c r="DE126" s="930"/>
      <c r="DF126" s="931"/>
      <c r="DG126" s="932" t="s">
        <v>127</v>
      </c>
      <c r="DH126" s="933"/>
      <c r="DI126" s="933"/>
      <c r="DJ126" s="933"/>
      <c r="DK126" s="933"/>
      <c r="DL126" s="933" t="s">
        <v>483</v>
      </c>
      <c r="DM126" s="933"/>
      <c r="DN126" s="933"/>
      <c r="DO126" s="933"/>
      <c r="DP126" s="933"/>
      <c r="DQ126" s="933" t="s">
        <v>127</v>
      </c>
      <c r="DR126" s="933"/>
      <c r="DS126" s="933"/>
      <c r="DT126" s="933"/>
      <c r="DU126" s="933"/>
      <c r="DV126" s="934" t="s">
        <v>127</v>
      </c>
      <c r="DW126" s="934"/>
      <c r="DX126" s="934"/>
      <c r="DY126" s="934"/>
      <c r="DZ126" s="935"/>
    </row>
    <row r="127" spans="1:130" s="231" customFormat="1" ht="26.25" customHeight="1" x14ac:dyDescent="0.15">
      <c r="A127" s="1063"/>
      <c r="B127" s="958"/>
      <c r="C127" s="980" t="s">
        <v>491</v>
      </c>
      <c r="D127" s="972"/>
      <c r="E127" s="972"/>
      <c r="F127" s="972"/>
      <c r="G127" s="972"/>
      <c r="H127" s="972"/>
      <c r="I127" s="972"/>
      <c r="J127" s="972"/>
      <c r="K127" s="972"/>
      <c r="L127" s="972"/>
      <c r="M127" s="972"/>
      <c r="N127" s="972"/>
      <c r="O127" s="972"/>
      <c r="P127" s="972"/>
      <c r="Q127" s="972"/>
      <c r="R127" s="972"/>
      <c r="S127" s="972"/>
      <c r="T127" s="972"/>
      <c r="U127" s="972"/>
      <c r="V127" s="972"/>
      <c r="W127" s="972"/>
      <c r="X127" s="972"/>
      <c r="Y127" s="972"/>
      <c r="Z127" s="973"/>
      <c r="AA127" s="965" t="s">
        <v>127</v>
      </c>
      <c r="AB127" s="966"/>
      <c r="AC127" s="966"/>
      <c r="AD127" s="966"/>
      <c r="AE127" s="967"/>
      <c r="AF127" s="968" t="s">
        <v>471</v>
      </c>
      <c r="AG127" s="966"/>
      <c r="AH127" s="966"/>
      <c r="AI127" s="966"/>
      <c r="AJ127" s="967"/>
      <c r="AK127" s="968" t="s">
        <v>127</v>
      </c>
      <c r="AL127" s="966"/>
      <c r="AM127" s="966"/>
      <c r="AN127" s="966"/>
      <c r="AO127" s="967"/>
      <c r="AP127" s="969" t="s">
        <v>471</v>
      </c>
      <c r="AQ127" s="970"/>
      <c r="AR127" s="970"/>
      <c r="AS127" s="970"/>
      <c r="AT127" s="971"/>
      <c r="AU127" s="234"/>
      <c r="AV127" s="234"/>
      <c r="AW127" s="234"/>
      <c r="AX127" s="1035" t="s">
        <v>492</v>
      </c>
      <c r="AY127" s="1036"/>
      <c r="AZ127" s="1036"/>
      <c r="BA127" s="1036"/>
      <c r="BB127" s="1036"/>
      <c r="BC127" s="1036"/>
      <c r="BD127" s="1036"/>
      <c r="BE127" s="1037"/>
      <c r="BF127" s="1038" t="s">
        <v>493</v>
      </c>
      <c r="BG127" s="1036"/>
      <c r="BH127" s="1036"/>
      <c r="BI127" s="1036"/>
      <c r="BJ127" s="1036"/>
      <c r="BK127" s="1036"/>
      <c r="BL127" s="1037"/>
      <c r="BM127" s="1038" t="s">
        <v>494</v>
      </c>
      <c r="BN127" s="1036"/>
      <c r="BO127" s="1036"/>
      <c r="BP127" s="1036"/>
      <c r="BQ127" s="1036"/>
      <c r="BR127" s="1036"/>
      <c r="BS127" s="1037"/>
      <c r="BT127" s="1038" t="s">
        <v>495</v>
      </c>
      <c r="BU127" s="1036"/>
      <c r="BV127" s="1036"/>
      <c r="BW127" s="1036"/>
      <c r="BX127" s="1036"/>
      <c r="BY127" s="1036"/>
      <c r="BZ127" s="1060"/>
      <c r="CA127" s="234"/>
      <c r="CB127" s="234"/>
      <c r="CC127" s="234"/>
      <c r="CD127" s="257"/>
      <c r="CE127" s="257"/>
      <c r="CF127" s="257"/>
      <c r="CG127" s="234"/>
      <c r="CH127" s="234"/>
      <c r="CI127" s="234"/>
      <c r="CJ127" s="256"/>
      <c r="CK127" s="1027"/>
      <c r="CL127" s="1014"/>
      <c r="CM127" s="1014"/>
      <c r="CN127" s="1014"/>
      <c r="CO127" s="1015"/>
      <c r="CP127" s="929" t="s">
        <v>496</v>
      </c>
      <c r="CQ127" s="930"/>
      <c r="CR127" s="930"/>
      <c r="CS127" s="930"/>
      <c r="CT127" s="930"/>
      <c r="CU127" s="930"/>
      <c r="CV127" s="930"/>
      <c r="CW127" s="930"/>
      <c r="CX127" s="930"/>
      <c r="CY127" s="930"/>
      <c r="CZ127" s="930"/>
      <c r="DA127" s="930"/>
      <c r="DB127" s="930"/>
      <c r="DC127" s="930"/>
      <c r="DD127" s="930"/>
      <c r="DE127" s="930"/>
      <c r="DF127" s="931"/>
      <c r="DG127" s="932">
        <v>4768633</v>
      </c>
      <c r="DH127" s="933"/>
      <c r="DI127" s="933"/>
      <c r="DJ127" s="933"/>
      <c r="DK127" s="933"/>
      <c r="DL127" s="933">
        <v>731162</v>
      </c>
      <c r="DM127" s="933"/>
      <c r="DN127" s="933"/>
      <c r="DO127" s="933"/>
      <c r="DP127" s="933"/>
      <c r="DQ127" s="933" t="s">
        <v>127</v>
      </c>
      <c r="DR127" s="933"/>
      <c r="DS127" s="933"/>
      <c r="DT127" s="933"/>
      <c r="DU127" s="933"/>
      <c r="DV127" s="934" t="s">
        <v>127</v>
      </c>
      <c r="DW127" s="934"/>
      <c r="DX127" s="934"/>
      <c r="DY127" s="934"/>
      <c r="DZ127" s="935"/>
    </row>
    <row r="128" spans="1:130" s="231" customFormat="1" ht="26.25" customHeight="1" thickBot="1" x14ac:dyDescent="0.2">
      <c r="A128" s="1046" t="s">
        <v>497</v>
      </c>
      <c r="B128" s="1047"/>
      <c r="C128" s="1047"/>
      <c r="D128" s="1047"/>
      <c r="E128" s="1047"/>
      <c r="F128" s="1047"/>
      <c r="G128" s="1047"/>
      <c r="H128" s="1047"/>
      <c r="I128" s="1047"/>
      <c r="J128" s="1047"/>
      <c r="K128" s="1047"/>
      <c r="L128" s="1047"/>
      <c r="M128" s="1047"/>
      <c r="N128" s="1047"/>
      <c r="O128" s="1047"/>
      <c r="P128" s="1047"/>
      <c r="Q128" s="1047"/>
      <c r="R128" s="1047"/>
      <c r="S128" s="1047"/>
      <c r="T128" s="1047"/>
      <c r="U128" s="1047"/>
      <c r="V128" s="1047"/>
      <c r="W128" s="1048" t="s">
        <v>498</v>
      </c>
      <c r="X128" s="1048"/>
      <c r="Y128" s="1048"/>
      <c r="Z128" s="1049"/>
      <c r="AA128" s="1050">
        <v>4590092</v>
      </c>
      <c r="AB128" s="1051"/>
      <c r="AC128" s="1051"/>
      <c r="AD128" s="1051"/>
      <c r="AE128" s="1052"/>
      <c r="AF128" s="1053">
        <v>3833437</v>
      </c>
      <c r="AG128" s="1051"/>
      <c r="AH128" s="1051"/>
      <c r="AI128" s="1051"/>
      <c r="AJ128" s="1052"/>
      <c r="AK128" s="1053">
        <v>3160830</v>
      </c>
      <c r="AL128" s="1051"/>
      <c r="AM128" s="1051"/>
      <c r="AN128" s="1051"/>
      <c r="AO128" s="1052"/>
      <c r="AP128" s="1054"/>
      <c r="AQ128" s="1055"/>
      <c r="AR128" s="1055"/>
      <c r="AS128" s="1055"/>
      <c r="AT128" s="1056"/>
      <c r="AU128" s="234"/>
      <c r="AV128" s="234"/>
      <c r="AW128" s="234"/>
      <c r="AX128" s="903" t="s">
        <v>499</v>
      </c>
      <c r="AY128" s="904"/>
      <c r="AZ128" s="904"/>
      <c r="BA128" s="904"/>
      <c r="BB128" s="904"/>
      <c r="BC128" s="904"/>
      <c r="BD128" s="904"/>
      <c r="BE128" s="905"/>
      <c r="BF128" s="1057" t="s">
        <v>483</v>
      </c>
      <c r="BG128" s="1058"/>
      <c r="BH128" s="1058"/>
      <c r="BI128" s="1058"/>
      <c r="BJ128" s="1058"/>
      <c r="BK128" s="1058"/>
      <c r="BL128" s="1059"/>
      <c r="BM128" s="1057">
        <v>11.25</v>
      </c>
      <c r="BN128" s="1058"/>
      <c r="BO128" s="1058"/>
      <c r="BP128" s="1058"/>
      <c r="BQ128" s="1058"/>
      <c r="BR128" s="1058"/>
      <c r="BS128" s="1059"/>
      <c r="BT128" s="1057">
        <v>20</v>
      </c>
      <c r="BU128" s="1058"/>
      <c r="BV128" s="1058"/>
      <c r="BW128" s="1058"/>
      <c r="BX128" s="1058"/>
      <c r="BY128" s="1058"/>
      <c r="BZ128" s="1081"/>
      <c r="CA128" s="257"/>
      <c r="CB128" s="257"/>
      <c r="CC128" s="257"/>
      <c r="CD128" s="257"/>
      <c r="CE128" s="257"/>
      <c r="CF128" s="257"/>
      <c r="CG128" s="234"/>
      <c r="CH128" s="234"/>
      <c r="CI128" s="234"/>
      <c r="CJ128" s="256"/>
      <c r="CK128" s="1028"/>
      <c r="CL128" s="1029"/>
      <c r="CM128" s="1029"/>
      <c r="CN128" s="1029"/>
      <c r="CO128" s="1030"/>
      <c r="CP128" s="1039" t="s">
        <v>500</v>
      </c>
      <c r="CQ128" s="1040"/>
      <c r="CR128" s="1040"/>
      <c r="CS128" s="1040"/>
      <c r="CT128" s="1040"/>
      <c r="CU128" s="1040"/>
      <c r="CV128" s="1040"/>
      <c r="CW128" s="1040"/>
      <c r="CX128" s="1040"/>
      <c r="CY128" s="1040"/>
      <c r="CZ128" s="1040"/>
      <c r="DA128" s="1040"/>
      <c r="DB128" s="1040"/>
      <c r="DC128" s="1040"/>
      <c r="DD128" s="1040"/>
      <c r="DE128" s="1040"/>
      <c r="DF128" s="1041"/>
      <c r="DG128" s="1042" t="s">
        <v>127</v>
      </c>
      <c r="DH128" s="1043"/>
      <c r="DI128" s="1043"/>
      <c r="DJ128" s="1043"/>
      <c r="DK128" s="1043"/>
      <c r="DL128" s="1043" t="s">
        <v>483</v>
      </c>
      <c r="DM128" s="1043"/>
      <c r="DN128" s="1043"/>
      <c r="DO128" s="1043"/>
      <c r="DP128" s="1043"/>
      <c r="DQ128" s="1043" t="s">
        <v>127</v>
      </c>
      <c r="DR128" s="1043"/>
      <c r="DS128" s="1043"/>
      <c r="DT128" s="1043"/>
      <c r="DU128" s="1043"/>
      <c r="DV128" s="1044" t="s">
        <v>127</v>
      </c>
      <c r="DW128" s="1044"/>
      <c r="DX128" s="1044"/>
      <c r="DY128" s="1044"/>
      <c r="DZ128" s="1045"/>
    </row>
    <row r="129" spans="1:131" s="231" customFormat="1" ht="26.25" customHeight="1" x14ac:dyDescent="0.15">
      <c r="A129" s="941" t="s">
        <v>106</v>
      </c>
      <c r="B129" s="942"/>
      <c r="C129" s="942"/>
      <c r="D129" s="942"/>
      <c r="E129" s="942"/>
      <c r="F129" s="942"/>
      <c r="G129" s="942"/>
      <c r="H129" s="942"/>
      <c r="I129" s="942"/>
      <c r="J129" s="942"/>
      <c r="K129" s="942"/>
      <c r="L129" s="942"/>
      <c r="M129" s="942"/>
      <c r="N129" s="942"/>
      <c r="O129" s="942"/>
      <c r="P129" s="942"/>
      <c r="Q129" s="942"/>
      <c r="R129" s="942"/>
      <c r="S129" s="942"/>
      <c r="T129" s="942"/>
      <c r="U129" s="942"/>
      <c r="V129" s="942"/>
      <c r="W129" s="1075" t="s">
        <v>501</v>
      </c>
      <c r="X129" s="1076"/>
      <c r="Y129" s="1076"/>
      <c r="Z129" s="1077"/>
      <c r="AA129" s="965">
        <v>69382038</v>
      </c>
      <c r="AB129" s="966"/>
      <c r="AC129" s="966"/>
      <c r="AD129" s="966"/>
      <c r="AE129" s="967"/>
      <c r="AF129" s="968">
        <v>69408090</v>
      </c>
      <c r="AG129" s="966"/>
      <c r="AH129" s="966"/>
      <c r="AI129" s="966"/>
      <c r="AJ129" s="967"/>
      <c r="AK129" s="968">
        <v>71420301</v>
      </c>
      <c r="AL129" s="966"/>
      <c r="AM129" s="966"/>
      <c r="AN129" s="966"/>
      <c r="AO129" s="967"/>
      <c r="AP129" s="1078"/>
      <c r="AQ129" s="1079"/>
      <c r="AR129" s="1079"/>
      <c r="AS129" s="1079"/>
      <c r="AT129" s="1080"/>
      <c r="AU129" s="235"/>
      <c r="AV129" s="235"/>
      <c r="AW129" s="235"/>
      <c r="AX129" s="1070" t="s">
        <v>502</v>
      </c>
      <c r="AY129" s="930"/>
      <c r="AZ129" s="930"/>
      <c r="BA129" s="930"/>
      <c r="BB129" s="930"/>
      <c r="BC129" s="930"/>
      <c r="BD129" s="930"/>
      <c r="BE129" s="931"/>
      <c r="BF129" s="1071" t="s">
        <v>127</v>
      </c>
      <c r="BG129" s="1072"/>
      <c r="BH129" s="1072"/>
      <c r="BI129" s="1072"/>
      <c r="BJ129" s="1072"/>
      <c r="BK129" s="1072"/>
      <c r="BL129" s="1073"/>
      <c r="BM129" s="1071">
        <v>16.25</v>
      </c>
      <c r="BN129" s="1072"/>
      <c r="BO129" s="1072"/>
      <c r="BP129" s="1072"/>
      <c r="BQ129" s="1072"/>
      <c r="BR129" s="1072"/>
      <c r="BS129" s="1073"/>
      <c r="BT129" s="1071">
        <v>30</v>
      </c>
      <c r="BU129" s="1072"/>
      <c r="BV129" s="1072"/>
      <c r="BW129" s="1072"/>
      <c r="BX129" s="1072"/>
      <c r="BY129" s="1072"/>
      <c r="BZ129" s="1074"/>
      <c r="CA129" s="258"/>
      <c r="CB129" s="258"/>
      <c r="CC129" s="258"/>
      <c r="CD129" s="258"/>
      <c r="CE129" s="258"/>
      <c r="CF129" s="258"/>
      <c r="CG129" s="258"/>
      <c r="CH129" s="258"/>
      <c r="CI129" s="258"/>
      <c r="CJ129" s="258"/>
      <c r="CK129" s="258"/>
      <c r="CL129" s="258"/>
      <c r="CM129" s="258"/>
      <c r="CN129" s="258"/>
      <c r="CO129" s="258"/>
      <c r="CP129" s="258"/>
      <c r="CQ129" s="258"/>
      <c r="CR129" s="258"/>
      <c r="CS129" s="258"/>
      <c r="CT129" s="258"/>
      <c r="CU129" s="258"/>
      <c r="CV129" s="258"/>
      <c r="CW129" s="258"/>
      <c r="CX129" s="258"/>
      <c r="CY129" s="258"/>
      <c r="CZ129" s="258"/>
      <c r="DA129" s="258"/>
      <c r="DB129" s="258"/>
      <c r="DC129" s="258"/>
      <c r="DD129" s="258"/>
      <c r="DE129" s="258"/>
      <c r="DF129" s="258"/>
      <c r="DG129" s="258"/>
      <c r="DH129" s="258"/>
      <c r="DI129" s="258"/>
      <c r="DJ129" s="258"/>
      <c r="DK129" s="258"/>
      <c r="DL129" s="258"/>
      <c r="DM129" s="258"/>
      <c r="DN129" s="258"/>
      <c r="DO129" s="258"/>
      <c r="DP129" s="235"/>
      <c r="DQ129" s="235"/>
      <c r="DR129" s="235"/>
      <c r="DS129" s="235"/>
      <c r="DT129" s="235"/>
      <c r="DU129" s="235"/>
      <c r="DV129" s="235"/>
      <c r="DW129" s="235"/>
      <c r="DX129" s="235"/>
      <c r="DY129" s="235"/>
      <c r="DZ129" s="235"/>
    </row>
    <row r="130" spans="1:131" s="231" customFormat="1" ht="26.25" customHeight="1" x14ac:dyDescent="0.15">
      <c r="A130" s="941" t="s">
        <v>503</v>
      </c>
      <c r="B130" s="942"/>
      <c r="C130" s="942"/>
      <c r="D130" s="942"/>
      <c r="E130" s="942"/>
      <c r="F130" s="942"/>
      <c r="G130" s="942"/>
      <c r="H130" s="942"/>
      <c r="I130" s="942"/>
      <c r="J130" s="942"/>
      <c r="K130" s="942"/>
      <c r="L130" s="942"/>
      <c r="M130" s="942"/>
      <c r="N130" s="942"/>
      <c r="O130" s="942"/>
      <c r="P130" s="942"/>
      <c r="Q130" s="942"/>
      <c r="R130" s="942"/>
      <c r="S130" s="942"/>
      <c r="T130" s="942"/>
      <c r="U130" s="942"/>
      <c r="V130" s="942"/>
      <c r="W130" s="1075" t="s">
        <v>504</v>
      </c>
      <c r="X130" s="1076"/>
      <c r="Y130" s="1076"/>
      <c r="Z130" s="1077"/>
      <c r="AA130" s="965">
        <v>9271955</v>
      </c>
      <c r="AB130" s="966"/>
      <c r="AC130" s="966"/>
      <c r="AD130" s="966"/>
      <c r="AE130" s="967"/>
      <c r="AF130" s="968">
        <v>9093900</v>
      </c>
      <c r="AG130" s="966"/>
      <c r="AH130" s="966"/>
      <c r="AI130" s="966"/>
      <c r="AJ130" s="967"/>
      <c r="AK130" s="968">
        <v>8930763</v>
      </c>
      <c r="AL130" s="966"/>
      <c r="AM130" s="966"/>
      <c r="AN130" s="966"/>
      <c r="AO130" s="967"/>
      <c r="AP130" s="1078"/>
      <c r="AQ130" s="1079"/>
      <c r="AR130" s="1079"/>
      <c r="AS130" s="1079"/>
      <c r="AT130" s="1080"/>
      <c r="AU130" s="235"/>
      <c r="AV130" s="235"/>
      <c r="AW130" s="235"/>
      <c r="AX130" s="1070" t="s">
        <v>505</v>
      </c>
      <c r="AY130" s="930"/>
      <c r="AZ130" s="930"/>
      <c r="BA130" s="930"/>
      <c r="BB130" s="930"/>
      <c r="BC130" s="930"/>
      <c r="BD130" s="930"/>
      <c r="BE130" s="931"/>
      <c r="BF130" s="1106">
        <v>1.7</v>
      </c>
      <c r="BG130" s="1107"/>
      <c r="BH130" s="1107"/>
      <c r="BI130" s="1107"/>
      <c r="BJ130" s="1107"/>
      <c r="BK130" s="1107"/>
      <c r="BL130" s="1108"/>
      <c r="BM130" s="1106">
        <v>25</v>
      </c>
      <c r="BN130" s="1107"/>
      <c r="BO130" s="1107"/>
      <c r="BP130" s="1107"/>
      <c r="BQ130" s="1107"/>
      <c r="BR130" s="1107"/>
      <c r="BS130" s="1108"/>
      <c r="BT130" s="1106">
        <v>35</v>
      </c>
      <c r="BU130" s="1107"/>
      <c r="BV130" s="1107"/>
      <c r="BW130" s="1107"/>
      <c r="BX130" s="1107"/>
      <c r="BY130" s="1107"/>
      <c r="BZ130" s="1109"/>
      <c r="CA130" s="258"/>
      <c r="CB130" s="258"/>
      <c r="CC130" s="258"/>
      <c r="CD130" s="258"/>
      <c r="CE130" s="258"/>
      <c r="CF130" s="258"/>
      <c r="CG130" s="258"/>
      <c r="CH130" s="258"/>
      <c r="CI130" s="258"/>
      <c r="CJ130" s="258"/>
      <c r="CK130" s="258"/>
      <c r="CL130" s="258"/>
      <c r="CM130" s="258"/>
      <c r="CN130" s="258"/>
      <c r="CO130" s="258"/>
      <c r="CP130" s="258"/>
      <c r="CQ130" s="258"/>
      <c r="CR130" s="258"/>
      <c r="CS130" s="258"/>
      <c r="CT130" s="258"/>
      <c r="CU130" s="258"/>
      <c r="CV130" s="258"/>
      <c r="CW130" s="258"/>
      <c r="CX130" s="258"/>
      <c r="CY130" s="258"/>
      <c r="CZ130" s="258"/>
      <c r="DA130" s="258"/>
      <c r="DB130" s="258"/>
      <c r="DC130" s="258"/>
      <c r="DD130" s="258"/>
      <c r="DE130" s="258"/>
      <c r="DF130" s="258"/>
      <c r="DG130" s="258"/>
      <c r="DH130" s="258"/>
      <c r="DI130" s="258"/>
      <c r="DJ130" s="258"/>
      <c r="DK130" s="258"/>
      <c r="DL130" s="258"/>
      <c r="DM130" s="258"/>
      <c r="DN130" s="258"/>
      <c r="DO130" s="258"/>
      <c r="DP130" s="235"/>
      <c r="DQ130" s="235"/>
      <c r="DR130" s="235"/>
      <c r="DS130" s="235"/>
      <c r="DT130" s="235"/>
      <c r="DU130" s="235"/>
      <c r="DV130" s="235"/>
      <c r="DW130" s="235"/>
      <c r="DX130" s="235"/>
      <c r="DY130" s="235"/>
      <c r="DZ130" s="235"/>
    </row>
    <row r="131" spans="1:131" s="231" customFormat="1" ht="26.25" customHeight="1" thickBot="1" x14ac:dyDescent="0.2">
      <c r="A131" s="1110"/>
      <c r="B131" s="1111"/>
      <c r="C131" s="1111"/>
      <c r="D131" s="1111"/>
      <c r="E131" s="1111"/>
      <c r="F131" s="1111"/>
      <c r="G131" s="1111"/>
      <c r="H131" s="1111"/>
      <c r="I131" s="1111"/>
      <c r="J131" s="1111"/>
      <c r="K131" s="1111"/>
      <c r="L131" s="1111"/>
      <c r="M131" s="1111"/>
      <c r="N131" s="1111"/>
      <c r="O131" s="1111"/>
      <c r="P131" s="1111"/>
      <c r="Q131" s="1111"/>
      <c r="R131" s="1111"/>
      <c r="S131" s="1111"/>
      <c r="T131" s="1111"/>
      <c r="U131" s="1111"/>
      <c r="V131" s="1111"/>
      <c r="W131" s="1112" t="s">
        <v>506</v>
      </c>
      <c r="X131" s="1113"/>
      <c r="Y131" s="1113"/>
      <c r="Z131" s="1114"/>
      <c r="AA131" s="1008">
        <v>60110083</v>
      </c>
      <c r="AB131" s="990"/>
      <c r="AC131" s="990"/>
      <c r="AD131" s="990"/>
      <c r="AE131" s="991"/>
      <c r="AF131" s="989">
        <v>60314190</v>
      </c>
      <c r="AG131" s="990"/>
      <c r="AH131" s="990"/>
      <c r="AI131" s="990"/>
      <c r="AJ131" s="991"/>
      <c r="AK131" s="989">
        <v>62489538</v>
      </c>
      <c r="AL131" s="990"/>
      <c r="AM131" s="990"/>
      <c r="AN131" s="990"/>
      <c r="AO131" s="991"/>
      <c r="AP131" s="1115"/>
      <c r="AQ131" s="1116"/>
      <c r="AR131" s="1116"/>
      <c r="AS131" s="1116"/>
      <c r="AT131" s="1117"/>
      <c r="AU131" s="235"/>
      <c r="AV131" s="235"/>
      <c r="AW131" s="235"/>
      <c r="AX131" s="1088" t="s">
        <v>507</v>
      </c>
      <c r="AY131" s="1040"/>
      <c r="AZ131" s="1040"/>
      <c r="BA131" s="1040"/>
      <c r="BB131" s="1040"/>
      <c r="BC131" s="1040"/>
      <c r="BD131" s="1040"/>
      <c r="BE131" s="1041"/>
      <c r="BF131" s="1089" t="s">
        <v>475</v>
      </c>
      <c r="BG131" s="1090"/>
      <c r="BH131" s="1090"/>
      <c r="BI131" s="1090"/>
      <c r="BJ131" s="1090"/>
      <c r="BK131" s="1090"/>
      <c r="BL131" s="1091"/>
      <c r="BM131" s="1089">
        <v>350</v>
      </c>
      <c r="BN131" s="1090"/>
      <c r="BO131" s="1090"/>
      <c r="BP131" s="1090"/>
      <c r="BQ131" s="1090"/>
      <c r="BR131" s="1090"/>
      <c r="BS131" s="1091"/>
      <c r="BT131" s="1092"/>
      <c r="BU131" s="1093"/>
      <c r="BV131" s="1093"/>
      <c r="BW131" s="1093"/>
      <c r="BX131" s="1093"/>
      <c r="BY131" s="1093"/>
      <c r="BZ131" s="1094"/>
      <c r="CA131" s="258"/>
      <c r="CB131" s="258"/>
      <c r="CC131" s="258"/>
      <c r="CD131" s="258"/>
      <c r="CE131" s="258"/>
      <c r="CF131" s="258"/>
      <c r="CG131" s="258"/>
      <c r="CH131" s="258"/>
      <c r="CI131" s="258"/>
      <c r="CJ131" s="258"/>
      <c r="CK131" s="258"/>
      <c r="CL131" s="258"/>
      <c r="CM131" s="258"/>
      <c r="CN131" s="258"/>
      <c r="CO131" s="258"/>
      <c r="CP131" s="258"/>
      <c r="CQ131" s="258"/>
      <c r="CR131" s="258"/>
      <c r="CS131" s="258"/>
      <c r="CT131" s="258"/>
      <c r="CU131" s="258"/>
      <c r="CV131" s="258"/>
      <c r="CW131" s="258"/>
      <c r="CX131" s="258"/>
      <c r="CY131" s="258"/>
      <c r="CZ131" s="258"/>
      <c r="DA131" s="258"/>
      <c r="DB131" s="258"/>
      <c r="DC131" s="258"/>
      <c r="DD131" s="258"/>
      <c r="DE131" s="258"/>
      <c r="DF131" s="258"/>
      <c r="DG131" s="258"/>
      <c r="DH131" s="258"/>
      <c r="DI131" s="258"/>
      <c r="DJ131" s="258"/>
      <c r="DK131" s="258"/>
      <c r="DL131" s="258"/>
      <c r="DM131" s="258"/>
      <c r="DN131" s="258"/>
      <c r="DO131" s="258"/>
      <c r="DP131" s="235"/>
      <c r="DQ131" s="235"/>
      <c r="DR131" s="235"/>
      <c r="DS131" s="235"/>
      <c r="DT131" s="235"/>
      <c r="DU131" s="235"/>
      <c r="DV131" s="235"/>
      <c r="DW131" s="235"/>
      <c r="DX131" s="235"/>
      <c r="DY131" s="235"/>
      <c r="DZ131" s="235"/>
    </row>
    <row r="132" spans="1:131" s="231" customFormat="1" ht="26.25" customHeight="1" x14ac:dyDescent="0.15">
      <c r="A132" s="1095" t="s">
        <v>508</v>
      </c>
      <c r="B132" s="1096"/>
      <c r="C132" s="1096"/>
      <c r="D132" s="1096"/>
      <c r="E132" s="1096"/>
      <c r="F132" s="1096"/>
      <c r="G132" s="1096"/>
      <c r="H132" s="1096"/>
      <c r="I132" s="1096"/>
      <c r="J132" s="1096"/>
      <c r="K132" s="1096"/>
      <c r="L132" s="1096"/>
      <c r="M132" s="1096"/>
      <c r="N132" s="1096"/>
      <c r="O132" s="1096"/>
      <c r="P132" s="1096"/>
      <c r="Q132" s="1096"/>
      <c r="R132" s="1096"/>
      <c r="S132" s="1096"/>
      <c r="T132" s="1096"/>
      <c r="U132" s="1096"/>
      <c r="V132" s="1099" t="s">
        <v>509</v>
      </c>
      <c r="W132" s="1099"/>
      <c r="X132" s="1099"/>
      <c r="Y132" s="1099"/>
      <c r="Z132" s="1100"/>
      <c r="AA132" s="1101">
        <v>0.38870184200000002</v>
      </c>
      <c r="AB132" s="1102"/>
      <c r="AC132" s="1102"/>
      <c r="AD132" s="1102"/>
      <c r="AE132" s="1103"/>
      <c r="AF132" s="1104">
        <v>5.349863772</v>
      </c>
      <c r="AG132" s="1102"/>
      <c r="AH132" s="1102"/>
      <c r="AI132" s="1102"/>
      <c r="AJ132" s="1103"/>
      <c r="AK132" s="1104">
        <v>-0.38948759700000002</v>
      </c>
      <c r="AL132" s="1102"/>
      <c r="AM132" s="1102"/>
      <c r="AN132" s="1102"/>
      <c r="AO132" s="1103"/>
      <c r="AP132" s="1005"/>
      <c r="AQ132" s="1006"/>
      <c r="AR132" s="1006"/>
      <c r="AS132" s="1006"/>
      <c r="AT132" s="1105"/>
      <c r="AU132" s="259"/>
      <c r="AV132" s="235"/>
      <c r="AW132" s="235"/>
      <c r="AX132" s="235"/>
      <c r="AY132" s="235"/>
      <c r="AZ132" s="235"/>
      <c r="BA132" s="235"/>
      <c r="BB132" s="235"/>
      <c r="BC132" s="235"/>
      <c r="BD132" s="235"/>
      <c r="BE132" s="235"/>
      <c r="BF132" s="235"/>
      <c r="BG132" s="235"/>
      <c r="BH132" s="235"/>
      <c r="BI132" s="235"/>
      <c r="BJ132" s="235"/>
      <c r="BK132" s="235"/>
      <c r="BL132" s="235"/>
      <c r="BM132" s="235"/>
      <c r="BN132" s="235"/>
      <c r="BO132" s="235"/>
      <c r="BP132" s="235"/>
      <c r="BQ132" s="235"/>
      <c r="BR132" s="235"/>
      <c r="BS132" s="236"/>
      <c r="BT132" s="235"/>
      <c r="BU132" s="235"/>
      <c r="BV132" s="235"/>
      <c r="BW132" s="235"/>
      <c r="BX132" s="235"/>
      <c r="BY132" s="235"/>
      <c r="BZ132" s="235"/>
      <c r="CA132" s="258"/>
      <c r="CB132" s="258"/>
      <c r="CC132" s="258"/>
      <c r="CD132" s="258"/>
      <c r="CE132" s="258"/>
      <c r="CF132" s="258"/>
      <c r="CG132" s="258"/>
      <c r="CH132" s="258"/>
      <c r="CI132" s="258"/>
      <c r="CJ132" s="258"/>
      <c r="CK132" s="258"/>
      <c r="CL132" s="258"/>
      <c r="CM132" s="258"/>
      <c r="CN132" s="258"/>
      <c r="CO132" s="258"/>
      <c r="CP132" s="258"/>
      <c r="CQ132" s="258"/>
      <c r="CR132" s="258"/>
      <c r="CS132" s="258"/>
      <c r="CT132" s="258"/>
      <c r="CU132" s="258"/>
      <c r="CV132" s="258"/>
      <c r="CW132" s="258"/>
      <c r="CX132" s="258"/>
      <c r="CY132" s="258"/>
      <c r="CZ132" s="258"/>
      <c r="DA132" s="258"/>
      <c r="DB132" s="258"/>
      <c r="DC132" s="258"/>
      <c r="DD132" s="258"/>
      <c r="DE132" s="258"/>
      <c r="DF132" s="258"/>
      <c r="DG132" s="258"/>
      <c r="DH132" s="258"/>
      <c r="DI132" s="258"/>
      <c r="DJ132" s="258"/>
      <c r="DK132" s="258"/>
      <c r="DL132" s="258"/>
      <c r="DM132" s="258"/>
      <c r="DN132" s="258"/>
      <c r="DO132" s="258"/>
      <c r="DP132" s="235"/>
      <c r="DQ132" s="235"/>
      <c r="DR132" s="235"/>
      <c r="DS132" s="235"/>
      <c r="DT132" s="235"/>
      <c r="DU132" s="235"/>
      <c r="DV132" s="235"/>
      <c r="DW132" s="235"/>
      <c r="DX132" s="235"/>
      <c r="DY132" s="235"/>
      <c r="DZ132" s="235"/>
    </row>
    <row r="133" spans="1:131" s="231" customFormat="1" ht="26.25" customHeight="1" thickBot="1" x14ac:dyDescent="0.2">
      <c r="A133" s="1097"/>
      <c r="B133" s="1098"/>
      <c r="C133" s="1098"/>
      <c r="D133" s="1098"/>
      <c r="E133" s="1098"/>
      <c r="F133" s="1098"/>
      <c r="G133" s="1098"/>
      <c r="H133" s="1098"/>
      <c r="I133" s="1098"/>
      <c r="J133" s="1098"/>
      <c r="K133" s="1098"/>
      <c r="L133" s="1098"/>
      <c r="M133" s="1098"/>
      <c r="N133" s="1098"/>
      <c r="O133" s="1098"/>
      <c r="P133" s="1098"/>
      <c r="Q133" s="1098"/>
      <c r="R133" s="1098"/>
      <c r="S133" s="1098"/>
      <c r="T133" s="1098"/>
      <c r="U133" s="1098"/>
      <c r="V133" s="1082" t="s">
        <v>510</v>
      </c>
      <c r="W133" s="1082"/>
      <c r="X133" s="1082"/>
      <c r="Y133" s="1082"/>
      <c r="Z133" s="1083"/>
      <c r="AA133" s="1084">
        <v>1.2</v>
      </c>
      <c r="AB133" s="1085"/>
      <c r="AC133" s="1085"/>
      <c r="AD133" s="1085"/>
      <c r="AE133" s="1086"/>
      <c r="AF133" s="1084">
        <v>2.1</v>
      </c>
      <c r="AG133" s="1085"/>
      <c r="AH133" s="1085"/>
      <c r="AI133" s="1085"/>
      <c r="AJ133" s="1086"/>
      <c r="AK133" s="1084">
        <v>1.7</v>
      </c>
      <c r="AL133" s="1085"/>
      <c r="AM133" s="1085"/>
      <c r="AN133" s="1085"/>
      <c r="AO133" s="1086"/>
      <c r="AP133" s="1032"/>
      <c r="AQ133" s="1033"/>
      <c r="AR133" s="1033"/>
      <c r="AS133" s="1033"/>
      <c r="AT133" s="1087"/>
      <c r="AU133" s="235"/>
      <c r="AV133" s="235"/>
      <c r="AW133" s="235"/>
      <c r="AX133" s="235"/>
      <c r="AY133" s="235"/>
      <c r="AZ133" s="235"/>
      <c r="BA133" s="235"/>
      <c r="BB133" s="235"/>
      <c r="BC133" s="235"/>
      <c r="BD133" s="235"/>
      <c r="BE133" s="235"/>
      <c r="BF133" s="235"/>
      <c r="BG133" s="235"/>
      <c r="BH133" s="235"/>
      <c r="BI133" s="235"/>
      <c r="BJ133" s="235"/>
      <c r="BK133" s="235"/>
      <c r="BL133" s="235"/>
      <c r="BM133" s="235"/>
      <c r="BN133" s="258"/>
      <c r="BO133" s="258"/>
      <c r="BP133" s="258"/>
      <c r="BQ133" s="258"/>
      <c r="BR133" s="258"/>
      <c r="BS133" s="258"/>
      <c r="BT133" s="258"/>
      <c r="BU133" s="258"/>
      <c r="BV133" s="258"/>
      <c r="BW133" s="258"/>
      <c r="BX133" s="258"/>
      <c r="BY133" s="258"/>
      <c r="BZ133" s="258"/>
      <c r="CA133" s="258"/>
      <c r="CB133" s="258"/>
      <c r="CC133" s="258"/>
      <c r="CD133" s="258"/>
      <c r="CE133" s="258"/>
      <c r="CF133" s="258"/>
      <c r="CG133" s="258"/>
      <c r="CH133" s="258"/>
      <c r="CI133" s="258"/>
      <c r="CJ133" s="258"/>
      <c r="CK133" s="258"/>
      <c r="CL133" s="258"/>
      <c r="CM133" s="258"/>
      <c r="CN133" s="258"/>
      <c r="CO133" s="258"/>
      <c r="CP133" s="258"/>
      <c r="CQ133" s="258"/>
      <c r="CR133" s="258"/>
      <c r="CS133" s="258"/>
      <c r="CT133" s="258"/>
      <c r="CU133" s="258"/>
      <c r="CV133" s="258"/>
      <c r="CW133" s="258"/>
      <c r="CX133" s="258"/>
      <c r="CY133" s="258"/>
      <c r="CZ133" s="258"/>
      <c r="DA133" s="258"/>
      <c r="DB133" s="258"/>
      <c r="DC133" s="258"/>
      <c r="DD133" s="258"/>
      <c r="DE133" s="258"/>
      <c r="DF133" s="258"/>
      <c r="DG133" s="258"/>
      <c r="DH133" s="258"/>
      <c r="DI133" s="258"/>
      <c r="DJ133" s="258"/>
      <c r="DK133" s="258"/>
      <c r="DL133" s="258"/>
      <c r="DM133" s="258"/>
      <c r="DN133" s="258"/>
      <c r="DO133" s="258"/>
      <c r="DP133" s="235"/>
      <c r="DQ133" s="235"/>
      <c r="DR133" s="235"/>
      <c r="DS133" s="235"/>
      <c r="DT133" s="235"/>
      <c r="DU133" s="235"/>
      <c r="DV133" s="235"/>
      <c r="DW133" s="235"/>
      <c r="DX133" s="235"/>
      <c r="DY133" s="235"/>
      <c r="DZ133" s="235"/>
    </row>
    <row r="134" spans="1:131" ht="11.25" customHeight="1" x14ac:dyDescent="0.15">
      <c r="A134" s="260"/>
      <c r="B134" s="260"/>
      <c r="C134" s="260"/>
      <c r="D134" s="260"/>
      <c r="E134" s="260"/>
      <c r="F134" s="260"/>
      <c r="G134" s="260"/>
      <c r="H134" s="260"/>
      <c r="I134" s="260"/>
      <c r="J134" s="260"/>
      <c r="K134" s="260"/>
      <c r="L134" s="260"/>
      <c r="M134" s="260"/>
      <c r="N134" s="260"/>
      <c r="O134" s="260"/>
      <c r="P134" s="260"/>
      <c r="Q134" s="260"/>
      <c r="R134" s="260"/>
      <c r="S134" s="260"/>
      <c r="T134" s="260"/>
      <c r="U134" s="260"/>
      <c r="V134" s="260"/>
      <c r="W134" s="260"/>
      <c r="X134" s="260"/>
      <c r="Y134" s="260"/>
      <c r="Z134" s="260"/>
      <c r="AA134" s="260"/>
      <c r="AB134" s="260"/>
      <c r="AC134" s="260"/>
      <c r="AD134" s="260"/>
      <c r="AE134" s="260"/>
      <c r="AF134" s="260"/>
      <c r="AG134" s="260"/>
      <c r="AH134" s="260"/>
      <c r="AI134" s="260"/>
      <c r="AJ134" s="260"/>
      <c r="AK134" s="260"/>
      <c r="AL134" s="260"/>
      <c r="AM134" s="260"/>
      <c r="AN134" s="260"/>
      <c r="AO134" s="260"/>
      <c r="AP134" s="260"/>
      <c r="AQ134" s="260"/>
      <c r="AR134" s="260"/>
      <c r="AS134" s="260"/>
      <c r="AT134" s="260"/>
      <c r="AU134" s="235"/>
      <c r="AV134" s="235"/>
      <c r="AW134" s="235"/>
      <c r="AX134" s="235"/>
      <c r="AY134" s="235"/>
      <c r="AZ134" s="235"/>
      <c r="BA134" s="235"/>
      <c r="BB134" s="235"/>
      <c r="BC134" s="235"/>
      <c r="BD134" s="235"/>
      <c r="BE134" s="235"/>
      <c r="BF134" s="235"/>
      <c r="BG134" s="235"/>
      <c r="BH134" s="235"/>
      <c r="BI134" s="235"/>
      <c r="BJ134" s="235"/>
      <c r="BK134" s="235"/>
      <c r="BL134" s="235"/>
      <c r="BM134" s="235"/>
      <c r="BN134" s="258"/>
      <c r="BO134" s="258"/>
      <c r="BP134" s="258"/>
      <c r="BQ134" s="258"/>
      <c r="BR134" s="258"/>
      <c r="BS134" s="258"/>
      <c r="BT134" s="258"/>
      <c r="BU134" s="258"/>
      <c r="BV134" s="258"/>
      <c r="BW134" s="258"/>
      <c r="BX134" s="258"/>
      <c r="BY134" s="258"/>
      <c r="BZ134" s="258"/>
      <c r="CA134" s="258"/>
      <c r="CB134" s="258"/>
      <c r="CC134" s="258"/>
      <c r="CD134" s="258"/>
      <c r="CE134" s="258"/>
      <c r="CF134" s="258"/>
      <c r="CG134" s="258"/>
      <c r="CH134" s="258"/>
      <c r="CI134" s="258"/>
      <c r="CJ134" s="258"/>
      <c r="CK134" s="258"/>
      <c r="CL134" s="258"/>
      <c r="CM134" s="258"/>
      <c r="CN134" s="258"/>
      <c r="CO134" s="258"/>
      <c r="CP134" s="258"/>
      <c r="CQ134" s="258"/>
      <c r="CR134" s="258"/>
      <c r="CS134" s="258"/>
      <c r="CT134" s="258"/>
      <c r="CU134" s="258"/>
      <c r="CV134" s="258"/>
      <c r="CW134" s="258"/>
      <c r="CX134" s="258"/>
      <c r="CY134" s="258"/>
      <c r="CZ134" s="258"/>
      <c r="DA134" s="258"/>
      <c r="DB134" s="258"/>
      <c r="DC134" s="258"/>
      <c r="DD134" s="258"/>
      <c r="DE134" s="258"/>
      <c r="DF134" s="258"/>
      <c r="DG134" s="258"/>
      <c r="DH134" s="258"/>
      <c r="DI134" s="258"/>
      <c r="DJ134" s="258"/>
      <c r="DK134" s="258"/>
      <c r="DL134" s="258"/>
      <c r="DM134" s="258"/>
      <c r="DN134" s="258"/>
      <c r="DO134" s="258"/>
      <c r="DP134" s="235"/>
      <c r="DQ134" s="235"/>
      <c r="DR134" s="235"/>
      <c r="DS134" s="235"/>
      <c r="DT134" s="235"/>
      <c r="DU134" s="235"/>
      <c r="DV134" s="235"/>
      <c r="DW134" s="235"/>
      <c r="DX134" s="235"/>
      <c r="DY134" s="235"/>
      <c r="DZ134" s="235"/>
      <c r="EA134" s="231"/>
    </row>
    <row r="135" spans="1:131" ht="14.25" hidden="1" x14ac:dyDescent="0.15">
      <c r="AU135" s="260"/>
      <c r="AV135" s="260"/>
      <c r="AW135" s="260"/>
      <c r="AX135" s="260"/>
      <c r="AY135" s="260"/>
      <c r="AZ135" s="260"/>
      <c r="BA135" s="260"/>
      <c r="BB135" s="260"/>
      <c r="BC135" s="260"/>
      <c r="BD135" s="260"/>
      <c r="BE135" s="260"/>
      <c r="BF135" s="260"/>
      <c r="BG135" s="260"/>
      <c r="BH135" s="260"/>
      <c r="BI135" s="260"/>
      <c r="BJ135" s="260"/>
      <c r="BK135" s="260"/>
      <c r="BL135" s="260"/>
      <c r="BM135" s="260"/>
      <c r="BN135" s="260"/>
      <c r="BO135" s="260"/>
      <c r="BP135" s="260"/>
      <c r="BQ135" s="260"/>
      <c r="BR135" s="260"/>
      <c r="BS135" s="260"/>
      <c r="BT135" s="260"/>
      <c r="BU135" s="260"/>
      <c r="BV135" s="260"/>
      <c r="BW135" s="260"/>
      <c r="BX135" s="260"/>
      <c r="BY135" s="260"/>
      <c r="BZ135" s="260"/>
      <c r="CA135" s="260"/>
      <c r="CB135" s="260"/>
      <c r="CC135" s="260"/>
      <c r="CD135" s="260"/>
      <c r="CE135" s="260"/>
      <c r="CF135" s="260"/>
      <c r="CG135" s="260"/>
      <c r="CH135" s="260"/>
      <c r="CI135" s="260"/>
      <c r="CJ135" s="260"/>
      <c r="CK135" s="260"/>
      <c r="CL135" s="260"/>
      <c r="CM135" s="260"/>
      <c r="CN135" s="260"/>
      <c r="CO135" s="260"/>
      <c r="CP135" s="260"/>
      <c r="CQ135" s="260"/>
      <c r="CR135" s="260"/>
      <c r="CS135" s="260"/>
      <c r="CT135" s="260"/>
      <c r="CU135" s="260"/>
      <c r="CV135" s="260"/>
      <c r="CW135" s="260"/>
      <c r="CX135" s="260"/>
      <c r="CY135" s="260"/>
      <c r="CZ135" s="260"/>
      <c r="DA135" s="260"/>
      <c r="DB135" s="260"/>
      <c r="DC135" s="260"/>
      <c r="DD135" s="260"/>
      <c r="DE135" s="260"/>
      <c r="DF135" s="260"/>
      <c r="DG135" s="260"/>
      <c r="DH135" s="260"/>
      <c r="DI135" s="260"/>
      <c r="DJ135" s="260"/>
      <c r="DK135" s="260"/>
      <c r="DL135" s="260"/>
      <c r="DM135" s="260"/>
      <c r="DN135" s="260"/>
      <c r="DO135" s="260"/>
      <c r="DP135" s="260"/>
      <c r="DQ135" s="260"/>
      <c r="DR135" s="260"/>
      <c r="DS135" s="260"/>
      <c r="DT135" s="260"/>
      <c r="DU135" s="260"/>
      <c r="DV135" s="260"/>
      <c r="DW135" s="260"/>
      <c r="DX135" s="260"/>
      <c r="DY135" s="260"/>
      <c r="DZ135" s="260"/>
    </row>
  </sheetData>
  <sheetProtection algorithmName="SHA-512" hashValue="oZyRR6gJDX6c0ked8FH7TmF64qCRjpYllxr7fPfVOYlCwaCNXdGfUjTuCjfnMwRhVYvDdyITd9RxGMRA6IWn4A==" saltValue="r83wCO/JoQIv3mz7TnziKw=="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51" zoomScaleNormal="85" zoomScaleSheetLayoutView="51" workbookViewId="0">
      <selection activeCell="DF30" sqref="DF30"/>
    </sheetView>
  </sheetViews>
  <sheetFormatPr defaultColWidth="0" defaultRowHeight="13.5" customHeight="1" zeroHeight="1" x14ac:dyDescent="0.15"/>
  <cols>
    <col min="1" max="120" width="2.75" style="262" customWidth="1"/>
    <col min="121" max="121" width="0" style="261" hidden="1" customWidth="1"/>
    <col min="122" max="16384" width="9" style="261" hidden="1"/>
  </cols>
  <sheetData>
    <row r="1" spans="1:120" x14ac:dyDescent="0.15">
      <c r="A1" s="261"/>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c r="DM1" s="261"/>
      <c r="DN1" s="261"/>
      <c r="DO1" s="261"/>
      <c r="DP1" s="26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61"/>
    </row>
    <row r="17" spans="119:120" x14ac:dyDescent="0.15">
      <c r="DP17" s="261"/>
    </row>
    <row r="18" spans="119:120" x14ac:dyDescent="0.15"/>
    <row r="19" spans="119:120" x14ac:dyDescent="0.15"/>
    <row r="20" spans="119:120" x14ac:dyDescent="0.15">
      <c r="DO20" s="261"/>
      <c r="DP20" s="261"/>
    </row>
    <row r="21" spans="119:120" x14ac:dyDescent="0.15">
      <c r="DP21" s="261"/>
    </row>
    <row r="22" spans="119:120" x14ac:dyDescent="0.15"/>
    <row r="23" spans="119:120" x14ac:dyDescent="0.15">
      <c r="DO23" s="261"/>
      <c r="DP23" s="261"/>
    </row>
    <row r="24" spans="119:120" x14ac:dyDescent="0.15">
      <c r="DP24" s="261"/>
    </row>
    <row r="25" spans="119:120" x14ac:dyDescent="0.15">
      <c r="DP25" s="261"/>
    </row>
    <row r="26" spans="119:120" x14ac:dyDescent="0.15">
      <c r="DO26" s="261"/>
      <c r="DP26" s="261"/>
    </row>
    <row r="27" spans="119:120" x14ac:dyDescent="0.15"/>
    <row r="28" spans="119:120" x14ac:dyDescent="0.15">
      <c r="DO28" s="261"/>
      <c r="DP28" s="261"/>
    </row>
    <row r="29" spans="119:120" x14ac:dyDescent="0.15">
      <c r="DP29" s="261"/>
    </row>
    <row r="30" spans="119:120" x14ac:dyDescent="0.15"/>
    <row r="31" spans="119:120" x14ac:dyDescent="0.15">
      <c r="DO31" s="261"/>
      <c r="DP31" s="261"/>
    </row>
    <row r="32" spans="119:120" x14ac:dyDescent="0.15"/>
    <row r="33" spans="98:120" x14ac:dyDescent="0.15">
      <c r="DO33" s="261"/>
      <c r="DP33" s="261"/>
    </row>
    <row r="34" spans="98:120" x14ac:dyDescent="0.15">
      <c r="DM34" s="261"/>
    </row>
    <row r="35" spans="98:120" x14ac:dyDescent="0.15">
      <c r="CT35" s="261"/>
      <c r="CU35" s="261"/>
      <c r="CV35" s="261"/>
      <c r="CY35" s="261"/>
      <c r="CZ35" s="261"/>
      <c r="DA35" s="261"/>
      <c r="DD35" s="261"/>
      <c r="DE35" s="261"/>
      <c r="DF35" s="261"/>
      <c r="DI35" s="261"/>
      <c r="DJ35" s="261"/>
      <c r="DK35" s="261"/>
      <c r="DM35" s="261"/>
      <c r="DN35" s="261"/>
      <c r="DO35" s="261"/>
      <c r="DP35" s="261"/>
    </row>
    <row r="36" spans="98:120" x14ac:dyDescent="0.15"/>
    <row r="37" spans="98:120" x14ac:dyDescent="0.15">
      <c r="CW37" s="261"/>
      <c r="DB37" s="261"/>
      <c r="DG37" s="261"/>
      <c r="DL37" s="261"/>
      <c r="DP37" s="261"/>
    </row>
    <row r="38" spans="98:120" x14ac:dyDescent="0.15">
      <c r="CT38" s="261"/>
      <c r="CU38" s="261"/>
      <c r="CV38" s="261"/>
      <c r="CW38" s="261"/>
      <c r="CY38" s="261"/>
      <c r="CZ38" s="261"/>
      <c r="DA38" s="261"/>
      <c r="DB38" s="261"/>
      <c r="DD38" s="261"/>
      <c r="DE38" s="261"/>
      <c r="DF38" s="261"/>
      <c r="DG38" s="261"/>
      <c r="DI38" s="261"/>
      <c r="DJ38" s="261"/>
      <c r="DK38" s="261"/>
      <c r="DL38" s="261"/>
      <c r="DN38" s="261"/>
      <c r="DO38" s="261"/>
      <c r="DP38" s="26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61"/>
      <c r="DO49" s="261"/>
      <c r="DP49" s="26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61"/>
      <c r="CS63" s="261"/>
      <c r="CX63" s="261"/>
      <c r="DC63" s="261"/>
      <c r="DH63" s="261"/>
    </row>
    <row r="64" spans="22:120" x14ac:dyDescent="0.15">
      <c r="V64" s="261"/>
    </row>
    <row r="65" spans="15:120" x14ac:dyDescent="0.15">
      <c r="X65" s="261"/>
      <c r="Z65" s="261"/>
      <c r="AA65" s="261"/>
      <c r="AB65" s="261"/>
      <c r="AC65" s="261"/>
      <c r="AD65" s="261"/>
      <c r="AE65" s="261"/>
      <c r="AF65" s="261"/>
      <c r="AG65" s="261"/>
      <c r="AH65" s="261"/>
      <c r="AI65" s="261"/>
      <c r="AJ65" s="261"/>
      <c r="AK65" s="261"/>
      <c r="AL65" s="261"/>
      <c r="AM65" s="261"/>
      <c r="AN65" s="261"/>
      <c r="AO65" s="261"/>
      <c r="AP65" s="261"/>
      <c r="AQ65" s="261"/>
      <c r="AR65" s="261"/>
      <c r="AS65" s="261"/>
      <c r="AT65" s="261"/>
      <c r="AU65" s="261"/>
      <c r="AV65" s="261"/>
      <c r="AW65" s="261"/>
      <c r="AX65" s="261"/>
      <c r="AY65" s="261"/>
      <c r="AZ65" s="261"/>
      <c r="BA65" s="261"/>
      <c r="BB65" s="261"/>
      <c r="BC65" s="261"/>
      <c r="BD65" s="261"/>
      <c r="BE65" s="261"/>
      <c r="BF65" s="261"/>
      <c r="BG65" s="261"/>
      <c r="BH65" s="261"/>
      <c r="BI65" s="261"/>
      <c r="BJ65" s="261"/>
      <c r="BK65" s="261"/>
      <c r="BL65" s="261"/>
      <c r="BM65" s="261"/>
      <c r="BN65" s="261"/>
      <c r="BO65" s="261"/>
      <c r="BP65" s="261"/>
      <c r="BQ65" s="261"/>
      <c r="BR65" s="261"/>
      <c r="BS65" s="261"/>
      <c r="BT65" s="261"/>
      <c r="BU65" s="261"/>
      <c r="BV65" s="261"/>
      <c r="BW65" s="261"/>
      <c r="BX65" s="261"/>
      <c r="BY65" s="261"/>
      <c r="BZ65" s="261"/>
      <c r="CA65" s="261"/>
      <c r="CB65" s="261"/>
      <c r="CC65" s="261"/>
      <c r="CD65" s="261"/>
      <c r="CE65" s="261"/>
      <c r="CF65" s="261"/>
      <c r="CG65" s="261"/>
      <c r="CH65" s="261"/>
      <c r="CI65" s="261"/>
      <c r="CJ65" s="261"/>
      <c r="CK65" s="261"/>
      <c r="CL65" s="261"/>
      <c r="CM65" s="261"/>
      <c r="CN65" s="261"/>
      <c r="CO65" s="261"/>
      <c r="CP65" s="261"/>
      <c r="CQ65" s="261"/>
      <c r="CR65" s="261"/>
      <c r="CU65" s="261"/>
      <c r="CZ65" s="261"/>
      <c r="DE65" s="261"/>
      <c r="DJ65" s="261"/>
    </row>
    <row r="66" spans="15:120" x14ac:dyDescent="0.15">
      <c r="Q66" s="261"/>
      <c r="S66" s="261"/>
      <c r="U66" s="261"/>
      <c r="DM66" s="261"/>
    </row>
    <row r="67" spans="15:120" x14ac:dyDescent="0.15">
      <c r="O67" s="261"/>
      <c r="P67" s="261"/>
      <c r="R67" s="261"/>
      <c r="T67" s="261"/>
      <c r="Y67" s="261"/>
      <c r="CT67" s="261"/>
      <c r="CV67" s="261"/>
      <c r="CW67" s="261"/>
      <c r="CY67" s="261"/>
      <c r="DA67" s="261"/>
      <c r="DB67" s="261"/>
      <c r="DD67" s="261"/>
      <c r="DF67" s="261"/>
      <c r="DG67" s="261"/>
      <c r="DI67" s="261"/>
      <c r="DK67" s="261"/>
      <c r="DL67" s="261"/>
      <c r="DN67" s="261"/>
      <c r="DO67" s="261"/>
      <c r="DP67" s="261"/>
    </row>
    <row r="68" spans="15:120" x14ac:dyDescent="0.15"/>
    <row r="69" spans="15:120" x14ac:dyDescent="0.15"/>
    <row r="70" spans="15:120" x14ac:dyDescent="0.15"/>
    <row r="71" spans="15:120" x14ac:dyDescent="0.15"/>
    <row r="72" spans="15:120" x14ac:dyDescent="0.15">
      <c r="DP72" s="261"/>
    </row>
    <row r="73" spans="15:120" x14ac:dyDescent="0.15">
      <c r="DP73" s="26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61"/>
      <c r="CX96" s="261"/>
      <c r="DC96" s="261"/>
      <c r="DH96" s="261"/>
    </row>
    <row r="97" spans="24:120" x14ac:dyDescent="0.15">
      <c r="CS97" s="261"/>
      <c r="CX97" s="261"/>
      <c r="DC97" s="261"/>
      <c r="DH97" s="261"/>
      <c r="DP97" s="262" t="s">
        <v>511</v>
      </c>
    </row>
    <row r="98" spans="24:120" hidden="1" x14ac:dyDescent="0.15">
      <c r="CS98" s="261"/>
      <c r="CX98" s="261"/>
      <c r="DC98" s="261"/>
      <c r="DH98" s="261"/>
    </row>
    <row r="99" spans="24:120" hidden="1" x14ac:dyDescent="0.15">
      <c r="CS99" s="261"/>
      <c r="CX99" s="261"/>
      <c r="DC99" s="261"/>
      <c r="DH99" s="261"/>
    </row>
    <row r="101" spans="24:120" ht="12" hidden="1" customHeight="1" x14ac:dyDescent="0.15">
      <c r="X101" s="261"/>
      <c r="Y101" s="261"/>
      <c r="Z101" s="261"/>
      <c r="AA101" s="261"/>
      <c r="AB101" s="261"/>
      <c r="AC101" s="261"/>
      <c r="AD101" s="261"/>
      <c r="AE101" s="261"/>
      <c r="AF101" s="261"/>
      <c r="AG101" s="261"/>
      <c r="AH101" s="261"/>
      <c r="AI101" s="261"/>
      <c r="AJ101" s="261"/>
      <c r="AK101" s="261"/>
      <c r="AL101" s="261"/>
      <c r="AM101" s="261"/>
      <c r="AN101" s="261"/>
      <c r="AO101" s="261"/>
      <c r="AP101" s="261"/>
      <c r="AQ101" s="261"/>
      <c r="AR101" s="261"/>
      <c r="AS101" s="261"/>
      <c r="AT101" s="261"/>
      <c r="AU101" s="261"/>
      <c r="AV101" s="261"/>
      <c r="AW101" s="261"/>
      <c r="AX101" s="261"/>
      <c r="AY101" s="261"/>
      <c r="AZ101" s="261"/>
      <c r="BA101" s="261"/>
      <c r="BB101" s="261"/>
      <c r="BC101" s="261"/>
      <c r="BD101" s="261"/>
      <c r="BE101" s="261"/>
      <c r="BF101" s="261"/>
      <c r="BG101" s="261"/>
      <c r="BH101" s="261"/>
      <c r="BI101" s="261"/>
      <c r="BJ101" s="261"/>
      <c r="BK101" s="261"/>
      <c r="BL101" s="261"/>
      <c r="BM101" s="261"/>
      <c r="BN101" s="261"/>
      <c r="BO101" s="261"/>
      <c r="BP101" s="261"/>
      <c r="BQ101" s="261"/>
      <c r="BR101" s="261"/>
      <c r="BS101" s="261"/>
      <c r="BT101" s="261"/>
      <c r="BU101" s="261"/>
      <c r="BV101" s="261"/>
      <c r="BW101" s="261"/>
      <c r="BX101" s="261"/>
      <c r="BY101" s="261"/>
      <c r="BZ101" s="261"/>
      <c r="CA101" s="261"/>
      <c r="CB101" s="261"/>
      <c r="CC101" s="261"/>
      <c r="CD101" s="261"/>
      <c r="CE101" s="261"/>
      <c r="CF101" s="261"/>
      <c r="CG101" s="261"/>
      <c r="CH101" s="261"/>
      <c r="CI101" s="261"/>
      <c r="CJ101" s="261"/>
      <c r="CK101" s="261"/>
      <c r="CL101" s="261"/>
      <c r="CM101" s="261"/>
      <c r="CN101" s="261"/>
      <c r="CO101" s="261"/>
      <c r="CP101" s="261"/>
      <c r="CQ101" s="261"/>
      <c r="CR101" s="261"/>
      <c r="CU101" s="261"/>
      <c r="CZ101" s="261"/>
      <c r="DE101" s="261"/>
      <c r="DJ101" s="261"/>
    </row>
    <row r="102" spans="24:120" ht="1.5" hidden="1" customHeight="1" x14ac:dyDescent="0.15">
      <c r="CU102" s="261"/>
      <c r="CZ102" s="261"/>
      <c r="DE102" s="261"/>
      <c r="DJ102" s="261"/>
      <c r="DM102" s="261"/>
    </row>
    <row r="103" spans="24:120" hidden="1" x14ac:dyDescent="0.15">
      <c r="CT103" s="261"/>
      <c r="CV103" s="261"/>
      <c r="CW103" s="261"/>
      <c r="CY103" s="261"/>
      <c r="DA103" s="261"/>
      <c r="DB103" s="261"/>
      <c r="DD103" s="261"/>
      <c r="DF103" s="261"/>
      <c r="DG103" s="261"/>
      <c r="DI103" s="261"/>
      <c r="DK103" s="261"/>
      <c r="DL103" s="261"/>
      <c r="DM103" s="261"/>
      <c r="DN103" s="261"/>
      <c r="DO103" s="261"/>
      <c r="DP103" s="261"/>
    </row>
    <row r="104" spans="24:120" hidden="1" x14ac:dyDescent="0.15">
      <c r="CV104" s="261"/>
      <c r="CW104" s="261"/>
      <c r="DA104" s="261"/>
      <c r="DB104" s="261"/>
      <c r="DF104" s="261"/>
      <c r="DG104" s="261"/>
      <c r="DK104" s="261"/>
      <c r="DL104" s="261"/>
      <c r="DN104" s="261"/>
      <c r="DO104" s="261"/>
      <c r="DP104" s="261"/>
    </row>
    <row r="105" spans="24:120" ht="12.75" hidden="1" customHeight="1" x14ac:dyDescent="0.15"/>
  </sheetData>
  <sheetProtection algorithmName="SHA-512" hashValue="vVKHm1UZUjfiDpqLeK2JQInJTbhXLI3Ds2H3mVc+NvtyRuCXAjvCklqx1BoKOx0aHQXbzmvQV3KphFNQValBEA==" saltValue="wSn+rThbrTjqFS10/Mg2f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57" zoomScaleNormal="57" zoomScaleSheetLayoutView="55" workbookViewId="0"/>
  </sheetViews>
  <sheetFormatPr defaultColWidth="0" defaultRowHeight="13.5" customHeight="1" zeroHeight="1" x14ac:dyDescent="0.15"/>
  <cols>
    <col min="1" max="116" width="2.625" style="262" customWidth="1"/>
    <col min="117" max="16384" width="9" style="261" hidden="1"/>
  </cols>
  <sheetData>
    <row r="1" spans="2:116" x14ac:dyDescent="0.15">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row>
    <row r="2" spans="2:116" x14ac:dyDescent="0.15"/>
    <row r="3" spans="2:116" x14ac:dyDescent="0.15"/>
    <row r="4" spans="2:116" x14ac:dyDescent="0.15">
      <c r="R4" s="261"/>
      <c r="S4" s="261"/>
      <c r="T4" s="261"/>
      <c r="U4" s="261"/>
      <c r="V4" s="261"/>
      <c r="W4" s="261"/>
      <c r="X4" s="261"/>
      <c r="Y4" s="261"/>
      <c r="Z4" s="261"/>
      <c r="AA4" s="261"/>
      <c r="AB4" s="261"/>
      <c r="AC4" s="261"/>
      <c r="AD4" s="261"/>
      <c r="AE4" s="261"/>
      <c r="AF4" s="261"/>
      <c r="AG4" s="261"/>
      <c r="AH4" s="261"/>
      <c r="AI4" s="261"/>
      <c r="AJ4" s="261"/>
      <c r="AK4" s="261"/>
      <c r="AL4" s="261"/>
      <c r="AM4" s="261"/>
      <c r="AN4" s="261"/>
      <c r="AO4" s="261"/>
      <c r="AP4" s="261"/>
      <c r="AQ4" s="261"/>
      <c r="AR4" s="261"/>
      <c r="AS4" s="261"/>
      <c r="AT4" s="261"/>
      <c r="AU4" s="261"/>
      <c r="AV4" s="261"/>
      <c r="AW4" s="261"/>
      <c r="AX4" s="261"/>
      <c r="AY4" s="261"/>
      <c r="AZ4" s="261"/>
      <c r="BA4" s="261"/>
      <c r="BB4" s="261"/>
      <c r="BC4" s="261"/>
      <c r="BD4" s="261"/>
      <c r="BE4" s="261"/>
      <c r="BF4" s="261"/>
      <c r="BG4" s="261"/>
      <c r="BH4" s="261"/>
      <c r="BI4" s="261"/>
      <c r="BJ4" s="261"/>
      <c r="BK4" s="261"/>
      <c r="BL4" s="261"/>
      <c r="BM4" s="261"/>
      <c r="BN4" s="261"/>
      <c r="BO4" s="261"/>
      <c r="BP4" s="261"/>
      <c r="BQ4" s="261"/>
      <c r="BR4" s="261"/>
      <c r="BS4" s="261"/>
      <c r="BT4" s="261"/>
      <c r="BU4" s="261"/>
      <c r="BV4" s="261"/>
      <c r="BW4" s="261"/>
      <c r="BX4" s="261"/>
      <c r="BY4" s="261"/>
      <c r="BZ4" s="261"/>
      <c r="CA4" s="261"/>
      <c r="CB4" s="261"/>
      <c r="CC4" s="261"/>
      <c r="CD4" s="261"/>
      <c r="CE4" s="261"/>
      <c r="CF4" s="261"/>
      <c r="CG4" s="261"/>
      <c r="CH4" s="261"/>
      <c r="CI4" s="261"/>
      <c r="CJ4" s="261"/>
      <c r="CK4" s="261"/>
      <c r="CL4" s="261"/>
      <c r="CM4" s="261"/>
      <c r="CN4" s="261"/>
      <c r="CO4" s="261"/>
      <c r="CP4" s="261"/>
      <c r="CQ4" s="261"/>
      <c r="CR4" s="261"/>
      <c r="CS4" s="261"/>
      <c r="CT4" s="261"/>
      <c r="CU4" s="261"/>
      <c r="CV4" s="261"/>
      <c r="CW4" s="261"/>
      <c r="CX4" s="261"/>
      <c r="CY4" s="261"/>
      <c r="CZ4" s="261"/>
      <c r="DA4" s="261"/>
      <c r="DB4" s="261"/>
      <c r="DC4" s="261"/>
      <c r="DD4" s="261"/>
      <c r="DE4" s="261"/>
      <c r="DF4" s="261"/>
      <c r="DG4" s="261"/>
      <c r="DH4" s="261"/>
      <c r="DI4" s="261"/>
      <c r="DJ4" s="261"/>
      <c r="DK4" s="261"/>
      <c r="DL4" s="261"/>
    </row>
    <row r="5" spans="2:116" x14ac:dyDescent="0.15">
      <c r="R5" s="261"/>
      <c r="S5" s="261"/>
      <c r="T5" s="261"/>
      <c r="U5" s="261"/>
      <c r="V5" s="261"/>
      <c r="W5" s="261"/>
      <c r="X5" s="261"/>
      <c r="Y5" s="261"/>
      <c r="Z5" s="261"/>
      <c r="AA5" s="261"/>
      <c r="AB5" s="261"/>
      <c r="AC5" s="261"/>
      <c r="AD5" s="261"/>
      <c r="AE5" s="261"/>
      <c r="AF5" s="261"/>
      <c r="AG5" s="261"/>
      <c r="AH5" s="261"/>
      <c r="AI5" s="261"/>
      <c r="AJ5" s="261"/>
      <c r="AK5" s="261"/>
      <c r="AL5" s="261"/>
      <c r="AM5" s="261"/>
      <c r="AN5" s="261"/>
      <c r="AO5" s="261"/>
      <c r="AP5" s="261"/>
      <c r="AQ5" s="261"/>
      <c r="AR5" s="261"/>
      <c r="AS5" s="261"/>
      <c r="AT5" s="261"/>
      <c r="AU5" s="261"/>
      <c r="AV5" s="261"/>
      <c r="AW5" s="261"/>
      <c r="AX5" s="261"/>
      <c r="AY5" s="261"/>
      <c r="AZ5" s="261"/>
      <c r="BA5" s="261"/>
      <c r="BB5" s="261"/>
      <c r="BC5" s="261"/>
      <c r="BD5" s="261"/>
      <c r="BE5" s="261"/>
      <c r="BF5" s="261"/>
      <c r="BG5" s="261"/>
      <c r="BH5" s="261"/>
      <c r="BI5" s="261"/>
      <c r="BJ5" s="261"/>
      <c r="BK5" s="261"/>
      <c r="BL5" s="261"/>
      <c r="BM5" s="261"/>
      <c r="BN5" s="261"/>
      <c r="BO5" s="261"/>
      <c r="BP5" s="261"/>
      <c r="BQ5" s="261"/>
      <c r="BR5" s="261"/>
      <c r="BS5" s="261"/>
      <c r="BT5" s="261"/>
      <c r="BU5" s="261"/>
      <c r="BV5" s="261"/>
      <c r="BW5" s="261"/>
      <c r="BX5" s="261"/>
      <c r="BY5" s="261"/>
      <c r="BZ5" s="261"/>
      <c r="CA5" s="261"/>
      <c r="CB5" s="261"/>
      <c r="CC5" s="261"/>
      <c r="CD5" s="261"/>
      <c r="CE5" s="261"/>
      <c r="CF5" s="261"/>
      <c r="CG5" s="261"/>
      <c r="CH5" s="261"/>
      <c r="CI5" s="261"/>
      <c r="CJ5" s="261"/>
      <c r="CK5" s="261"/>
      <c r="CL5" s="261"/>
      <c r="CM5" s="261"/>
      <c r="CN5" s="261"/>
      <c r="CO5" s="261"/>
      <c r="CP5" s="261"/>
      <c r="CQ5" s="261"/>
      <c r="CR5" s="261"/>
      <c r="CS5" s="261"/>
      <c r="CT5" s="261"/>
      <c r="CU5" s="261"/>
      <c r="CV5" s="261"/>
      <c r="CW5" s="261"/>
      <c r="CX5" s="261"/>
      <c r="CY5" s="261"/>
      <c r="CZ5" s="261"/>
      <c r="DA5" s="261"/>
      <c r="DB5" s="261"/>
      <c r="DC5" s="261"/>
      <c r="DD5" s="261"/>
      <c r="DE5" s="261"/>
      <c r="DF5" s="261"/>
      <c r="DG5" s="261"/>
      <c r="DH5" s="261"/>
      <c r="DI5" s="261"/>
      <c r="DJ5" s="261"/>
      <c r="DK5" s="261"/>
      <c r="DL5" s="26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61"/>
      <c r="J18" s="261"/>
      <c r="K18" s="261"/>
      <c r="L18" s="261"/>
      <c r="M18" s="261"/>
      <c r="N18" s="261"/>
      <c r="O18" s="261"/>
      <c r="P18" s="261"/>
      <c r="Q18" s="261"/>
      <c r="R18" s="261"/>
      <c r="S18" s="261"/>
      <c r="T18" s="261"/>
      <c r="U18" s="261"/>
      <c r="V18" s="261"/>
      <c r="W18" s="261"/>
      <c r="X18" s="261"/>
      <c r="Y18" s="261"/>
      <c r="Z18" s="261"/>
      <c r="AA18" s="261"/>
      <c r="AB18" s="261"/>
      <c r="AC18" s="261"/>
      <c r="AD18" s="261"/>
      <c r="AE18" s="261"/>
      <c r="AF18" s="261"/>
      <c r="AG18" s="261"/>
      <c r="AH18" s="261"/>
      <c r="AI18" s="261"/>
      <c r="AJ18" s="261"/>
      <c r="AK18" s="261"/>
      <c r="AL18" s="261"/>
      <c r="AM18" s="261"/>
      <c r="AN18" s="261"/>
      <c r="AO18" s="261"/>
      <c r="AP18" s="261"/>
      <c r="AQ18" s="261"/>
      <c r="AR18" s="261"/>
      <c r="AS18" s="261"/>
      <c r="AT18" s="261"/>
      <c r="AU18" s="261"/>
      <c r="AV18" s="261"/>
      <c r="AW18" s="261"/>
      <c r="AX18" s="261"/>
      <c r="AY18" s="261"/>
      <c r="AZ18" s="261"/>
      <c r="BA18" s="261"/>
      <c r="BB18" s="261"/>
      <c r="BC18" s="261"/>
      <c r="BD18" s="261"/>
      <c r="BE18" s="261"/>
      <c r="BF18" s="261"/>
      <c r="BG18" s="261"/>
      <c r="BH18" s="261"/>
      <c r="BI18" s="261"/>
      <c r="BJ18" s="261"/>
      <c r="BK18" s="261"/>
      <c r="BL18" s="261"/>
      <c r="BM18" s="261"/>
      <c r="BN18" s="261"/>
      <c r="BO18" s="261"/>
      <c r="BP18" s="261"/>
      <c r="BQ18" s="261"/>
      <c r="BR18" s="261"/>
      <c r="BS18" s="261"/>
      <c r="BT18" s="261"/>
      <c r="BU18" s="261"/>
      <c r="BV18" s="261"/>
      <c r="BW18" s="261"/>
      <c r="BX18" s="261"/>
      <c r="BY18" s="261"/>
      <c r="BZ18" s="261"/>
      <c r="CA18" s="261"/>
      <c r="CB18" s="261"/>
      <c r="CC18" s="261"/>
      <c r="CD18" s="261"/>
      <c r="CE18" s="261"/>
      <c r="CF18" s="261"/>
      <c r="CG18" s="261"/>
      <c r="CH18" s="261"/>
      <c r="CI18" s="261"/>
      <c r="CJ18" s="261"/>
      <c r="CK18" s="261"/>
      <c r="CL18" s="261"/>
      <c r="CM18" s="261"/>
      <c r="CN18" s="261"/>
      <c r="CO18" s="261"/>
      <c r="CP18" s="261"/>
      <c r="CQ18" s="261"/>
      <c r="CR18" s="261"/>
      <c r="CS18" s="261"/>
      <c r="CT18" s="261"/>
      <c r="CU18" s="261"/>
      <c r="CV18" s="261"/>
      <c r="CW18" s="261"/>
      <c r="CX18" s="261"/>
      <c r="CY18" s="261"/>
      <c r="CZ18" s="261"/>
      <c r="DA18" s="261"/>
      <c r="DB18" s="261"/>
      <c r="DC18" s="261"/>
      <c r="DD18" s="261"/>
      <c r="DE18" s="261"/>
      <c r="DF18" s="261"/>
      <c r="DG18" s="261"/>
      <c r="DH18" s="261"/>
      <c r="DI18" s="261"/>
      <c r="DJ18" s="261"/>
      <c r="DK18" s="261"/>
      <c r="DL18" s="261"/>
    </row>
    <row r="19" spans="9:116" x14ac:dyDescent="0.15"/>
    <row r="20" spans="9:116" x14ac:dyDescent="0.15"/>
    <row r="21" spans="9:116" x14ac:dyDescent="0.15">
      <c r="DL21" s="261"/>
    </row>
    <row r="22" spans="9:116" x14ac:dyDescent="0.15">
      <c r="DI22" s="261"/>
      <c r="DJ22" s="261"/>
      <c r="DK22" s="261"/>
      <c r="DL22" s="261"/>
    </row>
    <row r="23" spans="9:116" x14ac:dyDescent="0.15">
      <c r="CY23" s="261"/>
      <c r="CZ23" s="261"/>
      <c r="DA23" s="261"/>
      <c r="DB23" s="261"/>
      <c r="DC23" s="261"/>
      <c r="DD23" s="261"/>
      <c r="DE23" s="261"/>
      <c r="DF23" s="261"/>
      <c r="DG23" s="261"/>
      <c r="DH23" s="261"/>
      <c r="DI23" s="261"/>
      <c r="DJ23" s="261"/>
      <c r="DK23" s="261"/>
      <c r="DL23" s="26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61"/>
      <c r="DA35" s="261"/>
      <c r="DB35" s="261"/>
      <c r="DC35" s="261"/>
      <c r="DD35" s="261"/>
      <c r="DE35" s="261"/>
      <c r="DF35" s="261"/>
      <c r="DG35" s="261"/>
      <c r="DH35" s="261"/>
      <c r="DI35" s="261"/>
      <c r="DJ35" s="261"/>
      <c r="DK35" s="261"/>
      <c r="DL35" s="261"/>
    </row>
    <row r="36" spans="15:116" x14ac:dyDescent="0.15"/>
    <row r="37" spans="15:116" x14ac:dyDescent="0.15">
      <c r="DL37" s="261"/>
    </row>
    <row r="38" spans="15:116" x14ac:dyDescent="0.15">
      <c r="DI38" s="261"/>
      <c r="DJ38" s="261"/>
      <c r="DK38" s="261"/>
      <c r="DL38" s="261"/>
    </row>
    <row r="39" spans="15:116" x14ac:dyDescent="0.15"/>
    <row r="40" spans="15:116" x14ac:dyDescent="0.15"/>
    <row r="41" spans="15:116" x14ac:dyDescent="0.15"/>
    <row r="42" spans="15:116" x14ac:dyDescent="0.15"/>
    <row r="43" spans="15:116" x14ac:dyDescent="0.15">
      <c r="O43" s="261"/>
      <c r="P43" s="261"/>
      <c r="Q43" s="261"/>
      <c r="R43" s="261"/>
      <c r="S43" s="261"/>
      <c r="T43" s="261"/>
      <c r="U43" s="261"/>
      <c r="V43" s="261"/>
      <c r="W43" s="261"/>
      <c r="X43" s="261"/>
      <c r="Y43" s="261"/>
      <c r="Z43" s="261"/>
      <c r="AA43" s="261"/>
      <c r="AB43" s="261"/>
      <c r="AC43" s="261"/>
      <c r="AD43" s="261"/>
      <c r="AE43" s="261"/>
      <c r="AF43" s="261"/>
      <c r="AG43" s="261"/>
      <c r="AH43" s="261"/>
      <c r="AI43" s="261"/>
      <c r="AJ43" s="261"/>
      <c r="AK43" s="261"/>
      <c r="AL43" s="261"/>
      <c r="AM43" s="261"/>
      <c r="AN43" s="261"/>
      <c r="AO43" s="261"/>
      <c r="AP43" s="261"/>
      <c r="AQ43" s="261"/>
      <c r="AR43" s="261"/>
      <c r="AS43" s="261"/>
      <c r="AT43" s="261"/>
      <c r="AU43" s="261"/>
      <c r="AV43" s="261"/>
      <c r="AW43" s="261"/>
      <c r="AX43" s="261"/>
      <c r="AY43" s="261"/>
      <c r="AZ43" s="261"/>
      <c r="BA43" s="261"/>
      <c r="BB43" s="261"/>
      <c r="BC43" s="261"/>
      <c r="BD43" s="261"/>
      <c r="BE43" s="261"/>
      <c r="BF43" s="261"/>
      <c r="BG43" s="261"/>
      <c r="BH43" s="261"/>
      <c r="BI43" s="261"/>
      <c r="BJ43" s="261"/>
      <c r="BK43" s="261"/>
      <c r="BL43" s="261"/>
      <c r="BM43" s="261"/>
      <c r="BN43" s="261"/>
      <c r="BO43" s="261"/>
      <c r="BP43" s="261"/>
      <c r="BQ43" s="261"/>
      <c r="BR43" s="261"/>
      <c r="BS43" s="261"/>
      <c r="BT43" s="261"/>
      <c r="BU43" s="261"/>
      <c r="BV43" s="261"/>
      <c r="BW43" s="261"/>
      <c r="BX43" s="261"/>
      <c r="BY43" s="261"/>
      <c r="BZ43" s="261"/>
      <c r="CA43" s="261"/>
      <c r="CB43" s="261"/>
      <c r="CC43" s="261"/>
      <c r="CD43" s="261"/>
      <c r="CE43" s="261"/>
      <c r="CF43" s="261"/>
      <c r="CG43" s="261"/>
      <c r="CH43" s="261"/>
      <c r="CI43" s="261"/>
      <c r="CJ43" s="261"/>
      <c r="CK43" s="261"/>
      <c r="CL43" s="261"/>
      <c r="CM43" s="261"/>
      <c r="CN43" s="261"/>
      <c r="CO43" s="261"/>
      <c r="CP43" s="261"/>
      <c r="CQ43" s="261"/>
      <c r="CR43" s="261"/>
      <c r="CS43" s="261"/>
      <c r="CT43" s="261"/>
      <c r="CU43" s="261"/>
      <c r="CV43" s="261"/>
      <c r="CW43" s="261"/>
      <c r="CX43" s="261"/>
      <c r="CY43" s="261"/>
      <c r="CZ43" s="261"/>
      <c r="DA43" s="261"/>
      <c r="DB43" s="261"/>
      <c r="DC43" s="261"/>
      <c r="DD43" s="261"/>
      <c r="DE43" s="261"/>
      <c r="DF43" s="261"/>
      <c r="DG43" s="261"/>
      <c r="DH43" s="261"/>
      <c r="DI43" s="261"/>
      <c r="DJ43" s="261"/>
      <c r="DK43" s="261"/>
      <c r="DL43" s="261"/>
    </row>
    <row r="44" spans="15:116" x14ac:dyDescent="0.15">
      <c r="DL44" s="261"/>
    </row>
    <row r="45" spans="15:116" x14ac:dyDescent="0.15"/>
    <row r="46" spans="15:116" x14ac:dyDescent="0.15">
      <c r="DA46" s="261"/>
      <c r="DB46" s="261"/>
      <c r="DC46" s="261"/>
      <c r="DD46" s="261"/>
      <c r="DE46" s="261"/>
      <c r="DF46" s="261"/>
      <c r="DG46" s="261"/>
      <c r="DH46" s="261"/>
      <c r="DI46" s="261"/>
      <c r="DJ46" s="261"/>
      <c r="DK46" s="261"/>
      <c r="DL46" s="261"/>
    </row>
    <row r="47" spans="15:116" x14ac:dyDescent="0.15"/>
    <row r="48" spans="15:116" x14ac:dyDescent="0.15"/>
    <row r="49" spans="104:116" x14ac:dyDescent="0.15"/>
    <row r="50" spans="104:116" x14ac:dyDescent="0.15">
      <c r="CZ50" s="261"/>
      <c r="DA50" s="261"/>
      <c r="DB50" s="261"/>
      <c r="DC50" s="261"/>
      <c r="DD50" s="261"/>
      <c r="DE50" s="261"/>
      <c r="DF50" s="261"/>
      <c r="DG50" s="261"/>
      <c r="DH50" s="261"/>
      <c r="DI50" s="261"/>
      <c r="DJ50" s="261"/>
      <c r="DK50" s="261"/>
      <c r="DL50" s="261"/>
    </row>
    <row r="51" spans="104:116" x14ac:dyDescent="0.15"/>
    <row r="52" spans="104:116" x14ac:dyDescent="0.15"/>
    <row r="53" spans="104:116" x14ac:dyDescent="0.15">
      <c r="DL53" s="26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61"/>
      <c r="DD67" s="261"/>
      <c r="DE67" s="261"/>
      <c r="DF67" s="261"/>
      <c r="DG67" s="261"/>
      <c r="DH67" s="261"/>
      <c r="DI67" s="261"/>
      <c r="DJ67" s="261"/>
      <c r="DK67" s="261"/>
      <c r="DL67" s="26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oiqMlo81Y+29+ri10wA6RTkRvCaEqn1QYj0uUxV2oMgIHXyi8soy/i7KYx3Fkj6OjZ1THXElz6G4fS7eihrsQQ==" saltValue="xb55rCS9glB8Dg2PXLCkB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82" zoomScaleSheetLayoutView="82" workbookViewId="0"/>
  </sheetViews>
  <sheetFormatPr defaultColWidth="0" defaultRowHeight="13.5" customHeight="1" zeroHeight="1" x14ac:dyDescent="0.15"/>
  <cols>
    <col min="1" max="36" width="2.5" style="263" customWidth="1"/>
    <col min="37" max="44" width="17" style="263" customWidth="1"/>
    <col min="45" max="45" width="6.125" style="269" customWidth="1"/>
    <col min="46" max="46" width="3" style="267" customWidth="1"/>
    <col min="47" max="47" width="19.125" style="263" hidden="1" customWidth="1"/>
    <col min="48" max="52" width="12.625" style="263" hidden="1" customWidth="1"/>
    <col min="53" max="16384" width="8.625" style="263" hidden="1"/>
  </cols>
  <sheetData>
    <row r="1" spans="1:46" x14ac:dyDescent="0.15">
      <c r="AS1" s="263"/>
      <c r="AT1" s="263"/>
    </row>
    <row r="2" spans="1:46" x14ac:dyDescent="0.15">
      <c r="AS2" s="263"/>
      <c r="AT2" s="263"/>
    </row>
    <row r="3" spans="1:46" x14ac:dyDescent="0.15">
      <c r="AS3" s="263"/>
      <c r="AT3" s="263"/>
    </row>
    <row r="4" spans="1:46" x14ac:dyDescent="0.15">
      <c r="AS4" s="263"/>
      <c r="AT4" s="263"/>
    </row>
    <row r="5" spans="1:46" ht="17.25" x14ac:dyDescent="0.15">
      <c r="A5" s="264" t="s">
        <v>512</v>
      </c>
      <c r="B5" s="265"/>
      <c r="C5" s="265"/>
      <c r="D5" s="265"/>
      <c r="E5" s="265"/>
      <c r="F5" s="265"/>
      <c r="G5" s="265"/>
      <c r="H5" s="265"/>
      <c r="I5" s="265"/>
      <c r="J5" s="265"/>
      <c r="K5" s="265"/>
      <c r="L5" s="265"/>
      <c r="M5" s="265"/>
      <c r="N5" s="265"/>
      <c r="O5" s="265"/>
      <c r="P5" s="265"/>
      <c r="Q5" s="265"/>
      <c r="R5" s="265"/>
      <c r="S5" s="265"/>
      <c r="T5" s="265"/>
      <c r="U5" s="265"/>
      <c r="V5" s="265"/>
      <c r="W5" s="265"/>
      <c r="X5" s="265"/>
      <c r="Y5" s="265"/>
      <c r="Z5" s="265"/>
      <c r="AA5" s="265"/>
      <c r="AB5" s="265"/>
      <c r="AC5" s="265"/>
      <c r="AD5" s="265"/>
      <c r="AE5" s="265"/>
      <c r="AF5" s="265"/>
      <c r="AG5" s="265"/>
      <c r="AH5" s="265"/>
      <c r="AI5" s="265"/>
      <c r="AJ5" s="265"/>
      <c r="AK5" s="265"/>
      <c r="AL5" s="265"/>
      <c r="AM5" s="265"/>
      <c r="AN5" s="265"/>
      <c r="AO5" s="265"/>
      <c r="AP5" s="265"/>
      <c r="AQ5" s="265"/>
      <c r="AR5" s="265"/>
      <c r="AS5" s="266"/>
    </row>
    <row r="6" spans="1:46" x14ac:dyDescent="0.15">
      <c r="A6" s="267"/>
      <c r="AK6" s="268" t="s">
        <v>513</v>
      </c>
      <c r="AL6" s="268"/>
      <c r="AM6" s="268"/>
      <c r="AN6" s="268"/>
    </row>
    <row r="7" spans="1:46" ht="13.5" customHeight="1" x14ac:dyDescent="0.15">
      <c r="A7" s="267"/>
      <c r="AK7" s="270"/>
      <c r="AL7" s="271"/>
      <c r="AM7" s="271"/>
      <c r="AN7" s="272"/>
      <c r="AO7" s="1118" t="s">
        <v>514</v>
      </c>
      <c r="AP7" s="273"/>
      <c r="AQ7" s="274" t="s">
        <v>515</v>
      </c>
      <c r="AR7" s="275"/>
    </row>
    <row r="8" spans="1:46" x14ac:dyDescent="0.15">
      <c r="A8" s="267"/>
      <c r="AK8" s="276"/>
      <c r="AL8" s="277"/>
      <c r="AM8" s="277"/>
      <c r="AN8" s="278"/>
      <c r="AO8" s="1119"/>
      <c r="AP8" s="279" t="s">
        <v>516</v>
      </c>
      <c r="AQ8" s="280" t="s">
        <v>517</v>
      </c>
      <c r="AR8" s="281" t="s">
        <v>518</v>
      </c>
    </row>
    <row r="9" spans="1:46" x14ac:dyDescent="0.15">
      <c r="A9" s="267"/>
      <c r="AK9" s="1120" t="s">
        <v>519</v>
      </c>
      <c r="AL9" s="1121"/>
      <c r="AM9" s="1121"/>
      <c r="AN9" s="1122"/>
      <c r="AO9" s="282">
        <v>22378106</v>
      </c>
      <c r="AP9" s="282">
        <v>65011</v>
      </c>
      <c r="AQ9" s="283">
        <v>62265</v>
      </c>
      <c r="AR9" s="284">
        <v>4.4000000000000004</v>
      </c>
    </row>
    <row r="10" spans="1:46" ht="13.5" customHeight="1" x14ac:dyDescent="0.15">
      <c r="A10" s="267"/>
      <c r="AK10" s="1120" t="s">
        <v>520</v>
      </c>
      <c r="AL10" s="1121"/>
      <c r="AM10" s="1121"/>
      <c r="AN10" s="1122"/>
      <c r="AO10" s="285">
        <v>2825</v>
      </c>
      <c r="AP10" s="285">
        <v>8</v>
      </c>
      <c r="AQ10" s="286">
        <v>1645</v>
      </c>
      <c r="AR10" s="287">
        <v>-99.5</v>
      </c>
    </row>
    <row r="11" spans="1:46" ht="13.5" customHeight="1" x14ac:dyDescent="0.15">
      <c r="A11" s="267"/>
      <c r="AK11" s="1120" t="s">
        <v>521</v>
      </c>
      <c r="AL11" s="1121"/>
      <c r="AM11" s="1121"/>
      <c r="AN11" s="1122"/>
      <c r="AO11" s="285">
        <v>45010</v>
      </c>
      <c r="AP11" s="285">
        <v>131</v>
      </c>
      <c r="AQ11" s="286">
        <v>688</v>
      </c>
      <c r="AR11" s="287">
        <v>-81</v>
      </c>
    </row>
    <row r="12" spans="1:46" ht="13.5" customHeight="1" x14ac:dyDescent="0.15">
      <c r="A12" s="267"/>
      <c r="AK12" s="1120" t="s">
        <v>522</v>
      </c>
      <c r="AL12" s="1121"/>
      <c r="AM12" s="1121"/>
      <c r="AN12" s="1122"/>
      <c r="AO12" s="285" t="s">
        <v>523</v>
      </c>
      <c r="AP12" s="285" t="s">
        <v>523</v>
      </c>
      <c r="AQ12" s="286">
        <v>24</v>
      </c>
      <c r="AR12" s="287" t="s">
        <v>523</v>
      </c>
    </row>
    <row r="13" spans="1:46" ht="13.5" customHeight="1" x14ac:dyDescent="0.15">
      <c r="A13" s="267"/>
      <c r="AK13" s="1120" t="s">
        <v>524</v>
      </c>
      <c r="AL13" s="1121"/>
      <c r="AM13" s="1121"/>
      <c r="AN13" s="1122"/>
      <c r="AO13" s="285">
        <v>370680</v>
      </c>
      <c r="AP13" s="285">
        <v>1077</v>
      </c>
      <c r="AQ13" s="286">
        <v>2006</v>
      </c>
      <c r="AR13" s="287">
        <v>-46.3</v>
      </c>
    </row>
    <row r="14" spans="1:46" ht="13.5" customHeight="1" x14ac:dyDescent="0.15">
      <c r="A14" s="267"/>
      <c r="AK14" s="1120" t="s">
        <v>525</v>
      </c>
      <c r="AL14" s="1121"/>
      <c r="AM14" s="1121"/>
      <c r="AN14" s="1122"/>
      <c r="AO14" s="285">
        <v>204656</v>
      </c>
      <c r="AP14" s="285">
        <v>595</v>
      </c>
      <c r="AQ14" s="286">
        <v>1357</v>
      </c>
      <c r="AR14" s="287">
        <v>-56.2</v>
      </c>
    </row>
    <row r="15" spans="1:46" ht="13.5" customHeight="1" x14ac:dyDescent="0.15">
      <c r="A15" s="267"/>
      <c r="AK15" s="1126" t="s">
        <v>526</v>
      </c>
      <c r="AL15" s="1127"/>
      <c r="AM15" s="1127"/>
      <c r="AN15" s="1128"/>
      <c r="AO15" s="285">
        <v>-1016367</v>
      </c>
      <c r="AP15" s="285">
        <v>-2953</v>
      </c>
      <c r="AQ15" s="286">
        <v>-3875</v>
      </c>
      <c r="AR15" s="287">
        <v>-23.8</v>
      </c>
    </row>
    <row r="16" spans="1:46" x14ac:dyDescent="0.15">
      <c r="A16" s="267"/>
      <c r="AK16" s="1126" t="s">
        <v>185</v>
      </c>
      <c r="AL16" s="1127"/>
      <c r="AM16" s="1127"/>
      <c r="AN16" s="1128"/>
      <c r="AO16" s="285">
        <v>21984910</v>
      </c>
      <c r="AP16" s="285">
        <v>63869</v>
      </c>
      <c r="AQ16" s="286">
        <v>64110</v>
      </c>
      <c r="AR16" s="287">
        <v>-0.4</v>
      </c>
    </row>
    <row r="17" spans="1:46" x14ac:dyDescent="0.15">
      <c r="A17" s="267"/>
    </row>
    <row r="18" spans="1:46" x14ac:dyDescent="0.15">
      <c r="A18" s="267"/>
      <c r="AQ18" s="288"/>
      <c r="AR18" s="288"/>
    </row>
    <row r="19" spans="1:46" x14ac:dyDescent="0.15">
      <c r="A19" s="267"/>
      <c r="AK19" s="263" t="s">
        <v>527</v>
      </c>
    </row>
    <row r="20" spans="1:46" x14ac:dyDescent="0.15">
      <c r="A20" s="267"/>
      <c r="AK20" s="289"/>
      <c r="AL20" s="290"/>
      <c r="AM20" s="290"/>
      <c r="AN20" s="291"/>
      <c r="AO20" s="292" t="s">
        <v>528</v>
      </c>
      <c r="AP20" s="293" t="s">
        <v>529</v>
      </c>
      <c r="AQ20" s="294" t="s">
        <v>530</v>
      </c>
      <c r="AR20" s="295"/>
    </row>
    <row r="21" spans="1:46" s="268" customFormat="1" x14ac:dyDescent="0.15">
      <c r="A21" s="296"/>
      <c r="AK21" s="1129" t="s">
        <v>531</v>
      </c>
      <c r="AL21" s="1130"/>
      <c r="AM21" s="1130"/>
      <c r="AN21" s="1131"/>
      <c r="AO21" s="297">
        <v>6.22</v>
      </c>
      <c r="AP21" s="298">
        <v>6.37</v>
      </c>
      <c r="AQ21" s="299">
        <v>-0.15</v>
      </c>
      <c r="AS21" s="300"/>
      <c r="AT21" s="296"/>
    </row>
    <row r="22" spans="1:46" s="268" customFormat="1" x14ac:dyDescent="0.15">
      <c r="A22" s="296"/>
      <c r="AK22" s="1129" t="s">
        <v>532</v>
      </c>
      <c r="AL22" s="1130"/>
      <c r="AM22" s="1130"/>
      <c r="AN22" s="1131"/>
      <c r="AO22" s="301">
        <v>99.9</v>
      </c>
      <c r="AP22" s="302">
        <v>99.7</v>
      </c>
      <c r="AQ22" s="303">
        <v>0.2</v>
      </c>
      <c r="AR22" s="288"/>
      <c r="AS22" s="300"/>
      <c r="AT22" s="296"/>
    </row>
    <row r="23" spans="1:46" s="268" customFormat="1" x14ac:dyDescent="0.15">
      <c r="A23" s="296"/>
      <c r="AP23" s="288"/>
      <c r="AQ23" s="288"/>
      <c r="AR23" s="288"/>
      <c r="AS23" s="300"/>
      <c r="AT23" s="296"/>
    </row>
    <row r="24" spans="1:46" s="268" customFormat="1" x14ac:dyDescent="0.15">
      <c r="A24" s="296"/>
      <c r="AP24" s="288"/>
      <c r="AQ24" s="288"/>
      <c r="AR24" s="288"/>
      <c r="AS24" s="300"/>
      <c r="AT24" s="296"/>
    </row>
    <row r="25" spans="1:46" s="268" customFormat="1" x14ac:dyDescent="0.15">
      <c r="A25" s="304"/>
      <c r="B25" s="305"/>
      <c r="C25" s="305"/>
      <c r="D25" s="305"/>
      <c r="E25" s="305"/>
      <c r="F25" s="305"/>
      <c r="G25" s="305"/>
      <c r="H25" s="305"/>
      <c r="I25" s="305"/>
      <c r="J25" s="305"/>
      <c r="K25" s="305"/>
      <c r="L25" s="305"/>
      <c r="M25" s="305"/>
      <c r="N25" s="305"/>
      <c r="O25" s="305"/>
      <c r="P25" s="305"/>
      <c r="Q25" s="305"/>
      <c r="R25" s="305"/>
      <c r="S25" s="305"/>
      <c r="T25" s="305"/>
      <c r="U25" s="305"/>
      <c r="V25" s="305"/>
      <c r="W25" s="305"/>
      <c r="X25" s="305"/>
      <c r="Y25" s="305"/>
      <c r="Z25" s="305"/>
      <c r="AA25" s="305"/>
      <c r="AB25" s="305"/>
      <c r="AC25" s="305"/>
      <c r="AD25" s="305"/>
      <c r="AE25" s="305"/>
      <c r="AF25" s="305"/>
      <c r="AG25" s="305"/>
      <c r="AH25" s="305"/>
      <c r="AI25" s="305"/>
      <c r="AJ25" s="305"/>
      <c r="AK25" s="305"/>
      <c r="AL25" s="305"/>
      <c r="AM25" s="305"/>
      <c r="AN25" s="305"/>
      <c r="AO25" s="305"/>
      <c r="AP25" s="306"/>
      <c r="AQ25" s="306"/>
      <c r="AR25" s="306"/>
      <c r="AS25" s="307"/>
      <c r="AT25" s="296"/>
    </row>
    <row r="26" spans="1:46" s="268" customFormat="1" x14ac:dyDescent="0.15">
      <c r="A26" s="268" t="s">
        <v>533</v>
      </c>
      <c r="AP26" s="288"/>
      <c r="AQ26" s="288"/>
      <c r="AR26" s="288"/>
    </row>
    <row r="27" spans="1:46" x14ac:dyDescent="0.15">
      <c r="A27" s="308"/>
      <c r="AS27" s="263"/>
      <c r="AT27" s="263"/>
    </row>
    <row r="28" spans="1:46" ht="17.25" x14ac:dyDescent="0.15">
      <c r="A28" s="264" t="s">
        <v>534</v>
      </c>
      <c r="B28" s="265"/>
      <c r="C28" s="265"/>
      <c r="D28" s="265"/>
      <c r="E28" s="265"/>
      <c r="F28" s="265"/>
      <c r="G28" s="265"/>
      <c r="H28" s="265"/>
      <c r="I28" s="265"/>
      <c r="J28" s="265"/>
      <c r="K28" s="265"/>
      <c r="L28" s="265"/>
      <c r="M28" s="265"/>
      <c r="N28" s="265"/>
      <c r="O28" s="265"/>
      <c r="P28" s="265"/>
      <c r="Q28" s="265"/>
      <c r="R28" s="265"/>
      <c r="S28" s="265"/>
      <c r="T28" s="265"/>
      <c r="U28" s="265"/>
      <c r="V28" s="265"/>
      <c r="W28" s="265"/>
      <c r="X28" s="265"/>
      <c r="Y28" s="265"/>
      <c r="Z28" s="265"/>
      <c r="AA28" s="265"/>
      <c r="AB28" s="265"/>
      <c r="AC28" s="265"/>
      <c r="AD28" s="265"/>
      <c r="AE28" s="265"/>
      <c r="AF28" s="265"/>
      <c r="AG28" s="265"/>
      <c r="AH28" s="265"/>
      <c r="AI28" s="265"/>
      <c r="AJ28" s="265"/>
      <c r="AK28" s="265"/>
      <c r="AL28" s="265"/>
      <c r="AM28" s="265"/>
      <c r="AN28" s="265"/>
      <c r="AO28" s="265"/>
      <c r="AP28" s="265"/>
      <c r="AQ28" s="265"/>
      <c r="AR28" s="265"/>
      <c r="AS28" s="309"/>
    </row>
    <row r="29" spans="1:46" x14ac:dyDescent="0.15">
      <c r="A29" s="267"/>
      <c r="AK29" s="268" t="s">
        <v>535</v>
      </c>
      <c r="AL29" s="268"/>
      <c r="AM29" s="268"/>
      <c r="AN29" s="268"/>
      <c r="AS29" s="310"/>
    </row>
    <row r="30" spans="1:46" ht="13.5" customHeight="1" x14ac:dyDescent="0.15">
      <c r="A30" s="267"/>
      <c r="AK30" s="270"/>
      <c r="AL30" s="271"/>
      <c r="AM30" s="271"/>
      <c r="AN30" s="272"/>
      <c r="AO30" s="1118" t="s">
        <v>514</v>
      </c>
      <c r="AP30" s="273"/>
      <c r="AQ30" s="274" t="s">
        <v>515</v>
      </c>
      <c r="AR30" s="275"/>
    </row>
    <row r="31" spans="1:46" x14ac:dyDescent="0.15">
      <c r="A31" s="267"/>
      <c r="AK31" s="276"/>
      <c r="AL31" s="277"/>
      <c r="AM31" s="277"/>
      <c r="AN31" s="278"/>
      <c r="AO31" s="1119"/>
      <c r="AP31" s="279" t="s">
        <v>516</v>
      </c>
      <c r="AQ31" s="280" t="s">
        <v>517</v>
      </c>
      <c r="AR31" s="281" t="s">
        <v>518</v>
      </c>
    </row>
    <row r="32" spans="1:46" ht="27" customHeight="1" x14ac:dyDescent="0.15">
      <c r="A32" s="267"/>
      <c r="AK32" s="1123" t="s">
        <v>536</v>
      </c>
      <c r="AL32" s="1124"/>
      <c r="AM32" s="1124"/>
      <c r="AN32" s="1125"/>
      <c r="AO32" s="311">
        <v>11153353</v>
      </c>
      <c r="AP32" s="311">
        <v>32402</v>
      </c>
      <c r="AQ32" s="312">
        <v>36503</v>
      </c>
      <c r="AR32" s="313">
        <v>-11.2</v>
      </c>
    </row>
    <row r="33" spans="1:46" ht="13.5" customHeight="1" x14ac:dyDescent="0.15">
      <c r="A33" s="267"/>
      <c r="AK33" s="1123" t="s">
        <v>537</v>
      </c>
      <c r="AL33" s="1124"/>
      <c r="AM33" s="1124"/>
      <c r="AN33" s="1125"/>
      <c r="AO33" s="311" t="s">
        <v>523</v>
      </c>
      <c r="AP33" s="311" t="s">
        <v>523</v>
      </c>
      <c r="AQ33" s="312">
        <v>3</v>
      </c>
      <c r="AR33" s="313" t="s">
        <v>523</v>
      </c>
    </row>
    <row r="34" spans="1:46" ht="27" customHeight="1" x14ac:dyDescent="0.15">
      <c r="A34" s="267"/>
      <c r="AK34" s="1123" t="s">
        <v>538</v>
      </c>
      <c r="AL34" s="1124"/>
      <c r="AM34" s="1124"/>
      <c r="AN34" s="1125"/>
      <c r="AO34" s="311" t="s">
        <v>523</v>
      </c>
      <c r="AP34" s="311" t="s">
        <v>523</v>
      </c>
      <c r="AQ34" s="312">
        <v>76</v>
      </c>
      <c r="AR34" s="313" t="s">
        <v>523</v>
      </c>
    </row>
    <row r="35" spans="1:46" ht="27" customHeight="1" x14ac:dyDescent="0.15">
      <c r="A35" s="267"/>
      <c r="AK35" s="1123" t="s">
        <v>539</v>
      </c>
      <c r="AL35" s="1124"/>
      <c r="AM35" s="1124"/>
      <c r="AN35" s="1125"/>
      <c r="AO35" s="311">
        <v>583586</v>
      </c>
      <c r="AP35" s="311">
        <v>1695</v>
      </c>
      <c r="AQ35" s="312">
        <v>8582</v>
      </c>
      <c r="AR35" s="313">
        <v>-80.2</v>
      </c>
    </row>
    <row r="36" spans="1:46" ht="27" customHeight="1" x14ac:dyDescent="0.15">
      <c r="A36" s="267"/>
      <c r="AK36" s="1123" t="s">
        <v>540</v>
      </c>
      <c r="AL36" s="1124"/>
      <c r="AM36" s="1124"/>
      <c r="AN36" s="1125"/>
      <c r="AO36" s="311" t="s">
        <v>523</v>
      </c>
      <c r="AP36" s="311" t="s">
        <v>523</v>
      </c>
      <c r="AQ36" s="312">
        <v>400</v>
      </c>
      <c r="AR36" s="313" t="s">
        <v>523</v>
      </c>
    </row>
    <row r="37" spans="1:46" ht="13.5" customHeight="1" x14ac:dyDescent="0.15">
      <c r="A37" s="267"/>
      <c r="AK37" s="1123" t="s">
        <v>541</v>
      </c>
      <c r="AL37" s="1124"/>
      <c r="AM37" s="1124"/>
      <c r="AN37" s="1125"/>
      <c r="AO37" s="311">
        <v>110683</v>
      </c>
      <c r="AP37" s="311">
        <v>322</v>
      </c>
      <c r="AQ37" s="312">
        <v>747</v>
      </c>
      <c r="AR37" s="313">
        <v>-56.9</v>
      </c>
    </row>
    <row r="38" spans="1:46" ht="27" customHeight="1" x14ac:dyDescent="0.15">
      <c r="A38" s="267"/>
      <c r="AK38" s="1132" t="s">
        <v>542</v>
      </c>
      <c r="AL38" s="1133"/>
      <c r="AM38" s="1133"/>
      <c r="AN38" s="1134"/>
      <c r="AO38" s="314">
        <v>582</v>
      </c>
      <c r="AP38" s="314">
        <v>2</v>
      </c>
      <c r="AQ38" s="315">
        <v>2</v>
      </c>
      <c r="AR38" s="303">
        <v>0</v>
      </c>
      <c r="AS38" s="310"/>
    </row>
    <row r="39" spans="1:46" x14ac:dyDescent="0.15">
      <c r="A39" s="267"/>
      <c r="AK39" s="1132" t="s">
        <v>543</v>
      </c>
      <c r="AL39" s="1133"/>
      <c r="AM39" s="1133"/>
      <c r="AN39" s="1134"/>
      <c r="AO39" s="311">
        <v>-3160830</v>
      </c>
      <c r="AP39" s="311">
        <v>-9183</v>
      </c>
      <c r="AQ39" s="312">
        <v>-7844</v>
      </c>
      <c r="AR39" s="313">
        <v>17.100000000000001</v>
      </c>
      <c r="AS39" s="310"/>
    </row>
    <row r="40" spans="1:46" ht="27" customHeight="1" x14ac:dyDescent="0.15">
      <c r="A40" s="267"/>
      <c r="AK40" s="1123" t="s">
        <v>544</v>
      </c>
      <c r="AL40" s="1124"/>
      <c r="AM40" s="1124"/>
      <c r="AN40" s="1125"/>
      <c r="AO40" s="311">
        <v>-8930763</v>
      </c>
      <c r="AP40" s="311">
        <v>-25945</v>
      </c>
      <c r="AQ40" s="312">
        <v>-28367</v>
      </c>
      <c r="AR40" s="313">
        <v>-8.5</v>
      </c>
      <c r="AS40" s="310"/>
    </row>
    <row r="41" spans="1:46" x14ac:dyDescent="0.15">
      <c r="A41" s="267"/>
      <c r="AK41" s="1135" t="s">
        <v>297</v>
      </c>
      <c r="AL41" s="1136"/>
      <c r="AM41" s="1136"/>
      <c r="AN41" s="1137"/>
      <c r="AO41" s="311">
        <v>-243389</v>
      </c>
      <c r="AP41" s="311">
        <v>-707</v>
      </c>
      <c r="AQ41" s="312">
        <v>10099</v>
      </c>
      <c r="AR41" s="313">
        <v>-107</v>
      </c>
      <c r="AS41" s="310"/>
    </row>
    <row r="42" spans="1:46" x14ac:dyDescent="0.15">
      <c r="A42" s="267"/>
      <c r="AK42" s="316" t="s">
        <v>545</v>
      </c>
      <c r="AQ42" s="288"/>
      <c r="AR42" s="288"/>
      <c r="AS42" s="310"/>
    </row>
    <row r="43" spans="1:46" x14ac:dyDescent="0.15">
      <c r="A43" s="267"/>
      <c r="AP43" s="317"/>
      <c r="AQ43" s="288"/>
      <c r="AS43" s="310"/>
    </row>
    <row r="44" spans="1:46" x14ac:dyDescent="0.15">
      <c r="A44" s="267"/>
      <c r="AQ44" s="288"/>
    </row>
    <row r="45" spans="1:46" x14ac:dyDescent="0.15">
      <c r="A45" s="265"/>
      <c r="B45" s="265"/>
      <c r="C45" s="265"/>
      <c r="D45" s="265"/>
      <c r="E45" s="265"/>
      <c r="F45" s="265"/>
      <c r="G45" s="265"/>
      <c r="H45" s="265"/>
      <c r="I45" s="265"/>
      <c r="J45" s="265"/>
      <c r="K45" s="265"/>
      <c r="L45" s="265"/>
      <c r="M45" s="265"/>
      <c r="N45" s="265"/>
      <c r="O45" s="265"/>
      <c r="P45" s="265"/>
      <c r="Q45" s="265"/>
      <c r="R45" s="265"/>
      <c r="S45" s="265"/>
      <c r="T45" s="265"/>
      <c r="U45" s="265"/>
      <c r="V45" s="265"/>
      <c r="W45" s="265"/>
      <c r="X45" s="265"/>
      <c r="Y45" s="265"/>
      <c r="Z45" s="265"/>
      <c r="AA45" s="265"/>
      <c r="AB45" s="265"/>
      <c r="AC45" s="265"/>
      <c r="AD45" s="265"/>
      <c r="AE45" s="265"/>
      <c r="AF45" s="265"/>
      <c r="AG45" s="265"/>
      <c r="AH45" s="265"/>
      <c r="AI45" s="265"/>
      <c r="AJ45" s="265"/>
      <c r="AK45" s="265"/>
      <c r="AL45" s="265"/>
      <c r="AM45" s="265"/>
      <c r="AN45" s="265"/>
      <c r="AO45" s="265"/>
      <c r="AP45" s="265"/>
      <c r="AQ45" s="318"/>
      <c r="AR45" s="265"/>
      <c r="AS45" s="265"/>
      <c r="AT45" s="263"/>
    </row>
    <row r="46" spans="1:46" x14ac:dyDescent="0.15">
      <c r="A46" s="319"/>
      <c r="B46" s="319"/>
      <c r="C46" s="319"/>
      <c r="D46" s="319"/>
      <c r="E46" s="319"/>
      <c r="F46" s="319"/>
      <c r="G46" s="319"/>
      <c r="H46" s="319"/>
      <c r="I46" s="319"/>
      <c r="J46" s="319"/>
      <c r="K46" s="319"/>
      <c r="L46" s="319"/>
      <c r="M46" s="319"/>
      <c r="N46" s="319"/>
      <c r="O46" s="319"/>
      <c r="P46" s="319"/>
      <c r="Q46" s="319"/>
      <c r="R46" s="319"/>
      <c r="S46" s="319"/>
      <c r="T46" s="319"/>
      <c r="U46" s="319"/>
      <c r="V46" s="319"/>
      <c r="W46" s="319"/>
      <c r="X46" s="319"/>
      <c r="Y46" s="319"/>
      <c r="Z46" s="319"/>
      <c r="AA46" s="319"/>
      <c r="AB46" s="319"/>
      <c r="AC46" s="319"/>
      <c r="AD46" s="319"/>
      <c r="AE46" s="319"/>
      <c r="AF46" s="319"/>
      <c r="AG46" s="319"/>
      <c r="AH46" s="319"/>
      <c r="AI46" s="319"/>
      <c r="AJ46" s="319"/>
      <c r="AK46" s="319"/>
      <c r="AL46" s="319"/>
      <c r="AM46" s="319"/>
      <c r="AN46" s="319"/>
      <c r="AO46" s="319"/>
      <c r="AP46" s="319"/>
      <c r="AQ46" s="319"/>
      <c r="AR46" s="319"/>
      <c r="AS46" s="319"/>
      <c r="AT46" s="263"/>
    </row>
    <row r="47" spans="1:46" ht="17.25" customHeight="1" x14ac:dyDescent="0.15">
      <c r="A47" s="320" t="s">
        <v>546</v>
      </c>
    </row>
    <row r="48" spans="1:46" x14ac:dyDescent="0.15">
      <c r="A48" s="267"/>
      <c r="AK48" s="321" t="s">
        <v>547</v>
      </c>
      <c r="AL48" s="321"/>
      <c r="AM48" s="321"/>
      <c r="AN48" s="321"/>
      <c r="AO48" s="321"/>
      <c r="AP48" s="321"/>
      <c r="AQ48" s="322"/>
      <c r="AR48" s="321"/>
    </row>
    <row r="49" spans="1:44" ht="13.5" customHeight="1" x14ac:dyDescent="0.15">
      <c r="A49" s="267"/>
      <c r="AK49" s="323"/>
      <c r="AL49" s="324"/>
      <c r="AM49" s="1138" t="s">
        <v>514</v>
      </c>
      <c r="AN49" s="1140" t="s">
        <v>548</v>
      </c>
      <c r="AO49" s="1141"/>
      <c r="AP49" s="1141"/>
      <c r="AQ49" s="1141"/>
      <c r="AR49" s="1142"/>
    </row>
    <row r="50" spans="1:44" x14ac:dyDescent="0.15">
      <c r="A50" s="267"/>
      <c r="AK50" s="325"/>
      <c r="AL50" s="326"/>
      <c r="AM50" s="1139"/>
      <c r="AN50" s="327" t="s">
        <v>549</v>
      </c>
      <c r="AO50" s="328" t="s">
        <v>550</v>
      </c>
      <c r="AP50" s="329" t="s">
        <v>551</v>
      </c>
      <c r="AQ50" s="330" t="s">
        <v>552</v>
      </c>
      <c r="AR50" s="331" t="s">
        <v>553</v>
      </c>
    </row>
    <row r="51" spans="1:44" x14ac:dyDescent="0.15">
      <c r="A51" s="267"/>
      <c r="AK51" s="323" t="s">
        <v>554</v>
      </c>
      <c r="AL51" s="324"/>
      <c r="AM51" s="332">
        <v>11498093</v>
      </c>
      <c r="AN51" s="333">
        <v>33568</v>
      </c>
      <c r="AO51" s="334">
        <v>-4</v>
      </c>
      <c r="AP51" s="335">
        <v>46395</v>
      </c>
      <c r="AQ51" s="336">
        <v>-8.8000000000000007</v>
      </c>
      <c r="AR51" s="337">
        <v>4.8</v>
      </c>
    </row>
    <row r="52" spans="1:44" x14ac:dyDescent="0.15">
      <c r="A52" s="267"/>
      <c r="AK52" s="338"/>
      <c r="AL52" s="339" t="s">
        <v>555</v>
      </c>
      <c r="AM52" s="340">
        <v>6770095</v>
      </c>
      <c r="AN52" s="341">
        <v>19765</v>
      </c>
      <c r="AO52" s="342">
        <v>18</v>
      </c>
      <c r="AP52" s="343">
        <v>26304</v>
      </c>
      <c r="AQ52" s="344">
        <v>-5.4</v>
      </c>
      <c r="AR52" s="345">
        <v>23.4</v>
      </c>
    </row>
    <row r="53" spans="1:44" x14ac:dyDescent="0.15">
      <c r="A53" s="267"/>
      <c r="AK53" s="323" t="s">
        <v>556</v>
      </c>
      <c r="AL53" s="324"/>
      <c r="AM53" s="332">
        <v>10714946</v>
      </c>
      <c r="AN53" s="333">
        <v>31288</v>
      </c>
      <c r="AO53" s="334">
        <v>-6.8</v>
      </c>
      <c r="AP53" s="335">
        <v>48088</v>
      </c>
      <c r="AQ53" s="336">
        <v>3.6</v>
      </c>
      <c r="AR53" s="337">
        <v>-10.4</v>
      </c>
    </row>
    <row r="54" spans="1:44" x14ac:dyDescent="0.15">
      <c r="A54" s="267"/>
      <c r="AK54" s="338"/>
      <c r="AL54" s="339" t="s">
        <v>555</v>
      </c>
      <c r="AM54" s="340">
        <v>5825548</v>
      </c>
      <c r="AN54" s="341">
        <v>17011</v>
      </c>
      <c r="AO54" s="342">
        <v>-13.9</v>
      </c>
      <c r="AP54" s="343">
        <v>25183</v>
      </c>
      <c r="AQ54" s="344">
        <v>-4.3</v>
      </c>
      <c r="AR54" s="345">
        <v>-9.6</v>
      </c>
    </row>
    <row r="55" spans="1:44" x14ac:dyDescent="0.15">
      <c r="A55" s="267"/>
      <c r="AK55" s="323" t="s">
        <v>557</v>
      </c>
      <c r="AL55" s="324"/>
      <c r="AM55" s="332">
        <v>13281110</v>
      </c>
      <c r="AN55" s="333">
        <v>38726</v>
      </c>
      <c r="AO55" s="334">
        <v>23.8</v>
      </c>
      <c r="AP55" s="335">
        <v>46457</v>
      </c>
      <c r="AQ55" s="336">
        <v>-3.4</v>
      </c>
      <c r="AR55" s="337">
        <v>27.2</v>
      </c>
    </row>
    <row r="56" spans="1:44" x14ac:dyDescent="0.15">
      <c r="A56" s="267"/>
      <c r="AK56" s="338"/>
      <c r="AL56" s="339" t="s">
        <v>555</v>
      </c>
      <c r="AM56" s="340">
        <v>4022716</v>
      </c>
      <c r="AN56" s="341">
        <v>11730</v>
      </c>
      <c r="AO56" s="342">
        <v>-31</v>
      </c>
      <c r="AP56" s="343">
        <v>24020</v>
      </c>
      <c r="AQ56" s="344">
        <v>-4.5999999999999996</v>
      </c>
      <c r="AR56" s="345">
        <v>-26.4</v>
      </c>
    </row>
    <row r="57" spans="1:44" x14ac:dyDescent="0.15">
      <c r="A57" s="267"/>
      <c r="AK57" s="323" t="s">
        <v>558</v>
      </c>
      <c r="AL57" s="324"/>
      <c r="AM57" s="332">
        <v>15973400</v>
      </c>
      <c r="AN57" s="333">
        <v>46459</v>
      </c>
      <c r="AO57" s="334">
        <v>20</v>
      </c>
      <c r="AP57" s="335">
        <v>51849</v>
      </c>
      <c r="AQ57" s="336">
        <v>11.6</v>
      </c>
      <c r="AR57" s="337">
        <v>8.4</v>
      </c>
    </row>
    <row r="58" spans="1:44" x14ac:dyDescent="0.15">
      <c r="A58" s="267"/>
      <c r="AK58" s="338"/>
      <c r="AL58" s="339" t="s">
        <v>555</v>
      </c>
      <c r="AM58" s="340">
        <v>5348675</v>
      </c>
      <c r="AN58" s="341">
        <v>15557</v>
      </c>
      <c r="AO58" s="342">
        <v>32.6</v>
      </c>
      <c r="AP58" s="343">
        <v>26326</v>
      </c>
      <c r="AQ58" s="344">
        <v>9.6</v>
      </c>
      <c r="AR58" s="345">
        <v>23</v>
      </c>
    </row>
    <row r="59" spans="1:44" x14ac:dyDescent="0.15">
      <c r="A59" s="267"/>
      <c r="AK59" s="323" t="s">
        <v>559</v>
      </c>
      <c r="AL59" s="324"/>
      <c r="AM59" s="332">
        <v>16766718</v>
      </c>
      <c r="AN59" s="333">
        <v>48710</v>
      </c>
      <c r="AO59" s="334">
        <v>4.8</v>
      </c>
      <c r="AP59" s="335">
        <v>52191</v>
      </c>
      <c r="AQ59" s="336">
        <v>0.7</v>
      </c>
      <c r="AR59" s="337">
        <v>4.0999999999999996</v>
      </c>
    </row>
    <row r="60" spans="1:44" x14ac:dyDescent="0.15">
      <c r="A60" s="267"/>
      <c r="AK60" s="338"/>
      <c r="AL60" s="339" t="s">
        <v>555</v>
      </c>
      <c r="AM60" s="340">
        <v>4516917</v>
      </c>
      <c r="AN60" s="341">
        <v>13122</v>
      </c>
      <c r="AO60" s="342">
        <v>-15.7</v>
      </c>
      <c r="AP60" s="343">
        <v>26807</v>
      </c>
      <c r="AQ60" s="344">
        <v>1.8</v>
      </c>
      <c r="AR60" s="345">
        <v>-17.5</v>
      </c>
    </row>
    <row r="61" spans="1:44" x14ac:dyDescent="0.15">
      <c r="A61" s="267"/>
      <c r="AK61" s="323" t="s">
        <v>560</v>
      </c>
      <c r="AL61" s="346"/>
      <c r="AM61" s="332">
        <v>13646853</v>
      </c>
      <c r="AN61" s="333">
        <v>39750</v>
      </c>
      <c r="AO61" s="334">
        <v>7.6</v>
      </c>
      <c r="AP61" s="335">
        <v>48996</v>
      </c>
      <c r="AQ61" s="347">
        <v>0.7</v>
      </c>
      <c r="AR61" s="337">
        <v>6.9</v>
      </c>
    </row>
    <row r="62" spans="1:44" x14ac:dyDescent="0.15">
      <c r="A62" s="267"/>
      <c r="AK62" s="338"/>
      <c r="AL62" s="339" t="s">
        <v>555</v>
      </c>
      <c r="AM62" s="340">
        <v>5296790</v>
      </c>
      <c r="AN62" s="341">
        <v>15437</v>
      </c>
      <c r="AO62" s="342">
        <v>-2</v>
      </c>
      <c r="AP62" s="343">
        <v>25728</v>
      </c>
      <c r="AQ62" s="344">
        <v>-0.6</v>
      </c>
      <c r="AR62" s="345">
        <v>-1.4</v>
      </c>
    </row>
    <row r="63" spans="1:44" x14ac:dyDescent="0.15">
      <c r="A63" s="267"/>
    </row>
    <row r="64" spans="1:44" x14ac:dyDescent="0.15">
      <c r="A64" s="267"/>
    </row>
    <row r="65" spans="1:46" x14ac:dyDescent="0.15">
      <c r="A65" s="267"/>
    </row>
    <row r="66" spans="1:46" x14ac:dyDescent="0.15">
      <c r="A66" s="348"/>
      <c r="B66" s="319"/>
      <c r="C66" s="319"/>
      <c r="D66" s="319"/>
      <c r="E66" s="319"/>
      <c r="F66" s="319"/>
      <c r="G66" s="319"/>
      <c r="H66" s="319"/>
      <c r="I66" s="319"/>
      <c r="J66" s="319"/>
      <c r="K66" s="319"/>
      <c r="L66" s="319"/>
      <c r="M66" s="319"/>
      <c r="N66" s="319"/>
      <c r="O66" s="319"/>
      <c r="P66" s="319"/>
      <c r="Q66" s="319"/>
      <c r="R66" s="319"/>
      <c r="S66" s="319"/>
      <c r="T66" s="319"/>
      <c r="U66" s="319"/>
      <c r="V66" s="319"/>
      <c r="W66" s="319"/>
      <c r="X66" s="319"/>
      <c r="Y66" s="319"/>
      <c r="Z66" s="319"/>
      <c r="AA66" s="319"/>
      <c r="AB66" s="319"/>
      <c r="AC66" s="319"/>
      <c r="AD66" s="319"/>
      <c r="AE66" s="319"/>
      <c r="AF66" s="319"/>
      <c r="AG66" s="319"/>
      <c r="AH66" s="319"/>
      <c r="AI66" s="319"/>
      <c r="AJ66" s="319"/>
      <c r="AK66" s="319"/>
      <c r="AL66" s="319"/>
      <c r="AM66" s="319"/>
      <c r="AN66" s="319"/>
      <c r="AO66" s="319"/>
      <c r="AP66" s="319"/>
      <c r="AQ66" s="319"/>
      <c r="AR66" s="319"/>
      <c r="AS66" s="349"/>
    </row>
    <row r="67" spans="1:46" ht="13.5" hidden="1" customHeight="1" x14ac:dyDescent="0.15">
      <c r="AS67" s="263"/>
      <c r="AT67" s="263"/>
    </row>
    <row r="70" spans="1:46" hidden="1" x14ac:dyDescent="0.15"/>
    <row r="71" spans="1:46" hidden="1" x14ac:dyDescent="0.15"/>
    <row r="72" spans="1:46" hidden="1" x14ac:dyDescent="0.15"/>
    <row r="73" spans="1:46" hidden="1" x14ac:dyDescent="0.15"/>
  </sheetData>
  <sheetProtection algorithmName="SHA-512" hashValue="0CrYuOtTFIFONiRlYliLZgkl3liRptf6Dv4BCUfMoWBgdQ6obef+8nKm3cWxqUk3Bj9jmdFiZUeJGGDFubztvQ==" saltValue="cpEC6QnYEZtDzrVA0cEeXQ=="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8" scale="88"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73" zoomScale="69" zoomScaleNormal="69" zoomScaleSheetLayoutView="55" workbookViewId="0">
      <selection activeCell="CP87" sqref="CP87"/>
    </sheetView>
  </sheetViews>
  <sheetFormatPr defaultColWidth="0" defaultRowHeight="13.5" customHeight="1" zeroHeight="1" x14ac:dyDescent="0.15"/>
  <cols>
    <col min="1" max="125" width="2.5" style="262" customWidth="1"/>
    <col min="126" max="16384" width="9" style="261" hidden="1"/>
  </cols>
  <sheetData>
    <row r="1" spans="2:125" ht="13.5" customHeight="1" x14ac:dyDescent="0.15">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c r="DM1" s="261"/>
      <c r="DN1" s="261"/>
      <c r="DO1" s="261"/>
      <c r="DP1" s="261"/>
      <c r="DQ1" s="261"/>
      <c r="DR1" s="261"/>
      <c r="DS1" s="261"/>
      <c r="DT1" s="261"/>
      <c r="DU1" s="261"/>
    </row>
    <row r="2" spans="2:125" x14ac:dyDescent="0.15">
      <c r="B2" s="261"/>
      <c r="DG2" s="261"/>
    </row>
    <row r="3" spans="2:125" x14ac:dyDescent="0.15">
      <c r="C3" s="261"/>
      <c r="D3" s="261"/>
      <c r="E3" s="261"/>
      <c r="F3" s="261"/>
      <c r="G3" s="261"/>
      <c r="H3" s="261"/>
      <c r="I3" s="261"/>
      <c r="J3" s="261"/>
      <c r="K3" s="261"/>
      <c r="L3" s="261"/>
      <c r="M3" s="261"/>
      <c r="N3" s="261"/>
      <c r="O3" s="261"/>
      <c r="P3" s="261"/>
      <c r="Q3" s="261"/>
      <c r="R3" s="261"/>
      <c r="S3" s="261"/>
      <c r="T3" s="261"/>
      <c r="U3" s="261"/>
      <c r="V3" s="261"/>
      <c r="W3" s="261"/>
      <c r="X3" s="261"/>
      <c r="Y3" s="261"/>
      <c r="Z3" s="261"/>
      <c r="AA3" s="261"/>
      <c r="AB3" s="261"/>
      <c r="AC3" s="261"/>
      <c r="AD3" s="261"/>
      <c r="AE3" s="261"/>
      <c r="AF3" s="261"/>
      <c r="AG3" s="261"/>
      <c r="AH3" s="261"/>
      <c r="AI3" s="261"/>
      <c r="AJ3" s="261"/>
      <c r="AK3" s="261"/>
      <c r="AL3" s="261"/>
      <c r="AM3" s="261"/>
      <c r="AN3" s="261"/>
      <c r="AO3" s="261"/>
      <c r="AP3" s="261"/>
      <c r="AQ3" s="261"/>
      <c r="AR3" s="261"/>
      <c r="AS3" s="261"/>
      <c r="AT3" s="261"/>
      <c r="AU3" s="261"/>
      <c r="AV3" s="261"/>
      <c r="AW3" s="261"/>
      <c r="AX3" s="261"/>
      <c r="AY3" s="261"/>
      <c r="AZ3" s="261"/>
      <c r="BA3" s="261"/>
      <c r="BB3" s="261"/>
      <c r="BC3" s="261"/>
      <c r="BD3" s="261"/>
      <c r="BE3" s="261"/>
      <c r="BF3" s="261"/>
      <c r="BG3" s="261"/>
      <c r="BH3" s="261"/>
      <c r="BI3" s="261"/>
      <c r="BJ3" s="261"/>
      <c r="BK3" s="261"/>
      <c r="BL3" s="261"/>
      <c r="BM3" s="261"/>
      <c r="BN3" s="261"/>
      <c r="BO3" s="261"/>
      <c r="BP3" s="261"/>
      <c r="BQ3" s="261"/>
      <c r="BR3" s="261"/>
      <c r="BS3" s="261"/>
      <c r="BT3" s="261"/>
      <c r="BU3" s="261"/>
      <c r="BV3" s="261"/>
      <c r="BW3" s="261"/>
      <c r="BX3" s="261"/>
      <c r="BY3" s="261"/>
      <c r="BZ3" s="261"/>
      <c r="CA3" s="261"/>
      <c r="CB3" s="261"/>
      <c r="CC3" s="261"/>
      <c r="CD3" s="261"/>
      <c r="CE3" s="261"/>
      <c r="CF3" s="261"/>
      <c r="CG3" s="261"/>
      <c r="CH3" s="261"/>
      <c r="CI3" s="261"/>
      <c r="CJ3" s="261"/>
      <c r="CK3" s="261"/>
      <c r="CL3" s="261"/>
      <c r="CM3" s="261"/>
      <c r="CN3" s="261"/>
      <c r="CO3" s="261"/>
      <c r="CP3" s="261"/>
      <c r="CQ3" s="261"/>
      <c r="CR3" s="261"/>
      <c r="CS3" s="261"/>
      <c r="CT3" s="261"/>
      <c r="CU3" s="261"/>
      <c r="CV3" s="261"/>
      <c r="CW3" s="261"/>
      <c r="CX3" s="261"/>
      <c r="CY3" s="261"/>
      <c r="CZ3" s="261"/>
      <c r="DA3" s="261"/>
      <c r="DB3" s="261"/>
      <c r="DC3" s="261"/>
      <c r="DD3" s="261"/>
      <c r="DE3" s="261"/>
      <c r="DF3" s="261"/>
      <c r="DH3" s="261"/>
      <c r="DI3" s="261"/>
      <c r="DJ3" s="261"/>
      <c r="DK3" s="261"/>
      <c r="DL3" s="261"/>
      <c r="DM3" s="261"/>
      <c r="DN3" s="261"/>
      <c r="DO3" s="261"/>
      <c r="DP3" s="261"/>
      <c r="DQ3" s="261"/>
      <c r="DR3" s="261"/>
      <c r="DS3" s="261"/>
      <c r="DT3" s="261"/>
      <c r="DU3" s="261"/>
    </row>
    <row r="4" spans="2:125" x14ac:dyDescent="0.15"/>
    <row r="5" spans="2:125" x14ac:dyDescent="0.15"/>
    <row r="6" spans="2:125" x14ac:dyDescent="0.15"/>
    <row r="7" spans="2:125" x14ac:dyDescent="0.15"/>
    <row r="8" spans="2:125" x14ac:dyDescent="0.15"/>
    <row r="9" spans="2:125" x14ac:dyDescent="0.15">
      <c r="DU9" s="26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61"/>
    </row>
    <row r="18" spans="125:125" x14ac:dyDescent="0.15"/>
    <row r="19" spans="125:125" x14ac:dyDescent="0.15"/>
    <row r="20" spans="125:125" x14ac:dyDescent="0.15">
      <c r="DU20" s="261"/>
    </row>
    <row r="21" spans="125:125" x14ac:dyDescent="0.15">
      <c r="DU21" s="26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61"/>
    </row>
    <row r="29" spans="125:125" x14ac:dyDescent="0.15"/>
    <row r="30" spans="125:125" x14ac:dyDescent="0.15"/>
    <row r="31" spans="125:125" x14ac:dyDescent="0.15"/>
    <row r="32" spans="125:125" x14ac:dyDescent="0.15"/>
    <row r="33" spans="2:125" x14ac:dyDescent="0.15">
      <c r="B33" s="261"/>
      <c r="G33" s="261"/>
      <c r="I33" s="261"/>
    </row>
    <row r="34" spans="2:125" x14ac:dyDescent="0.15">
      <c r="C34" s="261"/>
      <c r="P34" s="261"/>
      <c r="DE34" s="261"/>
      <c r="DH34" s="261"/>
    </row>
    <row r="35" spans="2:125" x14ac:dyDescent="0.15">
      <c r="D35" s="261"/>
      <c r="E35" s="261"/>
      <c r="DG35" s="261"/>
      <c r="DJ35" s="261"/>
      <c r="DP35" s="261"/>
      <c r="DQ35" s="261"/>
      <c r="DR35" s="261"/>
      <c r="DS35" s="261"/>
      <c r="DT35" s="261"/>
      <c r="DU35" s="261"/>
    </row>
    <row r="36" spans="2:125" x14ac:dyDescent="0.15">
      <c r="F36" s="261"/>
      <c r="H36" s="261"/>
      <c r="J36" s="261"/>
      <c r="K36" s="261"/>
      <c r="L36" s="261"/>
      <c r="M36" s="261"/>
      <c r="N36" s="261"/>
      <c r="O36" s="261"/>
      <c r="Q36" s="261"/>
      <c r="R36" s="261"/>
      <c r="S36" s="261"/>
      <c r="T36" s="261"/>
      <c r="U36" s="261"/>
      <c r="V36" s="261"/>
      <c r="W36" s="261"/>
      <c r="X36" s="261"/>
      <c r="Y36" s="261"/>
      <c r="Z36" s="261"/>
      <c r="AA36" s="261"/>
      <c r="AB36" s="261"/>
      <c r="AC36" s="261"/>
      <c r="AD36" s="261"/>
      <c r="AE36" s="261"/>
      <c r="AF36" s="261"/>
      <c r="AG36" s="261"/>
      <c r="AH36" s="261"/>
      <c r="AI36" s="261"/>
      <c r="AJ36" s="261"/>
      <c r="AK36" s="261"/>
      <c r="AL36" s="261"/>
      <c r="AM36" s="261"/>
      <c r="AN36" s="261"/>
      <c r="AO36" s="261"/>
      <c r="AP36" s="261"/>
      <c r="AQ36" s="261"/>
      <c r="AR36" s="261"/>
      <c r="AS36" s="261"/>
      <c r="AT36" s="261"/>
      <c r="AU36" s="261"/>
      <c r="AV36" s="261"/>
      <c r="AW36" s="261"/>
      <c r="AX36" s="261"/>
      <c r="AY36" s="261"/>
      <c r="AZ36" s="261"/>
      <c r="BA36" s="261"/>
      <c r="BB36" s="261"/>
      <c r="BC36" s="261"/>
      <c r="BD36" s="261"/>
      <c r="BE36" s="261"/>
      <c r="BF36" s="261"/>
      <c r="BG36" s="261"/>
      <c r="BH36" s="261"/>
      <c r="BI36" s="261"/>
      <c r="BJ36" s="261"/>
      <c r="BK36" s="261"/>
      <c r="BL36" s="261"/>
      <c r="BM36" s="261"/>
      <c r="BN36" s="261"/>
      <c r="BO36" s="261"/>
      <c r="BP36" s="261"/>
      <c r="BQ36" s="261"/>
      <c r="BR36" s="261"/>
      <c r="BS36" s="261"/>
      <c r="BT36" s="261"/>
      <c r="BU36" s="261"/>
      <c r="BV36" s="261"/>
      <c r="BW36" s="261"/>
      <c r="BX36" s="261"/>
      <c r="BY36" s="261"/>
      <c r="BZ36" s="261"/>
      <c r="CA36" s="261"/>
      <c r="CB36" s="261"/>
      <c r="CC36" s="261"/>
      <c r="CD36" s="261"/>
      <c r="CE36" s="261"/>
      <c r="CF36" s="261"/>
      <c r="CG36" s="261"/>
      <c r="CH36" s="261"/>
      <c r="CI36" s="261"/>
      <c r="CJ36" s="261"/>
      <c r="CK36" s="261"/>
      <c r="CL36" s="261"/>
      <c r="CM36" s="261"/>
      <c r="CN36" s="261"/>
      <c r="CO36" s="261"/>
      <c r="CP36" s="261"/>
      <c r="CQ36" s="261"/>
      <c r="CR36" s="261"/>
      <c r="CS36" s="261"/>
      <c r="CT36" s="261"/>
      <c r="CU36" s="261"/>
      <c r="CV36" s="261"/>
      <c r="CW36" s="261"/>
      <c r="CX36" s="261"/>
      <c r="CY36" s="261"/>
      <c r="CZ36" s="261"/>
      <c r="DA36" s="261"/>
      <c r="DB36" s="261"/>
      <c r="DC36" s="261"/>
      <c r="DD36" s="261"/>
      <c r="DF36" s="261"/>
      <c r="DI36" s="261"/>
      <c r="DK36" s="261"/>
      <c r="DL36" s="261"/>
      <c r="DM36" s="261"/>
      <c r="DN36" s="261"/>
      <c r="DO36" s="261"/>
      <c r="DP36" s="261"/>
      <c r="DQ36" s="261"/>
      <c r="DR36" s="261"/>
      <c r="DS36" s="261"/>
      <c r="DT36" s="261"/>
      <c r="DU36" s="261"/>
    </row>
    <row r="37" spans="2:125" x14ac:dyDescent="0.15">
      <c r="DU37" s="261"/>
    </row>
    <row r="38" spans="2:125" x14ac:dyDescent="0.15">
      <c r="DT38" s="261"/>
      <c r="DU38" s="261"/>
    </row>
    <row r="39" spans="2:125" x14ac:dyDescent="0.15"/>
    <row r="40" spans="2:125" x14ac:dyDescent="0.15">
      <c r="DH40" s="261"/>
    </row>
    <row r="41" spans="2:125" x14ac:dyDescent="0.15">
      <c r="DE41" s="261"/>
    </row>
    <row r="42" spans="2:125" x14ac:dyDescent="0.15">
      <c r="DG42" s="261"/>
      <c r="DJ42" s="261"/>
    </row>
    <row r="43" spans="2:125" x14ac:dyDescent="0.15">
      <c r="Q43" s="261"/>
      <c r="R43" s="261"/>
      <c r="S43" s="261"/>
      <c r="T43" s="261"/>
      <c r="U43" s="261"/>
      <c r="V43" s="261"/>
      <c r="W43" s="261"/>
      <c r="X43" s="261"/>
      <c r="Y43" s="261"/>
      <c r="Z43" s="261"/>
      <c r="AA43" s="261"/>
      <c r="AB43" s="261"/>
      <c r="AC43" s="261"/>
      <c r="AD43" s="261"/>
      <c r="AE43" s="261"/>
      <c r="AF43" s="261"/>
      <c r="AG43" s="261"/>
      <c r="AH43" s="261"/>
      <c r="AI43" s="261"/>
      <c r="AJ43" s="261"/>
      <c r="AK43" s="261"/>
      <c r="AL43" s="261"/>
      <c r="AM43" s="261"/>
      <c r="AN43" s="261"/>
      <c r="AO43" s="261"/>
      <c r="AP43" s="261"/>
      <c r="AQ43" s="261"/>
      <c r="AR43" s="261"/>
      <c r="AS43" s="261"/>
      <c r="AT43" s="261"/>
      <c r="AU43" s="261"/>
      <c r="AV43" s="261"/>
      <c r="AW43" s="261"/>
      <c r="AX43" s="261"/>
      <c r="AY43" s="261"/>
      <c r="AZ43" s="261"/>
      <c r="BA43" s="261"/>
      <c r="BB43" s="261"/>
      <c r="BC43" s="261"/>
      <c r="BD43" s="261"/>
      <c r="BE43" s="261"/>
      <c r="BF43" s="261"/>
      <c r="BG43" s="261"/>
      <c r="BH43" s="261"/>
      <c r="BI43" s="261"/>
      <c r="BJ43" s="261"/>
      <c r="BK43" s="261"/>
      <c r="BL43" s="261"/>
      <c r="BM43" s="261"/>
      <c r="BN43" s="261"/>
      <c r="BO43" s="261"/>
      <c r="BP43" s="261"/>
      <c r="BQ43" s="261"/>
      <c r="BR43" s="261"/>
      <c r="BS43" s="261"/>
      <c r="BT43" s="261"/>
      <c r="BU43" s="261"/>
      <c r="BV43" s="261"/>
      <c r="BW43" s="261"/>
      <c r="BX43" s="261"/>
      <c r="BY43" s="261"/>
      <c r="BZ43" s="261"/>
      <c r="CA43" s="261"/>
      <c r="CB43" s="261"/>
      <c r="CC43" s="261"/>
      <c r="CD43" s="261"/>
      <c r="CE43" s="261"/>
      <c r="CF43" s="261"/>
      <c r="CG43" s="261"/>
      <c r="CH43" s="261"/>
      <c r="CI43" s="261"/>
      <c r="CJ43" s="261"/>
      <c r="CK43" s="261"/>
      <c r="CL43" s="261"/>
      <c r="CM43" s="261"/>
      <c r="CN43" s="261"/>
      <c r="CO43" s="261"/>
      <c r="CP43" s="261"/>
      <c r="CQ43" s="261"/>
      <c r="CR43" s="261"/>
      <c r="CS43" s="261"/>
      <c r="CT43" s="261"/>
      <c r="CU43" s="261"/>
      <c r="CV43" s="261"/>
      <c r="CW43" s="261"/>
      <c r="CX43" s="261"/>
      <c r="CY43" s="261"/>
      <c r="CZ43" s="261"/>
      <c r="DA43" s="261"/>
      <c r="DB43" s="261"/>
      <c r="DC43" s="261"/>
      <c r="DD43" s="261"/>
      <c r="DF43" s="261"/>
      <c r="DI43" s="261"/>
      <c r="DK43" s="261"/>
      <c r="DL43" s="261"/>
      <c r="DM43" s="261"/>
      <c r="DN43" s="261"/>
      <c r="DO43" s="261"/>
      <c r="DP43" s="261"/>
      <c r="DQ43" s="261"/>
      <c r="DR43" s="261"/>
      <c r="DS43" s="261"/>
      <c r="DT43" s="261"/>
      <c r="DU43" s="261"/>
    </row>
    <row r="44" spans="2:125" x14ac:dyDescent="0.15">
      <c r="DU44" s="261"/>
    </row>
    <row r="45" spans="2:125" x14ac:dyDescent="0.15"/>
    <row r="46" spans="2:125" x14ac:dyDescent="0.15"/>
    <row r="47" spans="2:125" x14ac:dyDescent="0.15"/>
    <row r="48" spans="2:125" x14ac:dyDescent="0.15">
      <c r="DT48" s="261"/>
      <c r="DU48" s="261"/>
    </row>
    <row r="49" spans="120:125" x14ac:dyDescent="0.15">
      <c r="DU49" s="261"/>
    </row>
    <row r="50" spans="120:125" x14ac:dyDescent="0.15">
      <c r="DU50" s="261"/>
    </row>
    <row r="51" spans="120:125" x14ac:dyDescent="0.15">
      <c r="DP51" s="261"/>
      <c r="DQ51" s="261"/>
      <c r="DR51" s="261"/>
      <c r="DS51" s="261"/>
      <c r="DT51" s="261"/>
      <c r="DU51" s="261"/>
    </row>
    <row r="52" spans="120:125" x14ac:dyDescent="0.15"/>
    <row r="53" spans="120:125" x14ac:dyDescent="0.15"/>
    <row r="54" spans="120:125" x14ac:dyDescent="0.15">
      <c r="DU54" s="261"/>
    </row>
    <row r="55" spans="120:125" x14ac:dyDescent="0.15"/>
    <row r="56" spans="120:125" x14ac:dyDescent="0.15"/>
    <row r="57" spans="120:125" x14ac:dyDescent="0.15"/>
    <row r="58" spans="120:125" x14ac:dyDescent="0.15">
      <c r="DU58" s="261"/>
    </row>
    <row r="59" spans="120:125" x14ac:dyDescent="0.15"/>
    <row r="60" spans="120:125" x14ac:dyDescent="0.15"/>
    <row r="61" spans="120:125" x14ac:dyDescent="0.15"/>
    <row r="62" spans="120:125" x14ac:dyDescent="0.15"/>
    <row r="63" spans="120:125" x14ac:dyDescent="0.15">
      <c r="DU63" s="261"/>
    </row>
    <row r="64" spans="120:125" x14ac:dyDescent="0.15">
      <c r="DT64" s="261"/>
      <c r="DU64" s="261"/>
    </row>
    <row r="65" spans="123:125" x14ac:dyDescent="0.15"/>
    <row r="66" spans="123:125" x14ac:dyDescent="0.15"/>
    <row r="67" spans="123:125" x14ac:dyDescent="0.15"/>
    <row r="68" spans="123:125" x14ac:dyDescent="0.15"/>
    <row r="69" spans="123:125" x14ac:dyDescent="0.15">
      <c r="DS69" s="261"/>
      <c r="DT69" s="261"/>
      <c r="DU69" s="26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61"/>
    </row>
    <row r="83" spans="116:125" x14ac:dyDescent="0.15">
      <c r="DM83" s="261"/>
      <c r="DN83" s="261"/>
      <c r="DO83" s="261"/>
      <c r="DP83" s="261"/>
      <c r="DQ83" s="261"/>
      <c r="DR83" s="261"/>
      <c r="DS83" s="261"/>
      <c r="DT83" s="261"/>
      <c r="DU83" s="261"/>
    </row>
    <row r="84" spans="116:125" x14ac:dyDescent="0.15"/>
    <row r="85" spans="116:125" x14ac:dyDescent="0.15"/>
    <row r="86" spans="116:125" x14ac:dyDescent="0.15"/>
    <row r="87" spans="116:125" x14ac:dyDescent="0.15"/>
    <row r="88" spans="116:125" x14ac:dyDescent="0.15">
      <c r="DU88" s="26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61"/>
      <c r="DT94" s="261"/>
      <c r="DU94" s="261"/>
    </row>
    <row r="95" spans="116:125" ht="13.5" customHeight="1" x14ac:dyDescent="0.15">
      <c r="DU95" s="26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61"/>
    </row>
    <row r="102" spans="124:125" ht="13.5" customHeight="1" x14ac:dyDescent="0.15"/>
    <row r="103" spans="124:125" ht="13.5" customHeight="1" x14ac:dyDescent="0.15"/>
    <row r="104" spans="124:125" ht="13.5" customHeight="1" x14ac:dyDescent="0.15">
      <c r="DT104" s="261"/>
      <c r="DU104" s="26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1" t="s">
        <v>562</v>
      </c>
    </row>
    <row r="121" spans="125:125" ht="13.5" hidden="1" customHeight="1" x14ac:dyDescent="0.15">
      <c r="DU121" s="261"/>
    </row>
  </sheetData>
  <sheetProtection algorithmName="SHA-512" hashValue="+Agf0k3cInfYikAZrqqshKbVOsM6yPjjJUBbUTWw5fLT6omsDj/JsgqMfE6bbxKGKBUEHTzzcGnOEi7NYwRKug==" saltValue="hvI1h7H/qsNOG+KsN7fZrw=="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85" zoomScaleNormal="100" zoomScaleSheetLayoutView="55" workbookViewId="0">
      <selection activeCell="CQ98" sqref="CQ98"/>
    </sheetView>
  </sheetViews>
  <sheetFormatPr defaultColWidth="0" defaultRowHeight="13.5" customHeight="1" zeroHeight="1" x14ac:dyDescent="0.15"/>
  <cols>
    <col min="1" max="125" width="2.5" style="262" customWidth="1"/>
    <col min="126" max="142" width="0" style="261" hidden="1" customWidth="1"/>
    <col min="143" max="16384" width="9" style="261" hidden="1"/>
  </cols>
  <sheetData>
    <row r="1" spans="1:125" ht="13.5" customHeight="1" x14ac:dyDescent="0.15">
      <c r="A1" s="261"/>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L1" s="261"/>
      <c r="BM1" s="261"/>
      <c r="BN1" s="261"/>
      <c r="BO1" s="261"/>
      <c r="BP1" s="261"/>
      <c r="BQ1" s="261"/>
      <c r="BR1" s="261"/>
      <c r="BS1" s="261"/>
      <c r="BT1" s="261"/>
      <c r="BU1" s="261"/>
      <c r="BV1" s="261"/>
      <c r="BW1" s="261"/>
      <c r="BX1" s="261"/>
      <c r="BY1" s="261"/>
      <c r="BZ1" s="261"/>
      <c r="CA1" s="261"/>
      <c r="CB1" s="261"/>
      <c r="CC1" s="261"/>
      <c r="CD1" s="261"/>
      <c r="CE1" s="261"/>
      <c r="CF1" s="261"/>
      <c r="CG1" s="261"/>
      <c r="CH1" s="261"/>
      <c r="CI1" s="261"/>
      <c r="CJ1" s="261"/>
      <c r="CK1" s="261"/>
      <c r="CL1" s="261"/>
      <c r="CM1" s="261"/>
      <c r="CN1" s="261"/>
      <c r="CO1" s="261"/>
      <c r="CP1" s="261"/>
      <c r="CQ1" s="261"/>
      <c r="CR1" s="261"/>
      <c r="CS1" s="261"/>
      <c r="CT1" s="261"/>
      <c r="CU1" s="261"/>
      <c r="CV1" s="261"/>
      <c r="CW1" s="261"/>
      <c r="CX1" s="261"/>
      <c r="CY1" s="261"/>
      <c r="CZ1" s="261"/>
      <c r="DA1" s="261"/>
      <c r="DB1" s="261"/>
      <c r="DC1" s="261"/>
      <c r="DD1" s="261"/>
      <c r="DE1" s="261"/>
      <c r="DF1" s="261"/>
      <c r="DG1" s="261"/>
      <c r="DH1" s="261"/>
      <c r="DI1" s="261"/>
      <c r="DJ1" s="261"/>
      <c r="DK1" s="261"/>
      <c r="DL1" s="261"/>
      <c r="DM1" s="261"/>
      <c r="DN1" s="261"/>
      <c r="DO1" s="261"/>
      <c r="DP1" s="261"/>
      <c r="DQ1" s="261"/>
      <c r="DR1" s="261"/>
      <c r="DS1" s="261"/>
      <c r="DT1" s="261"/>
      <c r="DU1" s="261"/>
    </row>
    <row r="2" spans="1:125" x14ac:dyDescent="0.15">
      <c r="B2" s="261"/>
      <c r="T2" s="261"/>
    </row>
    <row r="3" spans="1:125" x14ac:dyDescent="0.15">
      <c r="C3" s="261"/>
      <c r="D3" s="261"/>
      <c r="E3" s="261"/>
      <c r="F3" s="261"/>
      <c r="G3" s="261"/>
      <c r="H3" s="261"/>
      <c r="I3" s="261"/>
      <c r="J3" s="261"/>
      <c r="K3" s="261"/>
      <c r="L3" s="261"/>
      <c r="M3" s="261"/>
      <c r="N3" s="261"/>
      <c r="O3" s="261"/>
      <c r="P3" s="261"/>
      <c r="Q3" s="261"/>
      <c r="R3" s="261"/>
      <c r="S3" s="261"/>
      <c r="U3" s="261"/>
      <c r="V3" s="261"/>
      <c r="W3" s="261"/>
      <c r="X3" s="261"/>
      <c r="Y3" s="261"/>
      <c r="Z3" s="261"/>
      <c r="AA3" s="261"/>
      <c r="AB3" s="261"/>
      <c r="AC3" s="261"/>
      <c r="AD3" s="261"/>
      <c r="AE3" s="261"/>
      <c r="AF3" s="261"/>
      <c r="AG3" s="261"/>
      <c r="AH3" s="261"/>
      <c r="AI3" s="261"/>
      <c r="AJ3" s="261"/>
      <c r="AK3" s="261"/>
      <c r="AL3" s="261"/>
      <c r="AM3" s="261"/>
      <c r="AN3" s="261"/>
      <c r="AO3" s="261"/>
      <c r="AP3" s="261"/>
      <c r="AQ3" s="261"/>
      <c r="AR3" s="261"/>
      <c r="AS3" s="261"/>
      <c r="AT3" s="261"/>
      <c r="AU3" s="261"/>
      <c r="AV3" s="261"/>
      <c r="AW3" s="261"/>
      <c r="AX3" s="261"/>
      <c r="AY3" s="261"/>
      <c r="AZ3" s="261"/>
      <c r="BA3" s="261"/>
      <c r="BB3" s="261"/>
      <c r="BC3" s="261"/>
      <c r="BD3" s="261"/>
      <c r="BE3" s="261"/>
      <c r="BF3" s="261"/>
      <c r="BG3" s="261"/>
      <c r="BH3" s="261"/>
      <c r="BI3" s="261"/>
      <c r="BJ3" s="261"/>
      <c r="BK3" s="261"/>
      <c r="BL3" s="261"/>
      <c r="BM3" s="261"/>
      <c r="BN3" s="261"/>
      <c r="BO3" s="261"/>
      <c r="BP3" s="261"/>
      <c r="BQ3" s="261"/>
      <c r="BR3" s="261"/>
      <c r="BS3" s="261"/>
      <c r="BT3" s="261"/>
      <c r="BU3" s="261"/>
      <c r="BV3" s="261"/>
      <c r="BW3" s="261"/>
      <c r="BX3" s="261"/>
      <c r="BY3" s="261"/>
      <c r="BZ3" s="261"/>
      <c r="CA3" s="261"/>
      <c r="CB3" s="261"/>
      <c r="CC3" s="261"/>
      <c r="CD3" s="261"/>
      <c r="CE3" s="261"/>
      <c r="CF3" s="261"/>
      <c r="CG3" s="261"/>
      <c r="CH3" s="261"/>
      <c r="CI3" s="261"/>
      <c r="CJ3" s="261"/>
      <c r="CK3" s="261"/>
      <c r="CL3" s="261"/>
      <c r="CM3" s="261"/>
      <c r="CN3" s="261"/>
      <c r="CO3" s="261"/>
      <c r="CP3" s="261"/>
      <c r="CQ3" s="261"/>
      <c r="CR3" s="261"/>
      <c r="CS3" s="261"/>
      <c r="CT3" s="261"/>
      <c r="CU3" s="261"/>
      <c r="CV3" s="261"/>
      <c r="CW3" s="261"/>
      <c r="CX3" s="261"/>
      <c r="CY3" s="261"/>
      <c r="CZ3" s="261"/>
      <c r="DA3" s="261"/>
      <c r="DB3" s="261"/>
      <c r="DC3" s="261"/>
      <c r="DD3" s="261"/>
      <c r="DE3" s="261"/>
      <c r="DF3" s="261"/>
      <c r="DG3" s="261"/>
      <c r="DH3" s="261"/>
      <c r="DI3" s="261"/>
      <c r="DJ3" s="261"/>
      <c r="DK3" s="261"/>
      <c r="DL3" s="261"/>
      <c r="DM3" s="261"/>
      <c r="DN3" s="261"/>
      <c r="DO3" s="261"/>
      <c r="DP3" s="261"/>
      <c r="DQ3" s="261"/>
      <c r="DR3" s="261"/>
      <c r="DS3" s="261"/>
      <c r="DT3" s="261"/>
      <c r="DU3" s="26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61"/>
      <c r="G33" s="261"/>
      <c r="I33" s="261"/>
    </row>
    <row r="34" spans="2:125" x14ac:dyDescent="0.15">
      <c r="C34" s="261"/>
      <c r="P34" s="261"/>
      <c r="R34" s="261"/>
      <c r="U34" s="261"/>
    </row>
    <row r="35" spans="2:125" x14ac:dyDescent="0.15">
      <c r="D35" s="261"/>
      <c r="E35" s="261"/>
      <c r="T35" s="261"/>
      <c r="W35" s="261"/>
      <c r="X35" s="261"/>
      <c r="Y35" s="261"/>
      <c r="Z35" s="261"/>
      <c r="AA35" s="261"/>
      <c r="AB35" s="261"/>
      <c r="AC35" s="261"/>
      <c r="AD35" s="261"/>
      <c r="AE35" s="261"/>
      <c r="AF35" s="261"/>
      <c r="AG35" s="261"/>
      <c r="AH35" s="261"/>
      <c r="AI35" s="261"/>
      <c r="AJ35" s="261"/>
      <c r="AK35" s="261"/>
      <c r="AL35" s="261"/>
      <c r="AM35" s="261"/>
      <c r="AN35" s="261"/>
      <c r="AO35" s="261"/>
      <c r="AP35" s="261"/>
      <c r="AQ35" s="261"/>
      <c r="AR35" s="261"/>
      <c r="AS35" s="261"/>
      <c r="AT35" s="261"/>
      <c r="AU35" s="261"/>
      <c r="AV35" s="261"/>
      <c r="AW35" s="261"/>
      <c r="AX35" s="261"/>
      <c r="AY35" s="261"/>
      <c r="AZ35" s="261"/>
      <c r="BA35" s="261"/>
      <c r="BB35" s="261"/>
      <c r="BC35" s="261"/>
      <c r="BD35" s="261"/>
      <c r="BE35" s="261"/>
      <c r="BF35" s="261"/>
      <c r="BG35" s="261"/>
      <c r="BH35" s="261"/>
      <c r="BI35" s="261"/>
      <c r="BJ35" s="261"/>
      <c r="BK35" s="261"/>
      <c r="BL35" s="261"/>
      <c r="BM35" s="261"/>
      <c r="BN35" s="261"/>
      <c r="BO35" s="261"/>
      <c r="BP35" s="261"/>
      <c r="BQ35" s="261"/>
      <c r="BR35" s="261"/>
      <c r="BS35" s="261"/>
      <c r="BT35" s="261"/>
      <c r="BU35" s="261"/>
      <c r="BV35" s="261"/>
      <c r="BW35" s="261"/>
      <c r="BX35" s="261"/>
      <c r="BY35" s="261"/>
      <c r="BZ35" s="261"/>
      <c r="CA35" s="261"/>
      <c r="CB35" s="261"/>
      <c r="CC35" s="261"/>
      <c r="CD35" s="261"/>
      <c r="CE35" s="261"/>
      <c r="CF35" s="261"/>
      <c r="CG35" s="261"/>
      <c r="CH35" s="261"/>
      <c r="CI35" s="261"/>
      <c r="CJ35" s="261"/>
      <c r="CK35" s="261"/>
      <c r="CL35" s="261"/>
      <c r="CM35" s="261"/>
      <c r="CN35" s="261"/>
      <c r="CO35" s="261"/>
      <c r="CP35" s="261"/>
      <c r="CQ35" s="261"/>
      <c r="CR35" s="261"/>
      <c r="CS35" s="261"/>
      <c r="CT35" s="261"/>
      <c r="CU35" s="261"/>
      <c r="CV35" s="261"/>
      <c r="CW35" s="261"/>
      <c r="CX35" s="261"/>
      <c r="CY35" s="261"/>
      <c r="CZ35" s="261"/>
      <c r="DA35" s="261"/>
      <c r="DB35" s="261"/>
      <c r="DC35" s="261"/>
      <c r="DD35" s="261"/>
      <c r="DE35" s="261"/>
      <c r="DF35" s="261"/>
      <c r="DG35" s="261"/>
      <c r="DH35" s="261"/>
      <c r="DI35" s="261"/>
      <c r="DJ35" s="261"/>
      <c r="DK35" s="261"/>
      <c r="DL35" s="261"/>
      <c r="DM35" s="261"/>
      <c r="DN35" s="261"/>
      <c r="DO35" s="261"/>
      <c r="DP35" s="261"/>
      <c r="DQ35" s="261"/>
      <c r="DR35" s="261"/>
      <c r="DS35" s="261"/>
      <c r="DT35" s="261"/>
      <c r="DU35" s="261"/>
    </row>
    <row r="36" spans="2:125" x14ac:dyDescent="0.15">
      <c r="F36" s="261"/>
      <c r="H36" s="261"/>
      <c r="J36" s="261"/>
      <c r="K36" s="261"/>
      <c r="L36" s="261"/>
      <c r="M36" s="261"/>
      <c r="N36" s="261"/>
      <c r="O36" s="261"/>
      <c r="Q36" s="261"/>
      <c r="S36" s="261"/>
      <c r="V36" s="261"/>
    </row>
    <row r="37" spans="2:125" x14ac:dyDescent="0.15"/>
    <row r="38" spans="2:125" x14ac:dyDescent="0.15"/>
    <row r="39" spans="2:125" x14ac:dyDescent="0.15"/>
    <row r="40" spans="2:125" x14ac:dyDescent="0.15">
      <c r="U40" s="261"/>
    </row>
    <row r="41" spans="2:125" x14ac:dyDescent="0.15">
      <c r="R41" s="261"/>
    </row>
    <row r="42" spans="2:125" x14ac:dyDescent="0.15">
      <c r="T42" s="261"/>
      <c r="W42" s="261"/>
      <c r="X42" s="261"/>
      <c r="Y42" s="261"/>
      <c r="Z42" s="261"/>
      <c r="AA42" s="261"/>
      <c r="AB42" s="261"/>
      <c r="AC42" s="261"/>
      <c r="AD42" s="261"/>
      <c r="AE42" s="261"/>
      <c r="AF42" s="261"/>
      <c r="AG42" s="261"/>
      <c r="AH42" s="261"/>
      <c r="AI42" s="261"/>
      <c r="AJ42" s="261"/>
      <c r="AK42" s="261"/>
      <c r="AL42" s="261"/>
      <c r="AM42" s="261"/>
      <c r="AN42" s="261"/>
      <c r="AO42" s="261"/>
      <c r="AP42" s="261"/>
      <c r="AQ42" s="261"/>
      <c r="AR42" s="261"/>
      <c r="AS42" s="261"/>
      <c r="AT42" s="261"/>
      <c r="AU42" s="261"/>
      <c r="AV42" s="261"/>
      <c r="AW42" s="261"/>
      <c r="AX42" s="261"/>
      <c r="AY42" s="261"/>
      <c r="AZ42" s="261"/>
      <c r="BA42" s="261"/>
      <c r="BB42" s="261"/>
      <c r="BC42" s="261"/>
      <c r="BD42" s="261"/>
      <c r="BE42" s="261"/>
      <c r="BF42" s="261"/>
      <c r="BG42" s="261"/>
      <c r="BH42" s="261"/>
      <c r="BI42" s="261"/>
      <c r="BJ42" s="261"/>
      <c r="BK42" s="261"/>
      <c r="BL42" s="261"/>
      <c r="BM42" s="261"/>
      <c r="BN42" s="261"/>
      <c r="BO42" s="261"/>
      <c r="BP42" s="261"/>
      <c r="BQ42" s="261"/>
      <c r="BR42" s="261"/>
      <c r="BS42" s="261"/>
      <c r="BT42" s="261"/>
      <c r="BU42" s="261"/>
      <c r="BV42" s="261"/>
      <c r="BW42" s="261"/>
      <c r="BX42" s="261"/>
      <c r="BY42" s="261"/>
      <c r="BZ42" s="261"/>
      <c r="CA42" s="261"/>
      <c r="CB42" s="261"/>
      <c r="CC42" s="261"/>
      <c r="CD42" s="261"/>
      <c r="CE42" s="261"/>
      <c r="CF42" s="261"/>
      <c r="CG42" s="261"/>
      <c r="CH42" s="261"/>
      <c r="CI42" s="261"/>
      <c r="CJ42" s="261"/>
      <c r="CK42" s="261"/>
      <c r="CL42" s="261"/>
      <c r="CM42" s="261"/>
      <c r="CN42" s="261"/>
      <c r="CO42" s="261"/>
      <c r="CP42" s="261"/>
      <c r="CQ42" s="261"/>
      <c r="CR42" s="261"/>
      <c r="CS42" s="261"/>
      <c r="CT42" s="261"/>
      <c r="CU42" s="261"/>
      <c r="CV42" s="261"/>
      <c r="CW42" s="261"/>
      <c r="CX42" s="261"/>
      <c r="CY42" s="261"/>
      <c r="CZ42" s="261"/>
      <c r="DA42" s="261"/>
      <c r="DB42" s="261"/>
      <c r="DC42" s="261"/>
      <c r="DD42" s="261"/>
      <c r="DE42" s="261"/>
      <c r="DF42" s="261"/>
      <c r="DG42" s="261"/>
      <c r="DH42" s="261"/>
      <c r="DI42" s="261"/>
      <c r="DJ42" s="261"/>
      <c r="DK42" s="261"/>
      <c r="DL42" s="261"/>
      <c r="DM42" s="261"/>
      <c r="DN42" s="261"/>
      <c r="DO42" s="261"/>
      <c r="DP42" s="261"/>
      <c r="DQ42" s="261"/>
      <c r="DR42" s="261"/>
      <c r="DS42" s="261"/>
      <c r="DT42" s="261"/>
      <c r="DU42" s="261"/>
    </row>
    <row r="43" spans="2:125" x14ac:dyDescent="0.15">
      <c r="Q43" s="261"/>
      <c r="S43" s="261"/>
      <c r="V43" s="26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2" t="s">
        <v>563</v>
      </c>
    </row>
  </sheetData>
  <sheetProtection algorithmName="SHA-512" hashValue="p2nXM6fOdO6zhb1z29t6wn7pNAcwF6VqOhirFoyhsnwkFmDn7TnIlR425eB0TRQU0GjYtRhim2WSgP6Ua0LiNA==" saltValue="S3d7+31QdohU6CL5BueyPw=="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86" zoomScaleNormal="86"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564</v>
      </c>
      <c r="G46" s="8" t="s">
        <v>565</v>
      </c>
      <c r="H46" s="8" t="s">
        <v>566</v>
      </c>
      <c r="I46" s="8" t="s">
        <v>567</v>
      </c>
      <c r="J46" s="9" t="s">
        <v>568</v>
      </c>
    </row>
    <row r="47" spans="2:10" ht="57.75" customHeight="1" x14ac:dyDescent="0.15">
      <c r="B47" s="10"/>
      <c r="C47" s="1143" t="s">
        <v>3</v>
      </c>
      <c r="D47" s="1143"/>
      <c r="E47" s="1144"/>
      <c r="F47" s="11">
        <v>4.96</v>
      </c>
      <c r="G47" s="12">
        <v>4.91</v>
      </c>
      <c r="H47" s="12">
        <v>4.8600000000000003</v>
      </c>
      <c r="I47" s="12">
        <v>7.18</v>
      </c>
      <c r="J47" s="13">
        <v>9.27</v>
      </c>
    </row>
    <row r="48" spans="2:10" ht="57.75" customHeight="1" x14ac:dyDescent="0.15">
      <c r="B48" s="14"/>
      <c r="C48" s="1145" t="s">
        <v>4</v>
      </c>
      <c r="D48" s="1145"/>
      <c r="E48" s="1146"/>
      <c r="F48" s="15">
        <v>1.29</v>
      </c>
      <c r="G48" s="16">
        <v>5.09</v>
      </c>
      <c r="H48" s="16">
        <v>1.89</v>
      </c>
      <c r="I48" s="16">
        <v>3.94</v>
      </c>
      <c r="J48" s="17">
        <v>4.5999999999999996</v>
      </c>
    </row>
    <row r="49" spans="2:10" ht="57.75" customHeight="1" thickBot="1" x14ac:dyDescent="0.2">
      <c r="B49" s="18"/>
      <c r="C49" s="1147" t="s">
        <v>5</v>
      </c>
      <c r="D49" s="1147"/>
      <c r="E49" s="1148"/>
      <c r="F49" s="19" t="s">
        <v>569</v>
      </c>
      <c r="G49" s="20">
        <v>3.95</v>
      </c>
      <c r="H49" s="20">
        <v>3.3</v>
      </c>
      <c r="I49" s="20">
        <v>4.3899999999999997</v>
      </c>
      <c r="J49" s="21">
        <v>3.06</v>
      </c>
    </row>
    <row r="50" spans="2:10" ht="13.5" customHeight="1" x14ac:dyDescent="0.15"/>
  </sheetData>
  <sheetProtection algorithmName="SHA-512" hashValue="yZ3vbnBnrLaXLx7qu5MSQ+fMv3vnlGoMbexFdSaodfA1YgxZHI/Rd8U+lCWKhjFV1L1GLz4SmGT9oS91dDYiIg==" saltValue="mEXVEHGct4H62IfK4dDOkQ=="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1"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Administrator</cp:lastModifiedBy>
  <cp:lastPrinted>2022-03-28T02:10:48Z</cp:lastPrinted>
  <dcterms:created xsi:type="dcterms:W3CDTF">2022-02-02T05:41:18Z</dcterms:created>
  <dcterms:modified xsi:type="dcterms:W3CDTF">2022-09-21T04:09:23Z</dcterms:modified>
  <cp:category/>
</cp:coreProperties>
</file>