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予算調整課\財政係\16_財政事情の公表\03_財政状況資料集\R3決算\913　連結\"/>
    </mc:Choice>
  </mc:AlternateContent>
  <bookViews>
    <workbookView xWindow="0" yWindow="0" windowWidth="15360" windowHeight="606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2" r:id="rId14"/>
    <sheet name="施設類型別ストック情報分析表①" sheetId="23" r:id="rId15"/>
    <sheet name="施設類型別ストック情報分析表②" sheetId="24"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<sst xmlns="http://schemas.openxmlformats.org/spreadsheetml/2006/main" count="1142" uniqueCount="610">
  <si>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</si>
  <si>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</si>
  <si>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</si>
  <si>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</si>
  <si>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</si>
  <si>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</si>
  <si>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</si>
  <si>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</si>
  <si>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</si>
  <si>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</si>
  <si>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</si>
  <si>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</si>
  <si>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</si>
  <si>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</si>
  <si>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</si>
  <si>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</si>
  <si>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</si>
  <si>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</si>
  <si>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</si>
  <si>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</si>
  <si>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</si>
  <si>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</si>
  <si>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</si>
  <si>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</si>
  <si>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</si>
  <si>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</si>
  <si>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</si>
  <si>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</si>
  <si>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</si>
  <si>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</si>
  <si>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</si>
  <si>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</si>
  <si>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</si>
  <si>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</si>
  <si>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</si>
  <si>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</si>
  <si>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</si>
  <si>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</si>
  <si>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</si>
  <si>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</si>
  <si>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</si>
  <si>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</si>
  <si>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</si>
  <si>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</si>
  <si>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</si>
  <si>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</si>
  <si>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</si>
  <si>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</si>
  <si>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</si>
  <si>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</si>
  <si>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</si>
  <si>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</si>
  <si>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</si>
  <si>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</si>
  <si>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</si>
  <si>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</si>
  <si>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</si>
  <si>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</si>
  <si>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</si>
  <si>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</si>
  <si>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</si>
  <si>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</si>
  <si>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</si>
  <si>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</si>
  <si>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</si>
  <si>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</si>
  <si>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</si>
  <si>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</si>
  <si>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</si>
  <si>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</si>
  <si>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</si>
  <si>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</si>
  <si>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</si>
  <si>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</si>
  <si>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</si>
  <si>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</si>
  <si>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</si>
  <si>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</si>
  <si>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</si>
  <si>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</si>
  <si>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</si>
  <si>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</si>
  <si>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</si>
  <si>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</si>
  <si>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</si>
  <si>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</si>
  <si>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</si>
  <si>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</si>
  <si>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</si>
  <si>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</si>
  <si>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</si>
  <si>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</si>
  <si>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</si>
  <si>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</si>
  <si>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</si>
  <si>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</si>
  <si>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</si>
  <si>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</si>
  <si>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</si>
  <si>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</si>
  <si>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</si>
  <si>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</si>
  <si>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</si>
  <si>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</si>
  <si>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</si>
  <si>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</si>
  <si>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</si>
  <si>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</si>
  <si>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</si>
  <si>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</si>
  <si>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</si>
  <si>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</si>
  <si>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</si>
  <si>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</si>
  <si>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</si>
  <si>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</si>
  <si>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</si>
  <si>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</si>
  <si>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</si>
  <si>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</si>
  <si>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</si>
  <si>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</si>
  <si>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</si>
  <si>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</si>
  <si>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</si>
  <si>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</si>
  <si>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</si>
  <si>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</si>
  <si>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</si>
  <si>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</si>
  <si>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</si>
  <si>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</si>
  <si>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</si>
  <si>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</si>
  <si>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</si>
  <si>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</si>
  <si>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</si>
  <si>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</si>
  <si>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</si>
  <si>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</si>
  <si>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</si>
  <si>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</si>
  <si>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</si>
  <si>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</si>
  <si>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</si>
  <si>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</si>
  <si>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</si>
  <si>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</si>
  <si>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</si>
  <si>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</si>
  <si>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</si>
  <si>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</si>
  <si>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</si>
  <si>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</si>
  <si>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</si>
  <si>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</si>
  <si>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</si>
  <si>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</si>
  <si>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</si>
  <si>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</si>
  <si>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</si>
  <si>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</si>
  <si>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</si>
  <si>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</si>
  <si>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</si>
  <si>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</si>
  <si>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</si>
  <si>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</si>
  <si>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</si>
  <si>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</si>
  <si>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</si>
  <si>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</si>
  <si>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</si>
  <si>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</si>
  <si>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</si>
  <si>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</si>
  <si>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</si>
  <si>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</si>
  <si>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</si>
  <si>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</si>
  <si>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</si>
  <si>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</si>
  <si>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</si>
  <si>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</si>
  <si>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</si>
  <si>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</si>
  <si>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</si>
  <si>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</si>
  <si>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</si>
  <si>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</si>
  <si>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</si>
  <si>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</si>
  <si>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</si>
  <si>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</si>
  <si>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</si>
  <si>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</si>
  <si>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</si>
  <si>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</si>
  <si>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</si>
  <si>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</si>
  <si>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</si>
  <si>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</si>
  <si>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</si>
  <si>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</si>
  <si>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</si>
  <si>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</si>
  <si>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</si>
  <si>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</si>
  <si>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</si>
  <si>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</si>
  <si>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</si>
  <si>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滋賀県草津市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</si>
  <si>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</si>
  <si>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</si>
  <si>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</si>
  <si>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</si>
  <si>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</si>
  <si>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</si>
  <si>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</si>
  <si>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</si>
  <si>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</si>
  <si>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</si>
  <si>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</si>
  <si>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</si>
  <si>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</si>
  <si>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</si>
  <si>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</si>
  <si>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</si>
  <si>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</si>
  <si>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</si>
  <si>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</si>
  <si>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</si>
  <si>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</si>
  <si>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</si>
  <si>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</si>
  <si>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</si>
  <si>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</si>
  <si>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</si>
  <si>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</si>
  <si>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</si>
  <si>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</si>
  <si>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</si>
  <si>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</si>
  <si>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</si>
  <si>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</si>
  <si>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</si>
  <si>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</si>
  <si>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</si>
  <si>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</si>
  <si>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</si>
  <si>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</si>
  <si>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</si>
  <si>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</si>
  <si>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</si>
  <si>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</si>
  <si>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</si>
  <si>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</si>
  <si>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</si>
  <si>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</si>
  <si>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</si>
  <si>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</si>
  <si>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</si>
  <si>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</si>
  <si>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</si>
  <si>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</si>
  <si>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</si>
  <si>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</si>
  <si>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</si>
  <si>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</si>
  <si>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</si>
  <si>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</si>
  <si>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</si>
  <si>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</si>
  <si>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</si>
  <si>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</si>
  <si>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</si>
  <si>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</si>
  <si>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</si>
  <si>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</si>
  <si>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</si>
  <si>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</si>
  <si>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</si>
  <si>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</si>
  <si>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</si>
  <si>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</si>
  <si>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</si>
  <si>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</si>
  <si>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</si>
  <si>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</si>
  <si>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</si>
  <si>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</si>
  <si>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</si>
  <si>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</si>
  <si>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</si>
  <si>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</si>
  <si>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</si>
  <si>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滋賀県草津市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</si>
  <si>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</si>
  <si>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</si>
  <si>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</si>
  <si>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</si>
  <si>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</si>
  <si>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</si>
  <si>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</si>
  <si>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</si>
  <si>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</si>
  <si>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</si>
  <si>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</si>
  <si>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</si>
  <si>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</si>
  <si>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</si>
  <si>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</si>
  <si>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</si>
  <si>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</si>
  <si>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</si>
  <si>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</si>
  <si>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</si>
  <si>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</si>
  <si>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</si>
  <si>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</si>
  <si>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</si>
  <si>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</si>
  <si>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</si>
  <si>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</si>
  <si>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</si>
  <si>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</si>
  <si>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</si>
  <si>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</si>
  <si>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</si>
  <si>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</si>
  <si>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</si>
  <si>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</si>
  <si>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</si>
  <si>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</si>
  <si>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</si>
  <si>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</si>
  <si>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</si>
  <si>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</si>
  <si>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</si>
  <si>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</si>
  <si>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</si>
  <si>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</si>
  <si>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</si>
  <si>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</si>
  <si>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</si>
  <si>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</si>
  <si>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</si>
  <si>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</si>
  <si>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</si>
  <si>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</si>
  <si>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</si>
  <si>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</si>
  <si>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</si>
  <si>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</si>
  <si>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</si>
  <si>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</si>
  <si>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</si>
  <si>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</si>
  <si>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</si>
  <si>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</si>
  <si>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</si>
  <si>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</si>
  <si>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</si>
  <si>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</si>
  <si>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</si>
  <si>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</si>
  <si>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</si>
  <si>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</si>
  <si>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</si>
  <si>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</si>
  <si>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</si>
  <si>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</si>
  <si>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</si>
  <si>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</si>
  <si>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</si>
  <si>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</si>
  <si>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</si>
  <si>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</si>
  <si>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</si>
  <si>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</si>
  <si>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</si>
  <si>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</si>
  <si>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</si>
  <si>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</si>
  <si>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</si>
  <si>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</si>
  <si>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</si>
  <si>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</si>
  <si>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</si>
  <si>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</si>
  <si>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</si>
  <si>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</si>
  <si>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</si>
  <si>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</si>
  <si>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</si>
  <si>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</si>
  <si>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</si>
  <si>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</si>
  <si>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</si>
  <si>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</si>
  <si>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</si>
  <si>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</si>
  <si>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</si>
  <si>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</si>
  <si>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</si>
  <si>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</si>
  <si>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</si>
  <si>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</si>
  <si>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</si>
  <si>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</si>
  <si>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</si>
  <si>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</si>
  <si>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</si>
  <si>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</si>
  <si>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</si>
  <si>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</si>
  <si>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</si>
  <si>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</si>
  <si>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</si>
  <si>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</si>
  <si>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</si>
  <si>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</si>
  <si>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</si>
  <si>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</si>
  <si>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</si>
  <si>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</si>
  <si>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</si>
  <si>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</si>
  <si>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</si>
  <si>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</si>
  <si>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</si>
  <si>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</si>
  <si>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</si>
  <si>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</si>
  <si>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</si>
  <si>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</si>
  <si>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</si>
  <si>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</si>
  <si>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</si>
  <si>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</si>
  <si>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</si>
  <si>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</si>
  <si>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</si>
  <si>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</si>
  <si>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</si>
  <si>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</si>
  <si>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</si>
  <si>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</si>
  <si>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</si>
  <si>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</si>
  <si>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</si>
  <si>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</si>
  <si>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</si>
  <si>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</si>
  <si>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</si>
  <si>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</si>
  <si>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</si>
  <si>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</si>
  <si>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</si>
  <si>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</si>
  <si>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</si>
  <si>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</si>
  <si>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</si>
  <si>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</si>
  <si>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</si>
  <si>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</si>
  <si>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</si>
  <si>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</si>
  <si>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</si>
  <si>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</si>
  <si>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</si>
  <si>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</si>
  <si>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</si>
  <si>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</si>
  <si>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</si>
  <si>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</si>
  <si>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</si>
  <si>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</si>
  <si>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</si>
  <si>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</si>
  <si>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</si>
  <si>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</si>
  <si>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</si>
  <si>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</si>
  <si>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</si>
  <si>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</si>
  <si>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</si>
  <si>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0.65</t>
  </si>
  <si>
    <t>水道事業会計</t>
  </si>
  <si>
    <t>下水道事業会計</t>
  </si>
  <si>
    <t>一般会計</t>
  </si>
  <si>
    <t>介護保険事業特別会計</t>
  </si>
  <si>
    <t>国民健康保険事業特別会計</t>
  </si>
  <si>
    <t>後期高齢者医療特別会計</t>
  </si>
  <si>
    <t>学校給食センター特別会計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</si>
  <si>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</si>
  <si>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</si>
  <si>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</si>
  <si>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</si>
  <si>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</si>
  <si>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</si>
  <si>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</si>
  <si>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</si>
  <si>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湖南広域行政組合</t>
    <rPh sb="0" eb="4">
      <t>コナンコウイキ</t>
    </rPh>
    <rPh sb="4" eb="8">
      <t>ギョウセイクミアイ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</si>
  <si>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</si>
  <si>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8">
      <t>コウキコウレイシャ</t>
    </rPh>
    <rPh sb="8" eb="10">
      <t>イリョウ</t>
    </rPh>
    <rPh sb="10" eb="14">
      <t>コウイキレンゴウ</t>
    </rPh>
    <rPh sb="15" eb="19">
      <t>イッパンカイケイ</t>
    </rPh>
    <phoneticPr fontId="2"/>
  </si>
  <si>
    <t>滋賀県後期高齢者医療広域連合（後期高齢者医療特別会計）</t>
    <rPh sb="0" eb="3">
      <t>シガケン</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2"/>
  </si>
  <si>
    <t>草津市土地開発公社</t>
    <rPh sb="0" eb="3">
      <t>クサツシ</t>
    </rPh>
    <rPh sb="3" eb="9">
      <t>トチカイハツコウシャ</t>
    </rPh>
    <phoneticPr fontId="2"/>
  </si>
  <si>
    <t>（公財）草津市コミュニティ事業団</t>
    <rPh sb="1" eb="3">
      <t>コウザイ</t>
    </rPh>
    <rPh sb="4" eb="7">
      <t>クサツシ</t>
    </rPh>
    <rPh sb="13" eb="16">
      <t>ジギョウダン</t>
    </rPh>
    <phoneticPr fontId="2"/>
  </si>
  <si>
    <t>草津都市開発（株）</t>
    <rPh sb="0" eb="2">
      <t>クサツ</t>
    </rPh>
    <rPh sb="2" eb="4">
      <t>トシ</t>
    </rPh>
    <rPh sb="4" eb="6">
      <t>カイハツ</t>
    </rPh>
    <rPh sb="6" eb="9">
      <t>カブ</t>
    </rPh>
    <phoneticPr fontId="2"/>
  </si>
  <si>
    <t>草津まちづくり（株）</t>
    <rPh sb="0" eb="2">
      <t>クサツ</t>
    </rPh>
    <rPh sb="7" eb="10">
      <t>カブ</t>
    </rPh>
    <phoneticPr fontId="2"/>
  </si>
  <si>
    <t>-</t>
    <phoneticPr fontId="2"/>
  </si>
  <si>
    <t>草津市まちづくり基盤整備基金</t>
    <rPh sb="0" eb="3">
      <t>クサツシ</t>
    </rPh>
    <rPh sb="8" eb="10">
      <t>キバン</t>
    </rPh>
    <rPh sb="10" eb="12">
      <t>セイビ</t>
    </rPh>
    <rPh sb="12" eb="14">
      <t>キキン</t>
    </rPh>
    <phoneticPr fontId="5"/>
  </si>
  <si>
    <t>草津市（仮称）生涯学習センター整備基金</t>
    <rPh sb="0" eb="3">
      <t>クサツシ</t>
    </rPh>
    <rPh sb="4" eb="6">
      <t>カショウ</t>
    </rPh>
    <rPh sb="7" eb="9">
      <t>ショウガイ</t>
    </rPh>
    <rPh sb="9" eb="11">
      <t>ガクシュウ</t>
    </rPh>
    <rPh sb="15" eb="17">
      <t>セイビ</t>
    </rPh>
    <rPh sb="17" eb="19">
      <t>キキン</t>
    </rPh>
    <phoneticPr fontId="5"/>
  </si>
  <si>
    <t>草津市ふるさと創生基金</t>
    <rPh sb="0" eb="3">
      <t>クサツシ</t>
    </rPh>
    <rPh sb="7" eb="9">
      <t>ソウセイ</t>
    </rPh>
    <rPh sb="9" eb="11">
      <t>キキン</t>
    </rPh>
    <phoneticPr fontId="5"/>
  </si>
  <si>
    <t>草津市環境衛生事業基金</t>
    <rPh sb="0" eb="3">
      <t>クサツシ</t>
    </rPh>
    <rPh sb="3" eb="5">
      <t>カンキョウ</t>
    </rPh>
    <rPh sb="5" eb="7">
      <t>エイセイ</t>
    </rPh>
    <rPh sb="7" eb="9">
      <t>ジギョウ</t>
    </rPh>
    <rPh sb="9" eb="11">
      <t>キキン</t>
    </rPh>
    <phoneticPr fontId="5"/>
  </si>
  <si>
    <t>草津市職員退職基金</t>
    <rPh sb="0" eb="2">
      <t>クサツ</t>
    </rPh>
    <rPh sb="2" eb="3">
      <t>シ</t>
    </rPh>
    <rPh sb="3" eb="5">
      <t>ショクイン</t>
    </rPh>
    <rPh sb="5" eb="7">
      <t>タイショク</t>
    </rPh>
    <rPh sb="7" eb="9">
      <t>キキン</t>
    </rPh>
    <phoneticPr fontId="5"/>
  </si>
  <si>
    <t xml:space="preserve">※8：職員の状況については、令和3年地方公務員給与実態調査に基づいている。 </t>
  </si>
  <si>
    <t>目的別歳出の状況（単位 千円・％）</t>
    <phoneticPr fontId="5"/>
  </si>
  <si>
    <t>地方譲与税</t>
    <phoneticPr fontId="5"/>
  </si>
  <si>
    <t>　法定普通税</t>
    <phoneticPr fontId="5"/>
  </si>
  <si>
    <t>-</t>
    <phoneticPr fontId="5"/>
  </si>
  <si>
    <t>　　市町村民税</t>
    <phoneticPr fontId="5"/>
  </si>
  <si>
    <t>　　　個人均等割</t>
    <phoneticPr fontId="5"/>
  </si>
  <si>
    <t>　　　所得割</t>
    <phoneticPr fontId="5"/>
  </si>
  <si>
    <t>分離課税所得割交付金</t>
    <phoneticPr fontId="25"/>
  </si>
  <si>
    <t>-</t>
    <phoneticPr fontId="5"/>
  </si>
  <si>
    <t>-</t>
    <phoneticPr fontId="5"/>
  </si>
  <si>
    <t>　　　法人均等割</t>
    <phoneticPr fontId="5"/>
  </si>
  <si>
    <t>　　　法人税割</t>
    <phoneticPr fontId="5"/>
  </si>
  <si>
    <t>-</t>
    <phoneticPr fontId="5"/>
  </si>
  <si>
    <t>　　固定資産税</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</si>
  <si>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</si>
  <si>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</si>
  <si>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</si>
  <si>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</si>
  <si>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</si>
  <si>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</si>
  <si>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</si>
  <si>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</si>
  <si>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t>
    <phoneticPr fontId="5"/>
  </si>
  <si>
    <t>-</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</si>
  <si>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</si>
  <si>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</si>
  <si>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</si>
  <si>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</si>
  <si>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</si>
  <si>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</si>
  <si>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</si>
  <si>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構成比</t>
    <phoneticPr fontId="5"/>
  </si>
  <si>
    <t>充当一般財源等</t>
    <phoneticPr fontId="5"/>
  </si>
  <si>
    <t>　普通交付税</t>
    <phoneticPr fontId="5"/>
  </si>
  <si>
    <t>　　水利地益税等</t>
    <phoneticPr fontId="5"/>
  </si>
  <si>
    <t>-</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</si>
  <si>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</si>
  <si>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</si>
  <si>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</si>
  <si>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</si>
  <si>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</si>
  <si>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</si>
  <si>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</si>
  <si>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</si>
  <si>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</si>
  <si>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</si>
  <si>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t>
    <phoneticPr fontId="5"/>
  </si>
  <si>
    <t>　うち利子</t>
    <phoneticPr fontId="25"/>
  </si>
  <si>
    <t>・計</t>
    <phoneticPr fontId="5"/>
  </si>
  <si>
    <t>一時借入金利子</t>
    <phoneticPr fontId="5"/>
  </si>
  <si>
    <t>-</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</si>
  <si>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</si>
  <si>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</si>
  <si>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</si>
  <si>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</si>
  <si>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</si>
  <si>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</si>
  <si>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</si>
  <si>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工業用水道</t>
    <phoneticPr fontId="5"/>
  </si>
  <si>
    <t>　積立金</t>
    <phoneticPr fontId="5"/>
  </si>
  <si>
    <t>交通</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</si>
  <si>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</si>
  <si>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</si>
  <si>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</si>
  <si>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</si>
  <si>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</si>
  <si>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</si>
  <si>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</si>
  <si>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</si>
  <si>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</si>
  <si>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</si>
  <si>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</si>
  <si>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</si>
  <si>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</si>
  <si>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</si>
  <si>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</si>
  <si>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</si>
  <si>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</si>
  <si>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</si>
  <si>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</si>
  <si>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</si>
  <si>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</si>
  <si>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</si>
  <si>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１１年連続で算定されず、良好な状態を維持している。有形固定資産減価償却率については、類似団体平均と比較し低く抑えられているものの、今後、公共施設等の一斉更新の時期を迎えることから、公共施設等総合管理計画や各施設等の個別の長寿命化計画に基づき、計画的に老朽化対策に取り組んでいく必要がある。
　</t>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</si>
  <si>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</si>
  <si>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</si>
  <si>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</si>
  <si>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</si>
  <si>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</si>
  <si>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</si>
  <si>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算定なしの状況が続いている。近年の大規模事業（第二給食センター整備事業、常盤団地長寿命化工事等）の実施に伴う市債発行をしたものの、収支状況を鑑み、新規借入の抑制をした結果、実質公債費比率が減少した。
　今後も大規模事業の影響により市債残高が増加し、比率が一定程度上昇することが予想されるが、「草津市健全で持続可能な財政運営および財政規律に関する条例」および「草津市財政規律ガイドライン」に基づき、将来の財政負担を見通し、健全な財政運営に努めていく。</t>
    <rPh sb="54" eb="55">
      <t>トウ</t>
    </rPh>
    <rPh sb="73" eb="77">
      <t>シュウシジョウキョウ</t>
    </rPh>
    <rPh sb="78" eb="79">
      <t>カンガ</t>
    </rPh>
    <rPh sb="81" eb="85">
      <t>シンキカリイレ</t>
    </rPh>
    <rPh sb="86" eb="88">
      <t>ヨクセイ</t>
    </rPh>
    <rPh sb="91" eb="93">
      <t>ケッカ</t>
    </rPh>
    <rPh sb="102" eb="104">
      <t>ゲンショウ</t>
    </rPh>
    <rPh sb="118" eb="120">
      <t>エイキョウ</t>
    </rPh>
    <rPh sb="132" eb="134">
      <t>ヒリツ</t>
    </rPh>
    <rPh sb="135" eb="139">
      <t>イッテイテイド</t>
    </rPh>
    <rPh sb="139" eb="141">
      <t>ジョウショウ</t>
    </rPh>
    <rPh sb="146" eb="148">
      <t>ヨソウ</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</si>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</sst>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theme="0"/>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9" borderId="41" xfId="16" applyFont="1" applyFill="1" applyBorder="1" applyAlignment="1" applyProtection="1">
      <alignment horizontal="left" vertical="top" wrapText="1"/>
      <protection locked="0"/>
    </xf>
    <xf numFmtId="0" fontId="1" fillId="9" borderId="12" xfId="16" applyFont="1" applyFill="1" applyBorder="1" applyAlignment="1" applyProtection="1">
      <alignment horizontal="left" vertical="top" wrapText="1"/>
      <protection locked="0"/>
    </xf>
    <xf numFmtId="0" fontId="1" fillId="9" borderId="48" xfId="16" applyFont="1" applyFill="1" applyBorder="1" applyAlignment="1" applyProtection="1">
      <alignment horizontal="left" vertical="top" wrapText="1"/>
      <protection locked="0"/>
    </xf>
    <xf numFmtId="0" fontId="1" fillId="9" borderId="64" xfId="16" applyFont="1" applyFill="1" applyBorder="1" applyAlignment="1" applyProtection="1">
      <alignment horizontal="left" vertical="top" wrapText="1"/>
      <protection locked="0"/>
    </xf>
    <xf numFmtId="0" fontId="1" fillId="9" borderId="0" xfId="16" applyFont="1" applyFill="1" applyAlignment="1" applyProtection="1">
      <alignment horizontal="left" vertical="top" wrapText="1"/>
      <protection locked="0"/>
    </xf>
    <xf numFmtId="0" fontId="1" fillId="9" borderId="38" xfId="16" applyFont="1" applyFill="1" applyBorder="1" applyAlignment="1" applyProtection="1">
      <alignment horizontal="left" vertical="top" wrapText="1"/>
      <protection locked="0"/>
    </xf>
    <xf numFmtId="0" fontId="1" fillId="9" borderId="37" xfId="16" applyFont="1" applyFill="1" applyBorder="1" applyAlignment="1" applyProtection="1">
      <alignment horizontal="left" vertical="top" wrapText="1"/>
      <protection locked="0"/>
    </xf>
    <xf numFmtId="0" fontId="1" fillId="9" borderId="54" xfId="16" applyFont="1" applyFill="1" applyBorder="1" applyAlignment="1" applyProtection="1">
      <alignment horizontal="left" vertical="top" wrapText="1"/>
      <protection locked="0"/>
    </xf>
    <xf numFmtId="0" fontId="1" fillId="9" borderId="40" xfId="16" applyFont="1" applyFill="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 fillId="9" borderId="0" xfId="16" applyFont="1" applyFill="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52308</c:v>
                </c:pt>
                <c:pt idx="1">
                  <c:v>46402</c:v>
                </c:pt>
                <c:pt idx="2">
                  <c:v>66343</c:v>
                </c:pt>
                <c:pt idx="3">
                  <c:v>56416</c:v>
                </c:pt>
                <c:pt idx="4">
                  <c:v>43955</c:v>
                </c:pt>
              </c:numCache>
            </c:numRef>
          </c:val>
          <c:smooth val="0"/>
          <c:extLst>
            <c:ext xmlns:c16="http://schemas.microsoft.com/office/drawing/2014/chart" uri="{C3380CC4-5D6E-409C-BE32-E72D297353CC}">
              <c16:uniqueId val="{00000000-C9ED-476D-892F-AD391FECE1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125429</c:v>
                </c:pt>
                <c:pt idx="1">
                  <c:v>53520</c:v>
                </c:pt>
                <c:pt idx="2">
                  <c:v>61810</c:v>
                </c:pt>
                <c:pt idx="3">
                  <c:v>74725</c:v>
                </c:pt>
                <c:pt idx="4">
                  <c:v>60262</c:v>
                </c:pt>
              </c:numCache>
            </c:numRef>
          </c:val>
          <c:smooth val="0"/>
          <c:extLst>
            <c:ext xmlns:c16="http://schemas.microsoft.com/office/drawing/2014/chart" uri="{C3380CC4-5D6E-409C-BE32-E72D297353CC}">
              <c16:uniqueId val="{00000001-C9ED-476D-892F-AD391FECE1CE}"/>
            </c:ext>
          </c:extLst>
        </c:ser>
        <c:dLbls>
          <c:showLegendKey val="0"/>
          <c:showVal val="0"/>
          <c:showCatName val="0"/>
          <c:showSerName val="0"/>
          <c:showPercent val="0"/>
          <c:showBubbleSize val="0"/>
        </c:dLbls>
        <c:marker val="1"/>
        <c:smooth val="0"/>
        <c:axId val="1574815552"/>
        <c:axId val="800075792"/>
      </c:lineChart>
      <c:catAx>
        <c:axId val="157481555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00075792"/>
        <c:crosses val="autoZero"/>
        <c:auto val="1"/>
        <c:lblAlgn val="ctr"/>
        <c:lblOffset val="100"/>
        <c:tickLblSkip val="1"/>
        <c:tickMarkSkip val="1"/>
        <c:noMultiLvlLbl val="0"/>
      </c:catAx>
      <c:valAx>
        <c:axId val="80007579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57481555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1.82</c:v>
                </c:pt>
                <c:pt idx="1">
                  <c:v>1.76</c:v>
                </c:pt>
                <c:pt idx="2">
                  <c:v>1.75</c:v>
                </c:pt>
                <c:pt idx="3">
                  <c:v>1.44</c:v>
                </c:pt>
                <c:pt idx="4">
                  <c:v>1.76</c:v>
                </c:pt>
              </c:numCache>
            </c:numRef>
          </c:val>
          <c:extLst>
            <c:ext xmlns:c16="http://schemas.microsoft.com/office/drawing/2014/chart" uri="{C3380CC4-5D6E-409C-BE32-E72D297353CC}">
              <c16:uniqueId val="{00000000-0CD8-4F6E-A5B8-F3DA6E40D33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19.68</c:v>
                </c:pt>
                <c:pt idx="1">
                  <c:v>18.600000000000001</c:v>
                </c:pt>
                <c:pt idx="2">
                  <c:v>19.149999999999999</c:v>
                </c:pt>
                <c:pt idx="3">
                  <c:v>19.23</c:v>
                </c:pt>
                <c:pt idx="4">
                  <c:v>18.96</c:v>
                </c:pt>
              </c:numCache>
            </c:numRef>
          </c:val>
          <c:extLst>
            <c:ext xmlns:c16="http://schemas.microsoft.com/office/drawing/2014/chart" uri="{C3380CC4-5D6E-409C-BE32-E72D297353CC}">
              <c16:uniqueId val="{00000001-0CD8-4F6E-A5B8-F3DA6E40D33B}"/>
            </c:ext>
          </c:extLst>
        </c:ser>
        <c:dLbls>
          <c:showLegendKey val="0"/>
          <c:showVal val="0"/>
          <c:showCatName val="0"/>
          <c:showSerName val="0"/>
          <c:showPercent val="0"/>
          <c:showBubbleSize val="0"/>
        </c:dLbls>
        <c:gapWidth val="250"/>
        <c:overlap val="100"/>
        <c:axId val="956078144"/>
        <c:axId val="17400291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2.08</c:v>
                </c:pt>
                <c:pt idx="1">
                  <c:v>-0.65</c:v>
                </c:pt>
                <c:pt idx="2">
                  <c:v>0.9</c:v>
                </c:pt>
                <c:pt idx="3">
                  <c:v>0.61</c:v>
                </c:pt>
                <c:pt idx="4">
                  <c:v>1.07</c:v>
                </c:pt>
              </c:numCache>
            </c:numRef>
          </c:val>
          <c:smooth val="0"/>
          <c:extLst>
            <c:ext xmlns:c16="http://schemas.microsoft.com/office/drawing/2014/chart" uri="{C3380CC4-5D6E-409C-BE32-E72D297353CC}">
              <c16:uniqueId val="{00000002-0CD8-4F6E-A5B8-F3DA6E40D33B}"/>
            </c:ext>
          </c:extLst>
        </c:ser>
        <c:dLbls>
          <c:showLegendKey val="0"/>
          <c:showVal val="0"/>
          <c:showCatName val="0"/>
          <c:showSerName val="0"/>
          <c:showPercent val="0"/>
          <c:showBubbleSize val="0"/>
        </c:dLbls>
        <c:marker val="1"/>
        <c:smooth val="0"/>
        <c:axId val="956078144"/>
        <c:axId val="1740029168"/>
      </c:lineChart>
      <c:catAx>
        <c:axId val="956078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40029168"/>
        <c:crosses val="autoZero"/>
        <c:auto val="1"/>
        <c:lblAlgn val="ctr"/>
        <c:lblOffset val="100"/>
        <c:tickLblSkip val="1"/>
        <c:tickMarkSkip val="1"/>
        <c:noMultiLvlLbl val="0"/>
      </c:catAx>
      <c:valAx>
        <c:axId val="17400291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6078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739-41EA-86A4-B961AA96E2D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739-41EA-86A4-B961AA96E2D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739-41EA-86A4-B961AA96E2D2}"/>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739-41EA-86A4-B961AA96E2D2}"/>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0.02</c:v>
                </c:pt>
                <c:pt idx="2">
                  <c:v>#N/A</c:v>
                </c:pt>
                <c:pt idx="3">
                  <c:v>0.01</c:v>
                </c:pt>
                <c:pt idx="4">
                  <c:v>#N/A</c:v>
                </c:pt>
                <c:pt idx="5">
                  <c:v>0.01</c:v>
                </c:pt>
                <c:pt idx="6">
                  <c:v>#N/A</c:v>
                </c:pt>
                <c:pt idx="7">
                  <c:v>0.02</c:v>
                </c:pt>
                <c:pt idx="8">
                  <c:v>#N/A</c:v>
                </c:pt>
                <c:pt idx="9">
                  <c:v>0.02</c:v>
                </c:pt>
              </c:numCache>
            </c:numRef>
          </c:val>
          <c:extLst>
            <c:ext xmlns:c16="http://schemas.microsoft.com/office/drawing/2014/chart" uri="{C3380CC4-5D6E-409C-BE32-E72D297353CC}">
              <c16:uniqueId val="{00000004-1739-41EA-86A4-B961AA96E2D2}"/>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2.74</c:v>
                </c:pt>
                <c:pt idx="2">
                  <c:v>#N/A</c:v>
                </c:pt>
                <c:pt idx="3">
                  <c:v>0.27</c:v>
                </c:pt>
                <c:pt idx="4">
                  <c:v>#N/A</c:v>
                </c:pt>
                <c:pt idx="5">
                  <c:v>0.11</c:v>
                </c:pt>
                <c:pt idx="6">
                  <c:v>#N/A</c:v>
                </c:pt>
                <c:pt idx="7">
                  <c:v>0.5</c:v>
                </c:pt>
                <c:pt idx="8">
                  <c:v>#N/A</c:v>
                </c:pt>
                <c:pt idx="9">
                  <c:v>0.33</c:v>
                </c:pt>
              </c:numCache>
            </c:numRef>
          </c:val>
          <c:extLst>
            <c:ext xmlns:c16="http://schemas.microsoft.com/office/drawing/2014/chart" uri="{C3380CC4-5D6E-409C-BE32-E72D297353CC}">
              <c16:uniqueId val="{00000005-1739-41EA-86A4-B961AA96E2D2}"/>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0.37</c:v>
                </c:pt>
                <c:pt idx="2">
                  <c:v>#N/A</c:v>
                </c:pt>
                <c:pt idx="3">
                  <c:v>0.8</c:v>
                </c:pt>
                <c:pt idx="4">
                  <c:v>#N/A</c:v>
                </c:pt>
                <c:pt idx="5">
                  <c:v>0.01</c:v>
                </c:pt>
                <c:pt idx="6">
                  <c:v>#N/A</c:v>
                </c:pt>
                <c:pt idx="7">
                  <c:v>0.34</c:v>
                </c:pt>
                <c:pt idx="8">
                  <c:v>#N/A</c:v>
                </c:pt>
                <c:pt idx="9">
                  <c:v>0.78</c:v>
                </c:pt>
              </c:numCache>
            </c:numRef>
          </c:val>
          <c:extLst>
            <c:ext xmlns:c16="http://schemas.microsoft.com/office/drawing/2014/chart" uri="{C3380CC4-5D6E-409C-BE32-E72D297353CC}">
              <c16:uniqueId val="{00000006-1739-41EA-86A4-B961AA96E2D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1.82</c:v>
                </c:pt>
                <c:pt idx="2">
                  <c:v>#N/A</c:v>
                </c:pt>
                <c:pt idx="3">
                  <c:v>1.75</c:v>
                </c:pt>
                <c:pt idx="4">
                  <c:v>#N/A</c:v>
                </c:pt>
                <c:pt idx="5">
                  <c:v>1.75</c:v>
                </c:pt>
                <c:pt idx="6">
                  <c:v>#N/A</c:v>
                </c:pt>
                <c:pt idx="7">
                  <c:v>1.44</c:v>
                </c:pt>
                <c:pt idx="8">
                  <c:v>#N/A</c:v>
                </c:pt>
                <c:pt idx="9">
                  <c:v>1.75</c:v>
                </c:pt>
              </c:numCache>
            </c:numRef>
          </c:val>
          <c:extLst>
            <c:ext xmlns:c16="http://schemas.microsoft.com/office/drawing/2014/chart" uri="{C3380CC4-5D6E-409C-BE32-E72D297353CC}">
              <c16:uniqueId val="{00000007-1739-41EA-86A4-B961AA96E2D2}"/>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0.4</c:v>
                </c:pt>
                <c:pt idx="2">
                  <c:v>#N/A</c:v>
                </c:pt>
                <c:pt idx="3">
                  <c:v>1.7</c:v>
                </c:pt>
                <c:pt idx="4">
                  <c:v>#N/A</c:v>
                </c:pt>
                <c:pt idx="5">
                  <c:v>2.61</c:v>
                </c:pt>
                <c:pt idx="6">
                  <c:v>#N/A</c:v>
                </c:pt>
                <c:pt idx="7">
                  <c:v>3.33</c:v>
                </c:pt>
                <c:pt idx="8">
                  <c:v>#N/A</c:v>
                </c:pt>
                <c:pt idx="9">
                  <c:v>4.43</c:v>
                </c:pt>
              </c:numCache>
            </c:numRef>
          </c:val>
          <c:extLst>
            <c:ext xmlns:c16="http://schemas.microsoft.com/office/drawing/2014/chart" uri="{C3380CC4-5D6E-409C-BE32-E72D297353CC}">
              <c16:uniqueId val="{00000008-1739-41EA-86A4-B961AA96E2D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13.79</c:v>
                </c:pt>
                <c:pt idx="2">
                  <c:v>#N/A</c:v>
                </c:pt>
                <c:pt idx="3">
                  <c:v>12.45</c:v>
                </c:pt>
                <c:pt idx="4">
                  <c:v>#N/A</c:v>
                </c:pt>
                <c:pt idx="5">
                  <c:v>12.1</c:v>
                </c:pt>
                <c:pt idx="6">
                  <c:v>#N/A</c:v>
                </c:pt>
                <c:pt idx="7">
                  <c:v>10.61</c:v>
                </c:pt>
                <c:pt idx="8">
                  <c:v>#N/A</c:v>
                </c:pt>
                <c:pt idx="9">
                  <c:v>9.64</c:v>
                </c:pt>
              </c:numCache>
            </c:numRef>
          </c:val>
          <c:extLst>
            <c:ext xmlns:c16="http://schemas.microsoft.com/office/drawing/2014/chart" uri="{C3380CC4-5D6E-409C-BE32-E72D297353CC}">
              <c16:uniqueId val="{00000009-1739-41EA-86A4-B961AA96E2D2}"/>
            </c:ext>
          </c:extLst>
        </c:ser>
        <c:dLbls>
          <c:showLegendKey val="0"/>
          <c:showVal val="0"/>
          <c:showCatName val="0"/>
          <c:showSerName val="0"/>
          <c:showPercent val="0"/>
          <c:showBubbleSize val="0"/>
        </c:dLbls>
        <c:gapWidth val="150"/>
        <c:overlap val="100"/>
        <c:axId val="1740020464"/>
        <c:axId val="1740029712"/>
      </c:barChart>
      <c:catAx>
        <c:axId val="17400204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40029712"/>
        <c:crosses val="autoZero"/>
        <c:auto val="1"/>
        <c:lblAlgn val="ctr"/>
        <c:lblOffset val="100"/>
        <c:tickLblSkip val="1"/>
        <c:tickMarkSkip val="1"/>
        <c:noMultiLvlLbl val="0"/>
      </c:catAx>
      <c:valAx>
        <c:axId val="17400297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00204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4437</c:v>
                </c:pt>
                <c:pt idx="5">
                  <c:v>4454</c:v>
                </c:pt>
                <c:pt idx="8">
                  <c:v>4405</c:v>
                </c:pt>
                <c:pt idx="11">
                  <c:v>4371</c:v>
                </c:pt>
                <c:pt idx="14">
                  <c:v>4517</c:v>
                </c:pt>
              </c:numCache>
            </c:numRef>
          </c:val>
          <c:extLst>
            <c:ext xmlns:c16="http://schemas.microsoft.com/office/drawing/2014/chart" uri="{C3380CC4-5D6E-409C-BE32-E72D297353CC}">
              <c16:uniqueId val="{00000000-F05B-47DB-B788-26E55008026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05B-47DB-B788-26E55008026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05B-47DB-B788-26E55008026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143</c:v>
                </c:pt>
                <c:pt idx="3">
                  <c:v>147</c:v>
                </c:pt>
                <c:pt idx="6">
                  <c:v>139</c:v>
                </c:pt>
                <c:pt idx="9">
                  <c:v>144</c:v>
                </c:pt>
                <c:pt idx="12">
                  <c:v>139</c:v>
                </c:pt>
              </c:numCache>
            </c:numRef>
          </c:val>
          <c:extLst>
            <c:ext xmlns:c16="http://schemas.microsoft.com/office/drawing/2014/chart" uri="{C3380CC4-5D6E-409C-BE32-E72D297353CC}">
              <c16:uniqueId val="{00000003-F05B-47DB-B788-26E55008026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1287</c:v>
                </c:pt>
                <c:pt idx="3">
                  <c:v>1097</c:v>
                </c:pt>
                <c:pt idx="6">
                  <c:v>1071</c:v>
                </c:pt>
                <c:pt idx="9">
                  <c:v>1071</c:v>
                </c:pt>
                <c:pt idx="12">
                  <c:v>960</c:v>
                </c:pt>
              </c:numCache>
            </c:numRef>
          </c:val>
          <c:extLst>
            <c:ext xmlns:c16="http://schemas.microsoft.com/office/drawing/2014/chart" uri="{C3380CC4-5D6E-409C-BE32-E72D297353CC}">
              <c16:uniqueId val="{00000004-F05B-47DB-B788-26E55008026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05B-47DB-B788-26E55008026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05B-47DB-B788-26E55008026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4440</c:v>
                </c:pt>
                <c:pt idx="3">
                  <c:v>4690</c:v>
                </c:pt>
                <c:pt idx="6">
                  <c:v>4804</c:v>
                </c:pt>
                <c:pt idx="9">
                  <c:v>4837</c:v>
                </c:pt>
                <c:pt idx="12">
                  <c:v>4861</c:v>
                </c:pt>
              </c:numCache>
            </c:numRef>
          </c:val>
          <c:extLst>
            <c:ext xmlns:c16="http://schemas.microsoft.com/office/drawing/2014/chart" uri="{C3380CC4-5D6E-409C-BE32-E72D297353CC}">
              <c16:uniqueId val="{00000007-F05B-47DB-B788-26E550080264}"/>
            </c:ext>
          </c:extLst>
        </c:ser>
        <c:dLbls>
          <c:showLegendKey val="0"/>
          <c:showVal val="0"/>
          <c:showCatName val="0"/>
          <c:showSerName val="0"/>
          <c:showPercent val="0"/>
          <c:showBubbleSize val="0"/>
        </c:dLbls>
        <c:gapWidth val="100"/>
        <c:overlap val="100"/>
        <c:axId val="1740024272"/>
        <c:axId val="17400231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1433</c:v>
                </c:pt>
                <c:pt idx="2">
                  <c:v>#N/A</c:v>
                </c:pt>
                <c:pt idx="3">
                  <c:v>#N/A</c:v>
                </c:pt>
                <c:pt idx="4">
                  <c:v>1480</c:v>
                </c:pt>
                <c:pt idx="5">
                  <c:v>#N/A</c:v>
                </c:pt>
                <c:pt idx="6">
                  <c:v>#N/A</c:v>
                </c:pt>
                <c:pt idx="7">
                  <c:v>1609</c:v>
                </c:pt>
                <c:pt idx="8">
                  <c:v>#N/A</c:v>
                </c:pt>
                <c:pt idx="9">
                  <c:v>#N/A</c:v>
                </c:pt>
                <c:pt idx="10">
                  <c:v>1681</c:v>
                </c:pt>
                <c:pt idx="11">
                  <c:v>#N/A</c:v>
                </c:pt>
                <c:pt idx="12">
                  <c:v>#N/A</c:v>
                </c:pt>
                <c:pt idx="13">
                  <c:v>1443</c:v>
                </c:pt>
                <c:pt idx="14">
                  <c:v>#N/A</c:v>
                </c:pt>
              </c:numCache>
            </c:numRef>
          </c:val>
          <c:smooth val="0"/>
          <c:extLst>
            <c:ext xmlns:c16="http://schemas.microsoft.com/office/drawing/2014/chart" uri="{C3380CC4-5D6E-409C-BE32-E72D297353CC}">
              <c16:uniqueId val="{00000008-F05B-47DB-B788-26E550080264}"/>
            </c:ext>
          </c:extLst>
        </c:ser>
        <c:dLbls>
          <c:showLegendKey val="0"/>
          <c:showVal val="0"/>
          <c:showCatName val="0"/>
          <c:showSerName val="0"/>
          <c:showPercent val="0"/>
          <c:showBubbleSize val="0"/>
        </c:dLbls>
        <c:marker val="1"/>
        <c:smooth val="0"/>
        <c:axId val="1740024272"/>
        <c:axId val="1740023184"/>
      </c:lineChart>
      <c:catAx>
        <c:axId val="1740024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40023184"/>
        <c:crosses val="autoZero"/>
        <c:auto val="1"/>
        <c:lblAlgn val="ctr"/>
        <c:lblOffset val="100"/>
        <c:tickLblSkip val="1"/>
        <c:tickMarkSkip val="1"/>
        <c:noMultiLvlLbl val="0"/>
      </c:catAx>
      <c:valAx>
        <c:axId val="17400231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0024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39760</c:v>
                </c:pt>
                <c:pt idx="5">
                  <c:v>38382</c:v>
                </c:pt>
                <c:pt idx="8">
                  <c:v>37628</c:v>
                </c:pt>
                <c:pt idx="11">
                  <c:v>36396</c:v>
                </c:pt>
                <c:pt idx="14">
                  <c:v>35628</c:v>
                </c:pt>
              </c:numCache>
            </c:numRef>
          </c:val>
          <c:extLst>
            <c:ext xmlns:c16="http://schemas.microsoft.com/office/drawing/2014/chart" uri="{C3380CC4-5D6E-409C-BE32-E72D297353CC}">
              <c16:uniqueId val="{00000000-4B27-440F-B3EA-48EE60480D7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11269</c:v>
                </c:pt>
                <c:pt idx="5">
                  <c:v>12708</c:v>
                </c:pt>
                <c:pt idx="8">
                  <c:v>12854</c:v>
                </c:pt>
                <c:pt idx="11">
                  <c:v>11758</c:v>
                </c:pt>
                <c:pt idx="14">
                  <c:v>11514</c:v>
                </c:pt>
              </c:numCache>
            </c:numRef>
          </c:val>
          <c:extLst>
            <c:ext xmlns:c16="http://schemas.microsoft.com/office/drawing/2014/chart" uri="{C3380CC4-5D6E-409C-BE32-E72D297353CC}">
              <c16:uniqueId val="{00000001-4B27-440F-B3EA-48EE60480D7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16301</c:v>
                </c:pt>
                <c:pt idx="5">
                  <c:v>15991</c:v>
                </c:pt>
                <c:pt idx="8">
                  <c:v>15013</c:v>
                </c:pt>
                <c:pt idx="11">
                  <c:v>14774</c:v>
                </c:pt>
                <c:pt idx="14">
                  <c:v>17535</c:v>
                </c:pt>
              </c:numCache>
            </c:numRef>
          </c:val>
          <c:extLst>
            <c:ext xmlns:c16="http://schemas.microsoft.com/office/drawing/2014/chart" uri="{C3380CC4-5D6E-409C-BE32-E72D297353CC}">
              <c16:uniqueId val="{00000002-4B27-440F-B3EA-48EE60480D7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B27-440F-B3EA-48EE60480D7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B27-440F-B3EA-48EE60480D7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B27-440F-B3EA-48EE60480D7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3893</c:v>
                </c:pt>
                <c:pt idx="3">
                  <c:v>3712</c:v>
                </c:pt>
                <c:pt idx="6">
                  <c:v>3650</c:v>
                </c:pt>
                <c:pt idx="9">
                  <c:v>3576</c:v>
                </c:pt>
                <c:pt idx="12">
                  <c:v>3751</c:v>
                </c:pt>
              </c:numCache>
            </c:numRef>
          </c:val>
          <c:extLst>
            <c:ext xmlns:c16="http://schemas.microsoft.com/office/drawing/2014/chart" uri="{C3380CC4-5D6E-409C-BE32-E72D297353CC}">
              <c16:uniqueId val="{00000006-4B27-440F-B3EA-48EE60480D7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1256</c:v>
                </c:pt>
                <c:pt idx="3">
                  <c:v>1204</c:v>
                </c:pt>
                <c:pt idx="6">
                  <c:v>1123</c:v>
                </c:pt>
                <c:pt idx="9">
                  <c:v>1092</c:v>
                </c:pt>
                <c:pt idx="12">
                  <c:v>1083</c:v>
                </c:pt>
              </c:numCache>
            </c:numRef>
          </c:val>
          <c:extLst>
            <c:ext xmlns:c16="http://schemas.microsoft.com/office/drawing/2014/chart" uri="{C3380CC4-5D6E-409C-BE32-E72D297353CC}">
              <c16:uniqueId val="{00000007-4B27-440F-B3EA-48EE60480D7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10152</c:v>
                </c:pt>
                <c:pt idx="3">
                  <c:v>9706</c:v>
                </c:pt>
                <c:pt idx="6">
                  <c:v>8991</c:v>
                </c:pt>
                <c:pt idx="9">
                  <c:v>8270</c:v>
                </c:pt>
                <c:pt idx="12">
                  <c:v>7718</c:v>
                </c:pt>
              </c:numCache>
            </c:numRef>
          </c:val>
          <c:extLst>
            <c:ext xmlns:c16="http://schemas.microsoft.com/office/drawing/2014/chart" uri="{C3380CC4-5D6E-409C-BE32-E72D297353CC}">
              <c16:uniqueId val="{00000008-4B27-440F-B3EA-48EE60480D7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832</c:v>
                </c:pt>
              </c:numCache>
            </c:numRef>
          </c:val>
          <c:extLst>
            <c:ext xmlns:c16="http://schemas.microsoft.com/office/drawing/2014/chart" uri="{C3380CC4-5D6E-409C-BE32-E72D297353CC}">
              <c16:uniqueId val="{00000009-4B27-440F-B3EA-48EE60480D7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45714</c:v>
                </c:pt>
                <c:pt idx="3">
                  <c:v>45078</c:v>
                </c:pt>
                <c:pt idx="6">
                  <c:v>44559</c:v>
                </c:pt>
                <c:pt idx="9">
                  <c:v>46109</c:v>
                </c:pt>
                <c:pt idx="12">
                  <c:v>44516</c:v>
                </c:pt>
              </c:numCache>
            </c:numRef>
          </c:val>
          <c:extLst>
            <c:ext xmlns:c16="http://schemas.microsoft.com/office/drawing/2014/chart" uri="{C3380CC4-5D6E-409C-BE32-E72D297353CC}">
              <c16:uniqueId val="{0000000A-4B27-440F-B3EA-48EE60480D74}"/>
            </c:ext>
          </c:extLst>
        </c:ser>
        <c:dLbls>
          <c:showLegendKey val="0"/>
          <c:showVal val="0"/>
          <c:showCatName val="0"/>
          <c:showSerName val="0"/>
          <c:showPercent val="0"/>
          <c:showBubbleSize val="0"/>
        </c:dLbls>
        <c:gapWidth val="100"/>
        <c:overlap val="100"/>
        <c:axId val="1740012848"/>
        <c:axId val="17400351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B27-440F-B3EA-48EE60480D74}"/>
            </c:ext>
          </c:extLst>
        </c:ser>
        <c:dLbls>
          <c:showLegendKey val="0"/>
          <c:showVal val="0"/>
          <c:showCatName val="0"/>
          <c:showSerName val="0"/>
          <c:showPercent val="0"/>
          <c:showBubbleSize val="0"/>
        </c:dLbls>
        <c:marker val="1"/>
        <c:smooth val="0"/>
        <c:axId val="1740012848"/>
        <c:axId val="1740035152"/>
      </c:lineChart>
      <c:catAx>
        <c:axId val="1740012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740035152"/>
        <c:crosses val="autoZero"/>
        <c:auto val="1"/>
        <c:lblAlgn val="ctr"/>
        <c:lblOffset val="100"/>
        <c:tickLblSkip val="1"/>
        <c:tickMarkSkip val="1"/>
        <c:noMultiLvlLbl val="0"/>
      </c:catAx>
      <c:valAx>
        <c:axId val="17400351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0012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5108</c:v>
                </c:pt>
                <c:pt idx="1">
                  <c:v>5343</c:v>
                </c:pt>
                <c:pt idx="2">
                  <c:v>5544</c:v>
                </c:pt>
              </c:numCache>
            </c:numRef>
          </c:val>
          <c:extLst>
            <c:ext xmlns:c16="http://schemas.microsoft.com/office/drawing/2014/chart" uri="{C3380CC4-5D6E-409C-BE32-E72D297353CC}">
              <c16:uniqueId val="{00000000-7501-4690-9493-526CABD9DE7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2380</c:v>
                </c:pt>
                <c:pt idx="1">
                  <c:v>2381</c:v>
                </c:pt>
                <c:pt idx="2">
                  <c:v>3181</c:v>
                </c:pt>
              </c:numCache>
            </c:numRef>
          </c:val>
          <c:extLst>
            <c:ext xmlns:c16="http://schemas.microsoft.com/office/drawing/2014/chart" uri="{C3380CC4-5D6E-409C-BE32-E72D297353CC}">
              <c16:uniqueId val="{00000001-7501-4690-9493-526CABD9DE7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5726</c:v>
                </c:pt>
                <c:pt idx="1">
                  <c:v>5428</c:v>
                </c:pt>
                <c:pt idx="2">
                  <c:v>6992</c:v>
                </c:pt>
              </c:numCache>
            </c:numRef>
          </c:val>
          <c:extLst>
            <c:ext xmlns:c16="http://schemas.microsoft.com/office/drawing/2014/chart" uri="{C3380CC4-5D6E-409C-BE32-E72D297353CC}">
              <c16:uniqueId val="{00000002-7501-4690-9493-526CABD9DE7E}"/>
            </c:ext>
          </c:extLst>
        </c:ser>
        <c:dLbls>
          <c:showLegendKey val="0"/>
          <c:showVal val="0"/>
          <c:showCatName val="0"/>
          <c:showSerName val="0"/>
          <c:showPercent val="0"/>
          <c:showBubbleSize val="0"/>
        </c:dLbls>
        <c:gapWidth val="120"/>
        <c:overlap val="100"/>
        <c:axId val="1740017744"/>
        <c:axId val="1740030256"/>
      </c:barChart>
      <c:catAx>
        <c:axId val="1740017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740030256"/>
        <c:crosses val="autoZero"/>
        <c:auto val="1"/>
        <c:lblAlgn val="ctr"/>
        <c:lblOffset val="100"/>
        <c:tickLblSkip val="1"/>
        <c:tickMarkSkip val="1"/>
        <c:noMultiLvlLbl val="0"/>
      </c:catAx>
      <c:valAx>
        <c:axId val="17400302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740017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{42B99745-180A-4EE4-83D3-9F850407C539}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19A-4685-BF86-E687997132E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{87BBC167-D433-4914-8484-7117BDABEAC6}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19A-4685-BF86-E687997132E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{F09D3E8B-EA3E-4F86-96DA-5CBA1B6B64DF}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19A-4685-BF86-E687997132E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{79BEE3C9-8DB0-4A63-A036-4892319E061C}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19A-4685-BF86-E687997132E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{C863409C-5324-48E3-B1B6-17C5CE144F50}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19A-4685-BF86-E687997132E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{FD2EA754-AFC5-4D43-9601-C8FFBC87CF72}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19A-4685-BF86-E687997132E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{28BC7F57-8E43-48E0-A068-B8BC34B78BB1}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19A-4685-BF86-E687997132E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{01A736C4-2212-49DC-A798-9A326804CA44}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19A-4685-BF86-E687997132E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{82EBAEA1-0807-4A4B-B81A-F1ABFA52C80E}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19A-4685-BF86-E687997132E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48.1</c:v>
                </c:pt>
                <c:pt idx="8">
                  <c:v>50.1</c:v>
                </c:pt>
                <c:pt idx="16">
                  <c:v>50.5</c:v>
                </c:pt>
                <c:pt idx="24">
                  <c:v>51.6</c:v>
                </c:pt>
                <c:pt idx="32">
                  <c:v>53.1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19A-4685-BF86-E687997132E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{6A000E26-EAEB-4A88-AD5D-FAF9027E5C19}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19A-4685-BF86-E687997132E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{5701E24B-0338-485B-A9DC-EC086232D0B2}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19A-4685-BF86-E687997132E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{24BB28C4-A4E9-4B03-B48A-77E21A6CBA75}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19A-4685-BF86-E687997132E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{E079ABB0-B65C-4224-A320-93641C7FF500}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19A-4685-BF86-E687997132E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{C3A1649F-407E-4D26-8C62-0F089495920E}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19A-4685-BF86-E687997132E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{AE57DDFD-1E88-4A83-B5AA-0B92DC67C9AC}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19A-4685-BF86-E687997132E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{626F9A4D-B8CD-4187-A5DD-960F06F000D9}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19A-4685-BF86-E687997132E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{FF4911D0-D252-4017-A194-2BC5A0286E03}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19A-4685-BF86-E687997132E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{8DF23E90-9AC2-40FA-88D9-7B48C96FC11C}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19A-4685-BF86-E687997132E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60.2</c:v>
                </c:pt>
                <c:pt idx="16">
                  <c:v>60.4</c:v>
                </c:pt>
                <c:pt idx="24">
                  <c:v>61.9</c:v>
                </c:pt>
                <c:pt idx="32">
                  <c:v>63</c:v>
                </c:pt>
              </c:numCache>
            </c:numRef>
          </c:xVal>
          <c:yVal>
            <c:numRef>
              <c:f>公会計指標分析・財政指標組合せ分析表!$BP$55:$DC$55</c:f>
              <c:numCache>
                <c:formatCode>#,##0.0;"▲ "#,##0.0</c:formatCode>
                <c:ptCount val="40"/>
                <c:pt idx="0">
                  <c:v>5.8</c:v>
                </c:pt>
                <c:pt idx="8">
                  <c:v>2.7</c:v>
                </c:pt>
                <c:pt idx="16">
                  <c:v>0.5</c:v>
                </c:pt>
                <c:pt idx="24">
                  <c:v>5.9</c:v>
                </c:pt>
                <c:pt idx="32">
                  <c:v>0</c:v>
                </c:pt>
              </c:numCache>
            </c:numRef>
          </c:yVal>
          <c:smooth val="0"/>
          <c:extLst>
            <c:ext xmlns:c16="http://schemas.microsoft.com/office/drawing/2014/chart" uri="{C3380CC4-5D6E-409C-BE32-E72D297353CC}">
              <c16:uniqueId val="{00000013-619A-4685-BF86-E687997132EC}"/>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{FA80A7CF-215A-49EE-9986-6E6EA1A8CC09}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AE3F-480F-9D54-45E72007396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{E71FBFC4-FEA2-43AF-ABD4-E1FC98A91A3C}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E3F-480F-9D54-45E72007396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{3D9D9383-75A4-4445-88B0-5C0F3F8E628B}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E3F-480F-9D54-45E72007396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{A22829BB-5C92-4145-9FDA-A37E9EB31DA8}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E3F-480F-9D54-45E72007396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{59BCC51B-8001-4257-A533-A601E5F066A8}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E3F-480F-9D54-45E72007396F}"/>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{1868E297-36AA-49F0-AEFD-915FC4886FE9}</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AE3F-480F-9D54-45E72007396F}"/>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{7334E48A-1A9D-4B19-8F9C-29B5C1712028}</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AE3F-480F-9D54-45E72007396F}"/>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{7869B821-4A49-46D8-BEA0-B1A523CB99CD}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AE3F-480F-9D54-45E72007396F}"/>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{2CDADD08-1752-43DB-B291-16034E6FD905}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AE3F-480F-9D54-45E72007396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6.3</c:v>
                </c:pt>
                <c:pt idx="16">
                  <c:v>6.5</c:v>
                </c:pt>
                <c:pt idx="24">
                  <c:v>6.6</c:v>
                </c:pt>
                <c:pt idx="32">
                  <c:v>6.4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E3F-480F-9D54-45E72007396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{BD12E5C8-B761-4F74-B4CA-35E1D9CD6ABB}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AE3F-480F-9D54-45E72007396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{9BEE8A67-1329-4FF9-98DD-D8DC15292088}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E3F-480F-9D54-45E72007396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{8DCD9C51-296B-400B-81AA-055600AAAC0C}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E3F-480F-9D54-45E72007396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{9FAD29BF-6D3C-4A54-A0BC-10427A332950}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E3F-480F-9D54-45E72007396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{C189F33D-34E2-4C3C-B51F-61B76FE69870}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E3F-480F-9D54-45E72007396F}"/>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{D1348800-EB62-4F83-8A74-6BD4024BA62F}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AE3F-480F-9D54-45E72007396F}"/>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{0E411487-3A3B-417A-8C80-52FD0EEF57CA}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AE3F-480F-9D54-45E72007396F}"/>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{ADB086FC-A25A-4085-ABCF-B131151E47AC}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AE3F-480F-9D54-45E72007396F}"/>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{50F569DA-3706-40BD-B808-7065060DAEBF}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AE3F-480F-9D54-45E72007396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5.3</c:v>
                </c:pt>
                <c:pt idx="8">
                  <c:v>5</c:v>
                </c:pt>
                <c:pt idx="16">
                  <c:v>5.0999999999999996</c:v>
                </c:pt>
                <c:pt idx="24">
                  <c:v>5.2</c:v>
                </c:pt>
                <c:pt idx="32">
                  <c:v>4.5</c:v>
                </c:pt>
              </c:numCache>
            </c:numRef>
          </c:xVal>
          <c:yVal>
            <c:numRef>
              <c:f>公会計指標分析・財政指標組合せ分析表!$BP$77:$DC$77</c:f>
              <c:numCache>
                <c:formatCode>#,##0.0;"▲ "#,##0.0</c:formatCode>
                <c:ptCount val="40"/>
                <c:pt idx="0">
                  <c:v>5.8</c:v>
                </c:pt>
                <c:pt idx="8">
                  <c:v>2.7</c:v>
                </c:pt>
                <c:pt idx="16">
                  <c:v>0.5</c:v>
                </c:pt>
                <c:pt idx="24">
                  <c:v>5.9</c:v>
                </c:pt>
                <c:pt idx="32">
                  <c:v>0</c:v>
                </c:pt>
              </c:numCache>
            </c:numRef>
          </c:yVal>
          <c:smooth val="0"/>
          <c:extLst>
            <c:ext xmlns:c16="http://schemas.microsoft.com/office/drawing/2014/chart" uri="{C3380CC4-5D6E-409C-BE32-E72D297353CC}">
              <c16:uniqueId val="{00000013-AE3F-480F-9D54-45E72007396F}"/>
            </c:ext>
          </c:extLst>
        </c:ser>
        <c:dLbls>
          <c:showLegendKey val="0"/>
          <c:showVal val="1"/>
          <c:showCatName val="0"/>
          <c:showSerName val="0"/>
          <c:showPercent val="0"/>
          <c:showBubbleSize val="0"/>
        </c:dLbls>
        <c:axId val="84219776"/>
        <c:axId val="84234240"/>
      </c:scatterChart>
      <c:valAx>
        <c:axId val="84219776"/>
        <c:scaling>
          <c:orientation val="maxMin"/>
          <c:max val="5.3999999999999995"/>
          <c:min val="4.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「元利償還金」については、臨時財政対策債の償還などにより、</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百万円増加している。</a:t>
          </a:r>
        </a:p>
        <a:p>
          <a:r>
            <a:rPr kumimoji="1" lang="ja-JP" altLang="en-US" sz="1400">
              <a:latin typeface="ＭＳ ゴシック" pitchFamily="49" charset="-128"/>
              <a:ea typeface="ＭＳ ゴシック" pitchFamily="49" charset="-128"/>
            </a:rPr>
            <a:t>　今後も、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本市においては、満期一括償還地方債の償還の財源としての積立は行っていない。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地方債の現在高については、過年度の起債の償還が完了したことにより、前年度と比べて</a:t>
          </a:r>
          <a:r>
            <a:rPr kumimoji="1" lang="en-US" altLang="ja-JP" sz="1300">
              <a:latin typeface="ＭＳ ゴシック" pitchFamily="49" charset="-128"/>
              <a:ea typeface="ＭＳ ゴシック" pitchFamily="49" charset="-128"/>
            </a:rPr>
            <a:t>1,593</a:t>
          </a:r>
          <a:r>
            <a:rPr kumimoji="1" lang="ja-JP" altLang="en-US" sz="1300">
              <a:latin typeface="ＭＳ ゴシック" pitchFamily="49" charset="-128"/>
              <a:ea typeface="ＭＳ ゴシック" pitchFamily="49" charset="-128"/>
            </a:rPr>
            <a:t>百万円の減となった。</a:t>
          </a:r>
        </a:p>
        <a:p>
          <a:r>
            <a:rPr kumimoji="1" lang="ja-JP" altLang="en-US" sz="1300">
              <a:latin typeface="ＭＳ ゴシック" pitchFamily="49" charset="-128"/>
              <a:ea typeface="ＭＳ ゴシック" pitchFamily="49" charset="-128"/>
            </a:rPr>
            <a:t>　公営企業債等繰入見込額についても、下水道事業における過年度の起債の償還が完了したことにより、</a:t>
          </a:r>
          <a:r>
            <a:rPr kumimoji="1" lang="en-US" altLang="ja-JP" sz="1300">
              <a:latin typeface="ＭＳ ゴシック" pitchFamily="49" charset="-128"/>
              <a:ea typeface="ＭＳ ゴシック" pitchFamily="49" charset="-128"/>
            </a:rPr>
            <a:t>552</a:t>
          </a:r>
          <a:r>
            <a:rPr kumimoji="1" lang="ja-JP" altLang="en-US" sz="1300">
              <a:latin typeface="ＭＳ ゴシック" pitchFamily="49" charset="-128"/>
              <a:ea typeface="ＭＳ ゴシック" pitchFamily="49" charset="-128"/>
            </a:rPr>
            <a:t>百万円の減となった。</a:t>
          </a:r>
        </a:p>
        <a:p>
          <a:r>
            <a:rPr kumimoji="1" lang="ja-JP" altLang="en-US" sz="1300">
              <a:latin typeface="ＭＳ ゴシック" pitchFamily="49" charset="-128"/>
              <a:ea typeface="ＭＳ ゴシック" pitchFamily="49" charset="-128"/>
            </a:rPr>
            <a:t>　令和３年度の将来負担額は、将来負担すべき負担額に対し、基金など負債額に充当できる財源が上回り、分子がマイナスとなったため、前年同様、算定されないという結果になり、現時点において既に発生した負債のみを対象とする将来負担比率でみると、安定した財政状況といえる。</a:t>
          </a:r>
        </a:p>
        <a:p>
          <a:r>
            <a:rPr kumimoji="1" lang="ja-JP" altLang="en-US" sz="1300">
              <a:latin typeface="ＭＳ ゴシック" pitchFamily="49" charset="-128"/>
              <a:ea typeface="ＭＳ ゴシック" pitchFamily="49" charset="-128"/>
            </a:rPr>
            <a:t>　今後も大規模事業の実施や老朽化した公共施設への対応を考慮すると、比率は一定程度の上昇が見込まれ、引き続き、健全な財政運営に努める必要がある。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年度末における収支余剰分の一部を財政調整基金に積み立てたことなどからから、基金全体の残高は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％以上の金額を維持すること、また、その他特定目的基金については、今後も大規模事業の推進に伴い一定額の取崩を行っていくが、整備した施設の更新に備えて積立を行っていくことに努める。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まちづくり基盤整備事業の推進に充当するために設置しており、社会資本整備等に充当している。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（仮称）生涯学習センター整備基金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生涯学習に係る施設の整備に充当するために設置をしている。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環境衛生に係る施設の整備その他環境衛生事業の推進を図るために設置しており、平成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年度まで実施していたクリーンセンター更新整備事業に充当していた。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の特性を生かし、創意工夫を凝らした独創的、個性的なまちづくりを推進するため、ふるさと寄附金を積み立てており、寄附していただいた方の要望により、福祉や教育をはじめとした各種事業に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職員の退職基金として設置している。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新草津警察署用地の譲渡代金の積立など、まちづくり基盤整備基金について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1,165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百万円の積立を行ったことで、その他特定目的金全体で残高が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1,564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今後も大規模事業の推進に伴い一定額の取崩を行っていくが、整備した施設の更新に備えて積立を行っていく。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前年度の収支余剰分の一部を地方財政法第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年度末において、収支余剰分の一部を積立金として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今後も建設事業の実施により公債費負担が生じること、また、歳入の大幅な減収や不測の財政支出など年度間の財源不足に備えて、財政調整基金と減債基金については、合わせて標準財政規模の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137,268
134,379
67.82
60,157,969
59,024,653
513,212
29,238,534
44,516,338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近年の大規模事業（第二給食センター整備事業、（仮称）矢倉認定こども園整備事業等）の実施により、類似団体平均と比較し、数値は低く抑えられているといえる。令和２年度は、各既存の公共施設が老朽化したことにより、</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ポイント増加しており、令和３年度も同様の理由により</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123190</xdr:rowOff>
    </xdr:from>
    <xdr:to>
      <xdr:col>23</xdr:col>
      <xdr:colOff>85090</xdr:colOff>
      <xdr:row>33</xdr:row>
      <xdr:rowOff>151511</xdr:rowOff>
    </xdr:to>
    <xdr:cxnSp macro="">
      <xdr:nvCxnSpPr>
        <xdr:cNvPr id="73" name="直線コネクタ 72"/>
        <xdr:cNvCxnSpPr/>
      </xdr:nvCxnSpPr>
      <xdr:spPr>
        <a:xfrm flipV="1">
          <a:off x="4760595" y="5352415"/>
          <a:ext cx="1270" cy="12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155338</xdr:rowOff>
    </xdr:from>
    <xdr:ext cx="405111" cy="259045"/>
    <xdr:sp macro="" textlink="">
      <xdr:nvSpPr>
        <xdr:cNvPr id="74" name="有形固定資産減価償却率最小値テキスト"/>
        <xdr:cNvSpPr txBox="1"/>
      </xdr:nvSpPr>
      <xdr:spPr>
        <a:xfrm>
          <a:off x="4813300" y="65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151511</xdr:rowOff>
    </xdr:from>
    <xdr:to>
      <xdr:col>23</xdr:col>
      <xdr:colOff>174625</xdr:colOff>
      <xdr:row>33</xdr:row>
      <xdr:rowOff>151511</xdr:rowOff>
    </xdr:to>
    <xdr:cxnSp macro="">
      <xdr:nvCxnSpPr>
        <xdr:cNvPr id="75" name="直線コネクタ 74"/>
        <xdr:cNvCxnSpPr/>
      </xdr:nvCxnSpPr>
      <xdr:spPr>
        <a:xfrm>
          <a:off x="4673600" y="658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69867</xdr:rowOff>
    </xdr:from>
    <xdr:ext cx="405111" cy="259045"/>
    <xdr:sp macro="" textlink="">
      <xdr:nvSpPr>
        <xdr:cNvPr id="76" name="有形固定資産減価償却率最大値テキスト"/>
        <xdr:cNvSpPr txBox="1"/>
      </xdr:nvSpPr>
      <xdr:spPr>
        <a:xfrm>
          <a:off x="4813300" y="51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123190</xdr:rowOff>
    </xdr:from>
    <xdr:to>
      <xdr:col>23</xdr:col>
      <xdr:colOff>174625</xdr:colOff>
      <xdr:row>26</xdr:row>
      <xdr:rowOff>123190</xdr:rowOff>
    </xdr:to>
    <xdr:cxnSp macro="">
      <xdr:nvCxnSpPr>
        <xdr:cNvPr id="77" name="直線コネクタ 76"/>
        <xdr:cNvCxnSpPr/>
      </xdr:nvCxnSpPr>
      <xdr:spPr>
        <a:xfrm>
          <a:off x="4673600" y="535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78"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9" name="フローチャート: 判断 78"/>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63246</xdr:rowOff>
    </xdr:from>
    <xdr:to>
      <xdr:col>19</xdr:col>
      <xdr:colOff>187325</xdr:colOff>
      <xdr:row>29</xdr:row>
      <xdr:rowOff>164846</xdr:rowOff>
    </xdr:to>
    <xdr:sp macro="" textlink="">
      <xdr:nvSpPr>
        <xdr:cNvPr id="80" name="フローチャート: 判断 79"/>
        <xdr:cNvSpPr/>
      </xdr:nvSpPr>
      <xdr:spPr>
        <a:xfrm>
          <a:off x="4000500" y="580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30861</xdr:rowOff>
    </xdr:from>
    <xdr:to>
      <xdr:col>15</xdr:col>
      <xdr:colOff>187325</xdr:colOff>
      <xdr:row>29</xdr:row>
      <xdr:rowOff>132461</xdr:rowOff>
    </xdr:to>
    <xdr:sp macro="" textlink="">
      <xdr:nvSpPr>
        <xdr:cNvPr id="81" name="フローチャート: 判断 80"/>
        <xdr:cNvSpPr/>
      </xdr:nvSpPr>
      <xdr:spPr>
        <a:xfrm>
          <a:off x="3238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26543</xdr:rowOff>
    </xdr:from>
    <xdr:to>
      <xdr:col>11</xdr:col>
      <xdr:colOff>187325</xdr:colOff>
      <xdr:row>29</xdr:row>
      <xdr:rowOff>128143</xdr:rowOff>
    </xdr:to>
    <xdr:sp macro="" textlink="">
      <xdr:nvSpPr>
        <xdr:cNvPr id="82" name="フローチャート: 判断 81"/>
        <xdr:cNvSpPr/>
      </xdr:nvSpPr>
      <xdr:spPr>
        <a:xfrm>
          <a:off x="2476500" y="577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163449</xdr:rowOff>
    </xdr:from>
    <xdr:to>
      <xdr:col>7</xdr:col>
      <xdr:colOff>187325</xdr:colOff>
      <xdr:row>29</xdr:row>
      <xdr:rowOff>93599</xdr:rowOff>
    </xdr:to>
    <xdr:sp macro="" textlink="">
      <xdr:nvSpPr>
        <xdr:cNvPr id="83" name="フローチャート: 判断 82"/>
        <xdr:cNvSpPr/>
      </xdr:nvSpPr>
      <xdr:spPr>
        <a:xfrm>
          <a:off x="1714500" y="57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44704</xdr:rowOff>
    </xdr:from>
    <xdr:to>
      <xdr:col>23</xdr:col>
      <xdr:colOff>136525</xdr:colOff>
      <xdr:row>28</xdr:row>
      <xdr:rowOff>146304</xdr:rowOff>
    </xdr:to>
    <xdr:sp macro="" textlink="">
      <xdr:nvSpPr>
        <xdr:cNvPr id="89" name="楕円 88"/>
        <xdr:cNvSpPr/>
      </xdr:nvSpPr>
      <xdr:spPr>
        <a:xfrm>
          <a:off x="4711700" y="561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67581</xdr:rowOff>
    </xdr:from>
    <xdr:ext cx="405111" cy="259045"/>
    <xdr:sp macro="" textlink="">
      <xdr:nvSpPr>
        <xdr:cNvPr id="90" name="有形固定資産減価償却率該当値テキスト"/>
        <xdr:cNvSpPr txBox="1"/>
      </xdr:nvSpPr>
      <xdr:spPr>
        <a:xfrm>
          <a:off x="4813300" y="5468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12319</xdr:rowOff>
    </xdr:from>
    <xdr:to>
      <xdr:col>19</xdr:col>
      <xdr:colOff>187325</xdr:colOff>
      <xdr:row>28</xdr:row>
      <xdr:rowOff>113919</xdr:rowOff>
    </xdr:to>
    <xdr:sp macro="" textlink="">
      <xdr:nvSpPr>
        <xdr:cNvPr id="91" name="楕円 90"/>
        <xdr:cNvSpPr/>
      </xdr:nvSpPr>
      <xdr:spPr>
        <a:xfrm>
          <a:off x="4000500" y="55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63119</xdr:rowOff>
    </xdr:from>
    <xdr:to>
      <xdr:col>23</xdr:col>
      <xdr:colOff>85725</xdr:colOff>
      <xdr:row>28</xdr:row>
      <xdr:rowOff>95504</xdr:rowOff>
    </xdr:to>
    <xdr:cxnSp macro="">
      <xdr:nvCxnSpPr>
        <xdr:cNvPr id="92" name="直線コネクタ 91"/>
        <xdr:cNvCxnSpPr/>
      </xdr:nvCxnSpPr>
      <xdr:spPr>
        <a:xfrm>
          <a:off x="4051300" y="5635244"/>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160020</xdr:rowOff>
    </xdr:from>
    <xdr:to>
      <xdr:col>15</xdr:col>
      <xdr:colOff>187325</xdr:colOff>
      <xdr:row>28</xdr:row>
      <xdr:rowOff>90170</xdr:rowOff>
    </xdr:to>
    <xdr:sp macro="" textlink="">
      <xdr:nvSpPr>
        <xdr:cNvPr id="93" name="楕円 92"/>
        <xdr:cNvSpPr/>
      </xdr:nvSpPr>
      <xdr:spPr>
        <a:xfrm>
          <a:off x="3238500" y="556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39370</xdr:rowOff>
    </xdr:from>
    <xdr:to>
      <xdr:col>19</xdr:col>
      <xdr:colOff>136525</xdr:colOff>
      <xdr:row>28</xdr:row>
      <xdr:rowOff>63119</xdr:rowOff>
    </xdr:to>
    <xdr:cxnSp macro="">
      <xdr:nvCxnSpPr>
        <xdr:cNvPr id="94" name="直線コネクタ 93"/>
        <xdr:cNvCxnSpPr/>
      </xdr:nvCxnSpPr>
      <xdr:spPr>
        <a:xfrm>
          <a:off x="3289300" y="5611495"/>
          <a:ext cx="762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151384</xdr:rowOff>
    </xdr:from>
    <xdr:to>
      <xdr:col>11</xdr:col>
      <xdr:colOff>187325</xdr:colOff>
      <xdr:row>28</xdr:row>
      <xdr:rowOff>81534</xdr:rowOff>
    </xdr:to>
    <xdr:sp macro="" textlink="">
      <xdr:nvSpPr>
        <xdr:cNvPr id="95" name="楕円 94"/>
        <xdr:cNvSpPr/>
      </xdr:nvSpPr>
      <xdr:spPr>
        <a:xfrm>
          <a:off x="2476500" y="555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30734</xdr:rowOff>
    </xdr:from>
    <xdr:to>
      <xdr:col>15</xdr:col>
      <xdr:colOff>136525</xdr:colOff>
      <xdr:row>28</xdr:row>
      <xdr:rowOff>39370</xdr:rowOff>
    </xdr:to>
    <xdr:cxnSp macro="">
      <xdr:nvCxnSpPr>
        <xdr:cNvPr id="96" name="直線コネクタ 95"/>
        <xdr:cNvCxnSpPr/>
      </xdr:nvCxnSpPr>
      <xdr:spPr>
        <a:xfrm>
          <a:off x="2527300" y="5602859"/>
          <a:ext cx="7620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108204</xdr:rowOff>
    </xdr:from>
    <xdr:to>
      <xdr:col>7</xdr:col>
      <xdr:colOff>187325</xdr:colOff>
      <xdr:row>28</xdr:row>
      <xdr:rowOff>38354</xdr:rowOff>
    </xdr:to>
    <xdr:sp macro="" textlink="">
      <xdr:nvSpPr>
        <xdr:cNvPr id="97" name="楕円 96"/>
        <xdr:cNvSpPr/>
      </xdr:nvSpPr>
      <xdr:spPr>
        <a:xfrm>
          <a:off x="1714500" y="550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159004</xdr:rowOff>
    </xdr:from>
    <xdr:to>
      <xdr:col>11</xdr:col>
      <xdr:colOff>136525</xdr:colOff>
      <xdr:row>28</xdr:row>
      <xdr:rowOff>30734</xdr:rowOff>
    </xdr:to>
    <xdr:cxnSp macro="">
      <xdr:nvCxnSpPr>
        <xdr:cNvPr id="98" name="直線コネクタ 97"/>
        <xdr:cNvCxnSpPr/>
      </xdr:nvCxnSpPr>
      <xdr:spPr>
        <a:xfrm>
          <a:off x="1765300" y="5559679"/>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155973</xdr:rowOff>
    </xdr:from>
    <xdr:ext cx="405111" cy="259045"/>
    <xdr:sp macro="" textlink="">
      <xdr:nvSpPr>
        <xdr:cNvPr id="99" name="n_1aveValue有形固定資産減価償却率"/>
        <xdr:cNvSpPr txBox="1"/>
      </xdr:nvSpPr>
      <xdr:spPr>
        <a:xfrm>
          <a:off x="3836044" y="5899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123588</xdr:rowOff>
    </xdr:from>
    <xdr:ext cx="405111" cy="259045"/>
    <xdr:sp macro="" textlink="">
      <xdr:nvSpPr>
        <xdr:cNvPr id="100" name="n_2aveValue有形固定資産減価償却率"/>
        <xdr:cNvSpPr txBox="1"/>
      </xdr:nvSpPr>
      <xdr:spPr>
        <a:xfrm>
          <a:off x="3086744" y="586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119270</xdr:rowOff>
    </xdr:from>
    <xdr:ext cx="405111" cy="259045"/>
    <xdr:sp macro="" textlink="">
      <xdr:nvSpPr>
        <xdr:cNvPr id="101" name="n_3aveValue有形固定資産減価償却率"/>
        <xdr:cNvSpPr txBox="1"/>
      </xdr:nvSpPr>
      <xdr:spPr>
        <a:xfrm>
          <a:off x="2324744" y="5862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84726</xdr:rowOff>
    </xdr:from>
    <xdr:ext cx="405111" cy="259045"/>
    <xdr:sp macro="" textlink="">
      <xdr:nvSpPr>
        <xdr:cNvPr id="102" name="n_4aveValue有形固定資産減価償却率"/>
        <xdr:cNvSpPr txBox="1"/>
      </xdr:nvSpPr>
      <xdr:spPr>
        <a:xfrm>
          <a:off x="1562744" y="5828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130446</xdr:rowOff>
    </xdr:from>
    <xdr:ext cx="405111" cy="259045"/>
    <xdr:sp macro="" textlink="">
      <xdr:nvSpPr>
        <xdr:cNvPr id="103" name="n_1mainValue有形固定資産減価償却率"/>
        <xdr:cNvSpPr txBox="1"/>
      </xdr:nvSpPr>
      <xdr:spPr>
        <a:xfrm>
          <a:off x="3836044" y="5359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106697</xdr:rowOff>
    </xdr:from>
    <xdr:ext cx="405111" cy="259045"/>
    <xdr:sp macro="" textlink="">
      <xdr:nvSpPr>
        <xdr:cNvPr id="104" name="n_2mainValue有形固定資産減価償却率"/>
        <xdr:cNvSpPr txBox="1"/>
      </xdr:nvSpPr>
      <xdr:spPr>
        <a:xfrm>
          <a:off x="3086744" y="5335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98061</xdr:rowOff>
    </xdr:from>
    <xdr:ext cx="405111" cy="259045"/>
    <xdr:sp macro="" textlink="">
      <xdr:nvSpPr>
        <xdr:cNvPr id="105" name="n_3mainValue有形固定資産減価償却率"/>
        <xdr:cNvSpPr txBox="1"/>
      </xdr:nvSpPr>
      <xdr:spPr>
        <a:xfrm>
          <a:off x="2324744" y="5327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54881</xdr:rowOff>
    </xdr:from>
    <xdr:ext cx="405111" cy="259045"/>
    <xdr:sp macro="" textlink="">
      <xdr:nvSpPr>
        <xdr:cNvPr id="106" name="n_4mainValue有形固定資産減価償却率"/>
        <xdr:cNvSpPr txBox="1"/>
      </xdr:nvSpPr>
      <xdr:spPr>
        <a:xfrm>
          <a:off x="1562744" y="5284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類似団体平均と比較し、数値は低くなっており、長期債務残高は適正な水準であるといえる。</a:t>
          </a:r>
        </a:p>
        <a:p>
          <a:r>
            <a:rPr kumimoji="1" lang="ja-JP" altLang="en-US" sz="1100">
              <a:latin typeface="ＭＳ Ｐゴシック" panose="020B0600070205080204" pitchFamily="50" charset="-128"/>
              <a:ea typeface="ＭＳ Ｐゴシック" panose="020B0600070205080204" pitchFamily="50" charset="-128"/>
            </a:rPr>
            <a:t>　新規の市債借入に際しては、「草津市健全で持続可能な財政運営および財政規律に関する条例」および「草津財政規律ガイドライン」に基づき、プライマリーバランスの黒字を確保するように努め、将来世代との適正な負担水準の維持を図っていく。</a:t>
          </a: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45139</xdr:rowOff>
    </xdr:to>
    <xdr:cxnSp macro="">
      <xdr:nvCxnSpPr>
        <xdr:cNvPr id="137" name="直線コネクタ 136"/>
        <xdr:cNvCxnSpPr/>
      </xdr:nvCxnSpPr>
      <xdr:spPr>
        <a:xfrm flipV="1">
          <a:off x="14793595" y="5261428"/>
          <a:ext cx="1269" cy="138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48966</xdr:rowOff>
    </xdr:from>
    <xdr:ext cx="469744" cy="259045"/>
    <xdr:sp macro="" textlink="">
      <xdr:nvSpPr>
        <xdr:cNvPr id="138" name="債務償還比率最小値テキスト"/>
        <xdr:cNvSpPr txBox="1"/>
      </xdr:nvSpPr>
      <xdr:spPr>
        <a:xfrm>
          <a:off x="14846300" y="664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45139</xdr:rowOff>
    </xdr:from>
    <xdr:to>
      <xdr:col>76</xdr:col>
      <xdr:colOff>111125</xdr:colOff>
      <xdr:row>34</xdr:row>
      <xdr:rowOff>45139</xdr:rowOff>
    </xdr:to>
    <xdr:cxnSp macro="">
      <xdr:nvCxnSpPr>
        <xdr:cNvPr id="139" name="直線コネクタ 138"/>
        <xdr:cNvCxnSpPr/>
      </xdr:nvCxnSpPr>
      <xdr:spPr>
        <a:xfrm>
          <a:off x="14706600" y="664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107214</xdr:rowOff>
    </xdr:from>
    <xdr:ext cx="469744" cy="259045"/>
    <xdr:sp macro="" textlink="">
      <xdr:nvSpPr>
        <xdr:cNvPr id="142" name="債務償還比率平均値テキスト"/>
        <xdr:cNvSpPr txBox="1"/>
      </xdr:nvSpPr>
      <xdr:spPr>
        <a:xfrm>
          <a:off x="14846300" y="5850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128787</xdr:rowOff>
    </xdr:from>
    <xdr:to>
      <xdr:col>76</xdr:col>
      <xdr:colOff>73025</xdr:colOff>
      <xdr:row>30</xdr:row>
      <xdr:rowOff>58937</xdr:rowOff>
    </xdr:to>
    <xdr:sp macro="" textlink="">
      <xdr:nvSpPr>
        <xdr:cNvPr id="143" name="フローチャート: 判断 142"/>
        <xdr:cNvSpPr/>
      </xdr:nvSpPr>
      <xdr:spPr>
        <a:xfrm>
          <a:off x="147447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159975</xdr:rowOff>
    </xdr:from>
    <xdr:to>
      <xdr:col>72</xdr:col>
      <xdr:colOff>123825</xdr:colOff>
      <xdr:row>31</xdr:row>
      <xdr:rowOff>90125</xdr:rowOff>
    </xdr:to>
    <xdr:sp macro="" textlink="">
      <xdr:nvSpPr>
        <xdr:cNvPr id="144" name="フローチャート: 判断 143"/>
        <xdr:cNvSpPr/>
      </xdr:nvSpPr>
      <xdr:spPr>
        <a:xfrm>
          <a:off x="14033500" y="60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122501</xdr:rowOff>
    </xdr:from>
    <xdr:to>
      <xdr:col>68</xdr:col>
      <xdr:colOff>123825</xdr:colOff>
      <xdr:row>31</xdr:row>
      <xdr:rowOff>52651</xdr:rowOff>
    </xdr:to>
    <xdr:sp macro="" textlink="">
      <xdr:nvSpPr>
        <xdr:cNvPr id="145" name="フローチャート: 判断 144"/>
        <xdr:cNvSpPr/>
      </xdr:nvSpPr>
      <xdr:spPr>
        <a:xfrm>
          <a:off x="13271500" y="603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94433</xdr:rowOff>
    </xdr:from>
    <xdr:to>
      <xdr:col>64</xdr:col>
      <xdr:colOff>123825</xdr:colOff>
      <xdr:row>31</xdr:row>
      <xdr:rowOff>24583</xdr:rowOff>
    </xdr:to>
    <xdr:sp macro="" textlink="">
      <xdr:nvSpPr>
        <xdr:cNvPr id="146" name="フローチャート: 判断 145"/>
        <xdr:cNvSpPr/>
      </xdr:nvSpPr>
      <xdr:spPr>
        <a:xfrm>
          <a:off x="12509500" y="600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125585</xdr:rowOff>
    </xdr:from>
    <xdr:to>
      <xdr:col>60</xdr:col>
      <xdr:colOff>123825</xdr:colOff>
      <xdr:row>31</xdr:row>
      <xdr:rowOff>55735</xdr:rowOff>
    </xdr:to>
    <xdr:sp macro="" textlink="">
      <xdr:nvSpPr>
        <xdr:cNvPr id="147" name="フローチャート: 判断 146"/>
        <xdr:cNvSpPr/>
      </xdr:nvSpPr>
      <xdr:spPr>
        <a:xfrm>
          <a:off x="11747500" y="604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81870</xdr:rowOff>
    </xdr:from>
    <xdr:to>
      <xdr:col>76</xdr:col>
      <xdr:colOff>73025</xdr:colOff>
      <xdr:row>29</xdr:row>
      <xdr:rowOff>12020</xdr:rowOff>
    </xdr:to>
    <xdr:sp macro="" textlink="">
      <xdr:nvSpPr>
        <xdr:cNvPr id="153" name="楕円 152"/>
        <xdr:cNvSpPr/>
      </xdr:nvSpPr>
      <xdr:spPr>
        <a:xfrm>
          <a:off x="14744700" y="565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104747</xdr:rowOff>
    </xdr:from>
    <xdr:ext cx="469744" cy="259045"/>
    <xdr:sp macro="" textlink="">
      <xdr:nvSpPr>
        <xdr:cNvPr id="154" name="債務償還比率該当値テキスト"/>
        <xdr:cNvSpPr txBox="1"/>
      </xdr:nvSpPr>
      <xdr:spPr>
        <a:xfrm>
          <a:off x="14846300" y="5505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159630</xdr:rowOff>
    </xdr:from>
    <xdr:to>
      <xdr:col>72</xdr:col>
      <xdr:colOff>123825</xdr:colOff>
      <xdr:row>30</xdr:row>
      <xdr:rowOff>89780</xdr:rowOff>
    </xdr:to>
    <xdr:sp macro="" textlink="">
      <xdr:nvSpPr>
        <xdr:cNvPr id="155" name="楕円 154"/>
        <xdr:cNvSpPr/>
      </xdr:nvSpPr>
      <xdr:spPr>
        <a:xfrm>
          <a:off x="14033500" y="590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132670</xdr:rowOff>
    </xdr:from>
    <xdr:to>
      <xdr:col>76</xdr:col>
      <xdr:colOff>22225</xdr:colOff>
      <xdr:row>30</xdr:row>
      <xdr:rowOff>38980</xdr:rowOff>
    </xdr:to>
    <xdr:cxnSp macro="">
      <xdr:nvCxnSpPr>
        <xdr:cNvPr id="156" name="直線コネクタ 155"/>
        <xdr:cNvCxnSpPr/>
      </xdr:nvCxnSpPr>
      <xdr:spPr>
        <a:xfrm flipV="1">
          <a:off x="14084300" y="5704795"/>
          <a:ext cx="711200" cy="24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117684</xdr:rowOff>
    </xdr:from>
    <xdr:to>
      <xdr:col>68</xdr:col>
      <xdr:colOff>123825</xdr:colOff>
      <xdr:row>30</xdr:row>
      <xdr:rowOff>47834</xdr:rowOff>
    </xdr:to>
    <xdr:sp macro="" textlink="">
      <xdr:nvSpPr>
        <xdr:cNvPr id="157" name="楕円 156"/>
        <xdr:cNvSpPr/>
      </xdr:nvSpPr>
      <xdr:spPr>
        <a:xfrm>
          <a:off x="13271500" y="586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168484</xdr:rowOff>
    </xdr:from>
    <xdr:to>
      <xdr:col>72</xdr:col>
      <xdr:colOff>73025</xdr:colOff>
      <xdr:row>30</xdr:row>
      <xdr:rowOff>38980</xdr:rowOff>
    </xdr:to>
    <xdr:cxnSp macro="">
      <xdr:nvCxnSpPr>
        <xdr:cNvPr id="158" name="直線コネクタ 157"/>
        <xdr:cNvCxnSpPr/>
      </xdr:nvCxnSpPr>
      <xdr:spPr>
        <a:xfrm>
          <a:off x="13322300" y="5912059"/>
          <a:ext cx="762000" cy="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129404</xdr:rowOff>
    </xdr:from>
    <xdr:to>
      <xdr:col>64</xdr:col>
      <xdr:colOff>123825</xdr:colOff>
      <xdr:row>30</xdr:row>
      <xdr:rowOff>59554</xdr:rowOff>
    </xdr:to>
    <xdr:sp macro="" textlink="">
      <xdr:nvSpPr>
        <xdr:cNvPr id="159" name="楕円 158"/>
        <xdr:cNvSpPr/>
      </xdr:nvSpPr>
      <xdr:spPr>
        <a:xfrm>
          <a:off x="12509500" y="587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168484</xdr:rowOff>
    </xdr:from>
    <xdr:to>
      <xdr:col>68</xdr:col>
      <xdr:colOff>73025</xdr:colOff>
      <xdr:row>30</xdr:row>
      <xdr:rowOff>8754</xdr:rowOff>
    </xdr:to>
    <xdr:cxnSp macro="">
      <xdr:nvCxnSpPr>
        <xdr:cNvPr id="160" name="直線コネクタ 159"/>
        <xdr:cNvCxnSpPr/>
      </xdr:nvCxnSpPr>
      <xdr:spPr>
        <a:xfrm flipV="1">
          <a:off x="12560300" y="5912059"/>
          <a:ext cx="762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92084</xdr:rowOff>
    </xdr:from>
    <xdr:to>
      <xdr:col>60</xdr:col>
      <xdr:colOff>123825</xdr:colOff>
      <xdr:row>30</xdr:row>
      <xdr:rowOff>22234</xdr:rowOff>
    </xdr:to>
    <xdr:sp macro="" textlink="">
      <xdr:nvSpPr>
        <xdr:cNvPr id="161" name="楕円 160"/>
        <xdr:cNvSpPr/>
      </xdr:nvSpPr>
      <xdr:spPr>
        <a:xfrm>
          <a:off x="11747500" y="583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142884</xdr:rowOff>
    </xdr:from>
    <xdr:to>
      <xdr:col>64</xdr:col>
      <xdr:colOff>73025</xdr:colOff>
      <xdr:row>30</xdr:row>
      <xdr:rowOff>8754</xdr:rowOff>
    </xdr:to>
    <xdr:cxnSp macro="">
      <xdr:nvCxnSpPr>
        <xdr:cNvPr id="162" name="直線コネクタ 161"/>
        <xdr:cNvCxnSpPr/>
      </xdr:nvCxnSpPr>
      <xdr:spPr>
        <a:xfrm>
          <a:off x="11798300" y="5886459"/>
          <a:ext cx="762000" cy="3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81252</xdr:rowOff>
    </xdr:from>
    <xdr:ext cx="469744" cy="259045"/>
    <xdr:sp macro="" textlink="">
      <xdr:nvSpPr>
        <xdr:cNvPr id="163" name="n_1aveValue債務償還比率"/>
        <xdr:cNvSpPr txBox="1"/>
      </xdr:nvSpPr>
      <xdr:spPr>
        <a:xfrm>
          <a:off x="13836727" y="616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43778</xdr:rowOff>
    </xdr:from>
    <xdr:ext cx="469744" cy="259045"/>
    <xdr:sp macro="" textlink="">
      <xdr:nvSpPr>
        <xdr:cNvPr id="164" name="n_2aveValue債務償還比率"/>
        <xdr:cNvSpPr txBox="1"/>
      </xdr:nvSpPr>
      <xdr:spPr>
        <a:xfrm>
          <a:off x="13087427" y="613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15710</xdr:rowOff>
    </xdr:from>
    <xdr:ext cx="469744" cy="259045"/>
    <xdr:sp macro="" textlink="">
      <xdr:nvSpPr>
        <xdr:cNvPr id="165" name="n_3aveValue債務償還比率"/>
        <xdr:cNvSpPr txBox="1"/>
      </xdr:nvSpPr>
      <xdr:spPr>
        <a:xfrm>
          <a:off x="12325427" y="610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46862</xdr:rowOff>
    </xdr:from>
    <xdr:ext cx="469744" cy="259045"/>
    <xdr:sp macro="" textlink="">
      <xdr:nvSpPr>
        <xdr:cNvPr id="166" name="n_4aveValue債務償還比率"/>
        <xdr:cNvSpPr txBox="1"/>
      </xdr:nvSpPr>
      <xdr:spPr>
        <a:xfrm>
          <a:off x="11563427" y="613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106307</xdr:rowOff>
    </xdr:from>
    <xdr:ext cx="469744" cy="259045"/>
    <xdr:sp macro="" textlink="">
      <xdr:nvSpPr>
        <xdr:cNvPr id="167" name="n_1mainValue債務償還比率"/>
        <xdr:cNvSpPr txBox="1"/>
      </xdr:nvSpPr>
      <xdr:spPr>
        <a:xfrm>
          <a:off x="13836727" y="5678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64361</xdr:rowOff>
    </xdr:from>
    <xdr:ext cx="469744" cy="259045"/>
    <xdr:sp macro="" textlink="">
      <xdr:nvSpPr>
        <xdr:cNvPr id="168" name="n_2mainValue債務償還比率"/>
        <xdr:cNvSpPr txBox="1"/>
      </xdr:nvSpPr>
      <xdr:spPr>
        <a:xfrm>
          <a:off x="13087427" y="563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76081</xdr:rowOff>
    </xdr:from>
    <xdr:ext cx="469744" cy="259045"/>
    <xdr:sp macro="" textlink="">
      <xdr:nvSpPr>
        <xdr:cNvPr id="169" name="n_3mainValue債務償還比率"/>
        <xdr:cNvSpPr txBox="1"/>
      </xdr:nvSpPr>
      <xdr:spPr>
        <a:xfrm>
          <a:off x="12325427" y="5648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38761</xdr:rowOff>
    </xdr:from>
    <xdr:ext cx="469744" cy="259045"/>
    <xdr:sp macro="" textlink="">
      <xdr:nvSpPr>
        <xdr:cNvPr id="170" name="n_4mainValue債務償還比率"/>
        <xdr:cNvSpPr txBox="1"/>
      </xdr:nvSpPr>
      <xdr:spPr>
        <a:xfrm>
          <a:off x="11563427" y="561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137,268
134,379
67.82
60,157,969
59,024,653
513,212
29,238,534
44,516,338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121920</xdr:rowOff>
    </xdr:from>
    <xdr:to>
      <xdr:col>24</xdr:col>
      <xdr:colOff>62865</xdr:colOff>
      <xdr:row>41</xdr:row>
      <xdr:rowOff>133350</xdr:rowOff>
    </xdr:to>
    <xdr:cxnSp macro="">
      <xdr:nvCxnSpPr>
        <xdr:cNvPr id="57" name="直線コネクタ 56"/>
        <xdr:cNvCxnSpPr/>
      </xdr:nvCxnSpPr>
      <xdr:spPr>
        <a:xfrm flipV="1">
          <a:off x="4634865" y="59512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68597</xdr:rowOff>
    </xdr:from>
    <xdr:ext cx="405111" cy="259045"/>
    <xdr:sp macro="" textlink="">
      <xdr:nvSpPr>
        <xdr:cNvPr id="60" name="【道路】&#10;有形固定資産減価償却率最大値テキスト"/>
        <xdr:cNvSpPr txBox="1"/>
      </xdr:nvSpPr>
      <xdr:spPr>
        <a:xfrm>
          <a:off x="4673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121920</xdr:rowOff>
    </xdr:from>
    <xdr:to>
      <xdr:col>24</xdr:col>
      <xdr:colOff>152400</xdr:colOff>
      <xdr:row>34</xdr:row>
      <xdr:rowOff>121920</xdr:rowOff>
    </xdr:to>
    <xdr:cxnSp macro="">
      <xdr:nvCxnSpPr>
        <xdr:cNvPr id="61" name="直線コネクタ 60"/>
        <xdr:cNvCxnSpPr/>
      </xdr:nvCxnSpPr>
      <xdr:spPr>
        <a:xfrm>
          <a:off x="4546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9542</xdr:rowOff>
    </xdr:from>
    <xdr:ext cx="405111" cy="259045"/>
    <xdr:sp macro="" textlink="">
      <xdr:nvSpPr>
        <xdr:cNvPr id="62" name="【道路】&#10;有形固定資産減価償却率平均値テキスト"/>
        <xdr:cNvSpPr txBox="1"/>
      </xdr:nvSpPr>
      <xdr:spPr>
        <a:xfrm>
          <a:off x="4673600" y="652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63" name="フローチャート: 判断 62"/>
        <xdr:cNvSpPr/>
      </xdr:nvSpPr>
      <xdr:spPr>
        <a:xfrm>
          <a:off x="4584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151130</xdr:rowOff>
    </xdr:from>
    <xdr:to>
      <xdr:col>20</xdr:col>
      <xdr:colOff>38100</xdr:colOff>
      <xdr:row>38</xdr:row>
      <xdr:rowOff>81280</xdr:rowOff>
    </xdr:to>
    <xdr:sp macro="" textlink="">
      <xdr:nvSpPr>
        <xdr:cNvPr id="64" name="フローチャート: 判断 63"/>
        <xdr:cNvSpPr/>
      </xdr:nvSpPr>
      <xdr:spPr>
        <a:xfrm>
          <a:off x="3746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130175</xdr:rowOff>
    </xdr:from>
    <xdr:to>
      <xdr:col>15</xdr:col>
      <xdr:colOff>101600</xdr:colOff>
      <xdr:row>38</xdr:row>
      <xdr:rowOff>60325</xdr:rowOff>
    </xdr:to>
    <xdr:sp macro="" textlink="">
      <xdr:nvSpPr>
        <xdr:cNvPr id="65" name="フローチャート: 判断 64"/>
        <xdr:cNvSpPr/>
      </xdr:nvSpPr>
      <xdr:spPr>
        <a:xfrm>
          <a:off x="2857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99695</xdr:rowOff>
    </xdr:from>
    <xdr:to>
      <xdr:col>10</xdr:col>
      <xdr:colOff>165100</xdr:colOff>
      <xdr:row>38</xdr:row>
      <xdr:rowOff>29845</xdr:rowOff>
    </xdr:to>
    <xdr:sp macro="" textlink="">
      <xdr:nvSpPr>
        <xdr:cNvPr id="66" name="フローチャート: 判断 65"/>
        <xdr:cNvSpPr/>
      </xdr:nvSpPr>
      <xdr:spPr>
        <a:xfrm>
          <a:off x="1968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67310</xdr:rowOff>
    </xdr:from>
    <xdr:to>
      <xdr:col>6</xdr:col>
      <xdr:colOff>38100</xdr:colOff>
      <xdr:row>37</xdr:row>
      <xdr:rowOff>168910</xdr:rowOff>
    </xdr:to>
    <xdr:sp macro="" textlink="">
      <xdr:nvSpPr>
        <xdr:cNvPr id="67" name="フローチャート: 判断 66"/>
        <xdr:cNvSpPr/>
      </xdr:nvSpPr>
      <xdr:spPr>
        <a:xfrm>
          <a:off x="1079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73025</xdr:rowOff>
    </xdr:from>
    <xdr:to>
      <xdr:col>24</xdr:col>
      <xdr:colOff>114300</xdr:colOff>
      <xdr:row>38</xdr:row>
      <xdr:rowOff>3175</xdr:rowOff>
    </xdr:to>
    <xdr:sp macro="" textlink="">
      <xdr:nvSpPr>
        <xdr:cNvPr id="73" name="楕円 72"/>
        <xdr:cNvSpPr/>
      </xdr:nvSpPr>
      <xdr:spPr>
        <a:xfrm>
          <a:off x="4584700" y="641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95902</xdr:rowOff>
    </xdr:from>
    <xdr:ext cx="405111" cy="259045"/>
    <xdr:sp macro="" textlink="">
      <xdr:nvSpPr>
        <xdr:cNvPr id="74" name="【道路】&#10;有形固定資産減価償却率該当値テキスト"/>
        <xdr:cNvSpPr txBox="1"/>
      </xdr:nvSpPr>
      <xdr:spPr>
        <a:xfrm>
          <a:off x="4673600"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33020</xdr:rowOff>
    </xdr:from>
    <xdr:to>
      <xdr:col>20</xdr:col>
      <xdr:colOff>38100</xdr:colOff>
      <xdr:row>37</xdr:row>
      <xdr:rowOff>134620</xdr:rowOff>
    </xdr:to>
    <xdr:sp macro="" textlink="">
      <xdr:nvSpPr>
        <xdr:cNvPr id="75" name="楕円 74"/>
        <xdr:cNvSpPr/>
      </xdr:nvSpPr>
      <xdr:spPr>
        <a:xfrm>
          <a:off x="37465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83820</xdr:rowOff>
    </xdr:from>
    <xdr:to>
      <xdr:col>24</xdr:col>
      <xdr:colOff>63500</xdr:colOff>
      <xdr:row>37</xdr:row>
      <xdr:rowOff>123825</xdr:rowOff>
    </xdr:to>
    <xdr:cxnSp macro="">
      <xdr:nvCxnSpPr>
        <xdr:cNvPr id="76" name="直線コネクタ 75"/>
        <xdr:cNvCxnSpPr/>
      </xdr:nvCxnSpPr>
      <xdr:spPr>
        <a:xfrm>
          <a:off x="3797300" y="642747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166370</xdr:rowOff>
    </xdr:from>
    <xdr:to>
      <xdr:col>15</xdr:col>
      <xdr:colOff>101600</xdr:colOff>
      <xdr:row>37</xdr:row>
      <xdr:rowOff>96520</xdr:rowOff>
    </xdr:to>
    <xdr:sp macro="" textlink="">
      <xdr:nvSpPr>
        <xdr:cNvPr id="77" name="楕円 76"/>
        <xdr:cNvSpPr/>
      </xdr:nvSpPr>
      <xdr:spPr>
        <a:xfrm>
          <a:off x="2857500" y="63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45720</xdr:rowOff>
    </xdr:from>
    <xdr:to>
      <xdr:col>19</xdr:col>
      <xdr:colOff>177800</xdr:colOff>
      <xdr:row>37</xdr:row>
      <xdr:rowOff>83820</xdr:rowOff>
    </xdr:to>
    <xdr:cxnSp macro="">
      <xdr:nvCxnSpPr>
        <xdr:cNvPr id="78" name="直線コネクタ 77"/>
        <xdr:cNvCxnSpPr/>
      </xdr:nvCxnSpPr>
      <xdr:spPr>
        <a:xfrm>
          <a:off x="2908300" y="63893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128270</xdr:rowOff>
    </xdr:from>
    <xdr:to>
      <xdr:col>10</xdr:col>
      <xdr:colOff>165100</xdr:colOff>
      <xdr:row>37</xdr:row>
      <xdr:rowOff>58420</xdr:rowOff>
    </xdr:to>
    <xdr:sp macro="" textlink="">
      <xdr:nvSpPr>
        <xdr:cNvPr id="79" name="楕円 78"/>
        <xdr:cNvSpPr/>
      </xdr:nvSpPr>
      <xdr:spPr>
        <a:xfrm>
          <a:off x="1968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7620</xdr:rowOff>
    </xdr:from>
    <xdr:to>
      <xdr:col>15</xdr:col>
      <xdr:colOff>50800</xdr:colOff>
      <xdr:row>37</xdr:row>
      <xdr:rowOff>45720</xdr:rowOff>
    </xdr:to>
    <xdr:cxnSp macro="">
      <xdr:nvCxnSpPr>
        <xdr:cNvPr id="80" name="直線コネクタ 79"/>
        <xdr:cNvCxnSpPr/>
      </xdr:nvCxnSpPr>
      <xdr:spPr>
        <a:xfrm>
          <a:off x="2019300" y="63512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90170</xdr:rowOff>
    </xdr:from>
    <xdr:to>
      <xdr:col>6</xdr:col>
      <xdr:colOff>38100</xdr:colOff>
      <xdr:row>37</xdr:row>
      <xdr:rowOff>20320</xdr:rowOff>
    </xdr:to>
    <xdr:sp macro="" textlink="">
      <xdr:nvSpPr>
        <xdr:cNvPr id="81" name="楕円 80"/>
        <xdr:cNvSpPr/>
      </xdr:nvSpPr>
      <xdr:spPr>
        <a:xfrm>
          <a:off x="1079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140970</xdr:rowOff>
    </xdr:from>
    <xdr:to>
      <xdr:col>10</xdr:col>
      <xdr:colOff>114300</xdr:colOff>
      <xdr:row>37</xdr:row>
      <xdr:rowOff>7620</xdr:rowOff>
    </xdr:to>
    <xdr:cxnSp macro="">
      <xdr:nvCxnSpPr>
        <xdr:cNvPr id="82" name="直線コネクタ 81"/>
        <xdr:cNvCxnSpPr/>
      </xdr:nvCxnSpPr>
      <xdr:spPr>
        <a:xfrm>
          <a:off x="1130300" y="63131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72407</xdr:rowOff>
    </xdr:from>
    <xdr:ext cx="405111" cy="259045"/>
    <xdr:sp macro="" textlink="">
      <xdr:nvSpPr>
        <xdr:cNvPr id="83" name="n_1aveValue【道路】&#10;有形固定資産減価償却率"/>
        <xdr:cNvSpPr txBox="1"/>
      </xdr:nvSpPr>
      <xdr:spPr>
        <a:xfrm>
          <a:off x="3582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51452</xdr:rowOff>
    </xdr:from>
    <xdr:ext cx="405111" cy="259045"/>
    <xdr:sp macro="" textlink="">
      <xdr:nvSpPr>
        <xdr:cNvPr id="84" name="n_2aveValue【道路】&#10;有形固定資産減価償却率"/>
        <xdr:cNvSpPr txBox="1"/>
      </xdr:nvSpPr>
      <xdr:spPr>
        <a:xfrm>
          <a:off x="2705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20972</xdr:rowOff>
    </xdr:from>
    <xdr:ext cx="405111" cy="259045"/>
    <xdr:sp macro="" textlink="">
      <xdr:nvSpPr>
        <xdr:cNvPr id="85" name="n_3aveValue【道路】&#10;有形固定資産減価償却率"/>
        <xdr:cNvSpPr txBox="1"/>
      </xdr:nvSpPr>
      <xdr:spPr>
        <a:xfrm>
          <a:off x="181674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160037</xdr:rowOff>
    </xdr:from>
    <xdr:ext cx="405111" cy="259045"/>
    <xdr:sp macro="" textlink="">
      <xdr:nvSpPr>
        <xdr:cNvPr id="86" name="n_4aveValue【道路】&#10;有形固定資産減価償却率"/>
        <xdr:cNvSpPr txBox="1"/>
      </xdr:nvSpPr>
      <xdr:spPr>
        <a:xfrm>
          <a:off x="927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151147</xdr:rowOff>
    </xdr:from>
    <xdr:ext cx="405111" cy="259045"/>
    <xdr:sp macro="" textlink="">
      <xdr:nvSpPr>
        <xdr:cNvPr id="87" name="n_1mainValue【道路】&#10;有形固定資産減価償却率"/>
        <xdr:cNvSpPr txBox="1"/>
      </xdr:nvSpPr>
      <xdr:spPr>
        <a:xfrm>
          <a:off x="35820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113047</xdr:rowOff>
    </xdr:from>
    <xdr:ext cx="405111" cy="259045"/>
    <xdr:sp macro="" textlink="">
      <xdr:nvSpPr>
        <xdr:cNvPr id="88" name="n_2mainValue【道路】&#10;有形固定資産減価償却率"/>
        <xdr:cNvSpPr txBox="1"/>
      </xdr:nvSpPr>
      <xdr:spPr>
        <a:xfrm>
          <a:off x="2705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74947</xdr:rowOff>
    </xdr:from>
    <xdr:ext cx="405111" cy="259045"/>
    <xdr:sp macro="" textlink="">
      <xdr:nvSpPr>
        <xdr:cNvPr id="89" name="n_3mainValue【道路】&#10;有形固定資産減価償却率"/>
        <xdr:cNvSpPr txBox="1"/>
      </xdr:nvSpPr>
      <xdr:spPr>
        <a:xfrm>
          <a:off x="1816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36847</xdr:rowOff>
    </xdr:from>
    <xdr:ext cx="405111" cy="259045"/>
    <xdr:sp macro="" textlink="">
      <xdr:nvSpPr>
        <xdr:cNvPr id="90" name="n_4mainValue【道路】&#10;有形固定資産減価償却率"/>
        <xdr:cNvSpPr txBox="1"/>
      </xdr:nvSpPr>
      <xdr:spPr>
        <a:xfrm>
          <a:off x="9277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90678</xdr:rowOff>
    </xdr:from>
    <xdr:to>
      <xdr:col>54</xdr:col>
      <xdr:colOff>189865</xdr:colOff>
      <xdr:row>41</xdr:row>
      <xdr:rowOff>104242</xdr:rowOff>
    </xdr:to>
    <xdr:cxnSp macro="">
      <xdr:nvCxnSpPr>
        <xdr:cNvPr id="114" name="直線コネクタ 113"/>
        <xdr:cNvCxnSpPr/>
      </xdr:nvCxnSpPr>
      <xdr:spPr>
        <a:xfrm flipV="1">
          <a:off x="10476865" y="5919978"/>
          <a:ext cx="0" cy="1213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108069</xdr:rowOff>
    </xdr:from>
    <xdr:ext cx="469744" cy="259045"/>
    <xdr:sp macro="" textlink="">
      <xdr:nvSpPr>
        <xdr:cNvPr id="115" name="【道路】&#10;一人当たり延長最小値テキスト"/>
        <xdr:cNvSpPr txBox="1"/>
      </xdr:nvSpPr>
      <xdr:spPr>
        <a:xfrm>
          <a:off x="10515600" y="713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104242</xdr:rowOff>
    </xdr:from>
    <xdr:to>
      <xdr:col>55</xdr:col>
      <xdr:colOff>88900</xdr:colOff>
      <xdr:row>41</xdr:row>
      <xdr:rowOff>104242</xdr:rowOff>
    </xdr:to>
    <xdr:cxnSp macro="">
      <xdr:nvCxnSpPr>
        <xdr:cNvPr id="116" name="直線コネクタ 115"/>
        <xdr:cNvCxnSpPr/>
      </xdr:nvCxnSpPr>
      <xdr:spPr>
        <a:xfrm>
          <a:off x="10388600" y="713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37355</xdr:rowOff>
    </xdr:from>
    <xdr:ext cx="534377" cy="259045"/>
    <xdr:sp macro="" textlink="">
      <xdr:nvSpPr>
        <xdr:cNvPr id="117" name="【道路】&#10;一人当たり延長最大値テキスト"/>
        <xdr:cNvSpPr txBox="1"/>
      </xdr:nvSpPr>
      <xdr:spPr>
        <a:xfrm>
          <a:off x="10515600" y="56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90678</xdr:rowOff>
    </xdr:from>
    <xdr:to>
      <xdr:col>55</xdr:col>
      <xdr:colOff>88900</xdr:colOff>
      <xdr:row>34</xdr:row>
      <xdr:rowOff>90678</xdr:rowOff>
    </xdr:to>
    <xdr:cxnSp macro="">
      <xdr:nvCxnSpPr>
        <xdr:cNvPr id="118" name="直線コネクタ 117"/>
        <xdr:cNvCxnSpPr/>
      </xdr:nvCxnSpPr>
      <xdr:spPr>
        <a:xfrm>
          <a:off x="10388600" y="5919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107027</xdr:rowOff>
    </xdr:from>
    <xdr:ext cx="469744" cy="259045"/>
    <xdr:sp macro="" textlink="">
      <xdr:nvSpPr>
        <xdr:cNvPr id="119" name="【道路】&#10;一人当たり延長平均値テキスト"/>
        <xdr:cNvSpPr txBox="1"/>
      </xdr:nvSpPr>
      <xdr:spPr>
        <a:xfrm>
          <a:off x="10515600" y="6622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84150</xdr:rowOff>
    </xdr:from>
    <xdr:to>
      <xdr:col>55</xdr:col>
      <xdr:colOff>50800</xdr:colOff>
      <xdr:row>40</xdr:row>
      <xdr:rowOff>14300</xdr:rowOff>
    </xdr:to>
    <xdr:sp macro="" textlink="">
      <xdr:nvSpPr>
        <xdr:cNvPr id="120" name="フローチャート: 判断 119"/>
        <xdr:cNvSpPr/>
      </xdr:nvSpPr>
      <xdr:spPr>
        <a:xfrm>
          <a:off x="10426700" y="677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165227</xdr:rowOff>
    </xdr:from>
    <xdr:to>
      <xdr:col>50</xdr:col>
      <xdr:colOff>165100</xdr:colOff>
      <xdr:row>38</xdr:row>
      <xdr:rowOff>95377</xdr:rowOff>
    </xdr:to>
    <xdr:sp macro="" textlink="">
      <xdr:nvSpPr>
        <xdr:cNvPr id="121" name="フローチャート: 判断 120"/>
        <xdr:cNvSpPr/>
      </xdr:nvSpPr>
      <xdr:spPr>
        <a:xfrm>
          <a:off x="9588500" y="650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165379</xdr:rowOff>
    </xdr:from>
    <xdr:to>
      <xdr:col>46</xdr:col>
      <xdr:colOff>38100</xdr:colOff>
      <xdr:row>38</xdr:row>
      <xdr:rowOff>95529</xdr:rowOff>
    </xdr:to>
    <xdr:sp macro="" textlink="">
      <xdr:nvSpPr>
        <xdr:cNvPr id="122" name="フローチャート: 判断 121"/>
        <xdr:cNvSpPr/>
      </xdr:nvSpPr>
      <xdr:spPr>
        <a:xfrm>
          <a:off x="8699500" y="65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163932</xdr:rowOff>
    </xdr:from>
    <xdr:to>
      <xdr:col>41</xdr:col>
      <xdr:colOff>101600</xdr:colOff>
      <xdr:row>38</xdr:row>
      <xdr:rowOff>94082</xdr:rowOff>
    </xdr:to>
    <xdr:sp macro="" textlink="">
      <xdr:nvSpPr>
        <xdr:cNvPr id="123" name="フローチャート: 判断 122"/>
        <xdr:cNvSpPr/>
      </xdr:nvSpPr>
      <xdr:spPr>
        <a:xfrm>
          <a:off x="7810500" y="650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11761</xdr:rowOff>
    </xdr:from>
    <xdr:to>
      <xdr:col>36</xdr:col>
      <xdr:colOff>165100</xdr:colOff>
      <xdr:row>38</xdr:row>
      <xdr:rowOff>113361</xdr:rowOff>
    </xdr:to>
    <xdr:sp macro="" textlink="">
      <xdr:nvSpPr>
        <xdr:cNvPr id="124" name="フローチャート: 判断 123"/>
        <xdr:cNvSpPr/>
      </xdr:nvSpPr>
      <xdr:spPr>
        <a:xfrm>
          <a:off x="6921500" y="652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17399</xdr:rowOff>
    </xdr:from>
    <xdr:to>
      <xdr:col>55</xdr:col>
      <xdr:colOff>50800</xdr:colOff>
      <xdr:row>40</xdr:row>
      <xdr:rowOff>118999</xdr:rowOff>
    </xdr:to>
    <xdr:sp macro="" textlink="">
      <xdr:nvSpPr>
        <xdr:cNvPr id="130" name="楕円 129"/>
        <xdr:cNvSpPr/>
      </xdr:nvSpPr>
      <xdr:spPr>
        <a:xfrm>
          <a:off x="10426700" y="687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167276</xdr:rowOff>
    </xdr:from>
    <xdr:ext cx="469744" cy="259045"/>
    <xdr:sp macro="" textlink="">
      <xdr:nvSpPr>
        <xdr:cNvPr id="131" name="【道路】&#10;一人当たり延長該当値テキスト"/>
        <xdr:cNvSpPr txBox="1"/>
      </xdr:nvSpPr>
      <xdr:spPr>
        <a:xfrm>
          <a:off x="10515600" y="685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14122</xdr:rowOff>
    </xdr:from>
    <xdr:to>
      <xdr:col>50</xdr:col>
      <xdr:colOff>165100</xdr:colOff>
      <xdr:row>40</xdr:row>
      <xdr:rowOff>115722</xdr:rowOff>
    </xdr:to>
    <xdr:sp macro="" textlink="">
      <xdr:nvSpPr>
        <xdr:cNvPr id="132" name="楕円 131"/>
        <xdr:cNvSpPr/>
      </xdr:nvSpPr>
      <xdr:spPr>
        <a:xfrm>
          <a:off x="9588500" y="68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64922</xdr:rowOff>
    </xdr:from>
    <xdr:to>
      <xdr:col>55</xdr:col>
      <xdr:colOff>0</xdr:colOff>
      <xdr:row>40</xdr:row>
      <xdr:rowOff>68199</xdr:rowOff>
    </xdr:to>
    <xdr:cxnSp macro="">
      <xdr:nvCxnSpPr>
        <xdr:cNvPr id="133" name="直線コネクタ 132"/>
        <xdr:cNvCxnSpPr/>
      </xdr:nvCxnSpPr>
      <xdr:spPr>
        <a:xfrm>
          <a:off x="9639300" y="6922922"/>
          <a:ext cx="8382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11988</xdr:rowOff>
    </xdr:from>
    <xdr:to>
      <xdr:col>46</xdr:col>
      <xdr:colOff>38100</xdr:colOff>
      <xdr:row>40</xdr:row>
      <xdr:rowOff>113588</xdr:rowOff>
    </xdr:to>
    <xdr:sp macro="" textlink="">
      <xdr:nvSpPr>
        <xdr:cNvPr id="134" name="楕円 133"/>
        <xdr:cNvSpPr/>
      </xdr:nvSpPr>
      <xdr:spPr>
        <a:xfrm>
          <a:off x="8699500" y="686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62788</xdr:rowOff>
    </xdr:from>
    <xdr:to>
      <xdr:col>50</xdr:col>
      <xdr:colOff>114300</xdr:colOff>
      <xdr:row>40</xdr:row>
      <xdr:rowOff>64922</xdr:rowOff>
    </xdr:to>
    <xdr:cxnSp macro="">
      <xdr:nvCxnSpPr>
        <xdr:cNvPr id="135" name="直線コネクタ 134"/>
        <xdr:cNvCxnSpPr/>
      </xdr:nvCxnSpPr>
      <xdr:spPr>
        <a:xfrm>
          <a:off x="8750300" y="6920788"/>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9703</xdr:rowOff>
    </xdr:from>
    <xdr:to>
      <xdr:col>41</xdr:col>
      <xdr:colOff>101600</xdr:colOff>
      <xdr:row>40</xdr:row>
      <xdr:rowOff>111303</xdr:rowOff>
    </xdr:to>
    <xdr:sp macro="" textlink="">
      <xdr:nvSpPr>
        <xdr:cNvPr id="136" name="楕円 135"/>
        <xdr:cNvSpPr/>
      </xdr:nvSpPr>
      <xdr:spPr>
        <a:xfrm>
          <a:off x="7810500" y="686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60503</xdr:rowOff>
    </xdr:from>
    <xdr:to>
      <xdr:col>45</xdr:col>
      <xdr:colOff>177800</xdr:colOff>
      <xdr:row>40</xdr:row>
      <xdr:rowOff>62788</xdr:rowOff>
    </xdr:to>
    <xdr:cxnSp macro="">
      <xdr:nvCxnSpPr>
        <xdr:cNvPr id="137" name="直線コネクタ 136"/>
        <xdr:cNvCxnSpPr/>
      </xdr:nvCxnSpPr>
      <xdr:spPr>
        <a:xfrm>
          <a:off x="7861300" y="691850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7112</xdr:rowOff>
    </xdr:from>
    <xdr:to>
      <xdr:col>36</xdr:col>
      <xdr:colOff>165100</xdr:colOff>
      <xdr:row>40</xdr:row>
      <xdr:rowOff>108712</xdr:rowOff>
    </xdr:to>
    <xdr:sp macro="" textlink="">
      <xdr:nvSpPr>
        <xdr:cNvPr id="138" name="楕円 137"/>
        <xdr:cNvSpPr/>
      </xdr:nvSpPr>
      <xdr:spPr>
        <a:xfrm>
          <a:off x="6921500" y="686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57912</xdr:rowOff>
    </xdr:from>
    <xdr:to>
      <xdr:col>41</xdr:col>
      <xdr:colOff>50800</xdr:colOff>
      <xdr:row>40</xdr:row>
      <xdr:rowOff>60503</xdr:rowOff>
    </xdr:to>
    <xdr:cxnSp macro="">
      <xdr:nvCxnSpPr>
        <xdr:cNvPr id="139" name="直線コネクタ 138"/>
        <xdr:cNvCxnSpPr/>
      </xdr:nvCxnSpPr>
      <xdr:spPr>
        <a:xfrm>
          <a:off x="6972300" y="6915912"/>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111904</xdr:rowOff>
    </xdr:from>
    <xdr:ext cx="469744" cy="259045"/>
    <xdr:sp macro="" textlink="">
      <xdr:nvSpPr>
        <xdr:cNvPr id="140" name="n_1aveValue【道路】&#10;一人当たり延長"/>
        <xdr:cNvSpPr txBox="1"/>
      </xdr:nvSpPr>
      <xdr:spPr>
        <a:xfrm>
          <a:off x="9391727" y="6284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112056</xdr:rowOff>
    </xdr:from>
    <xdr:ext cx="469744" cy="259045"/>
    <xdr:sp macro="" textlink="">
      <xdr:nvSpPr>
        <xdr:cNvPr id="141" name="n_2aveValue【道路】&#10;一人当たり延長"/>
        <xdr:cNvSpPr txBox="1"/>
      </xdr:nvSpPr>
      <xdr:spPr>
        <a:xfrm>
          <a:off x="8515427" y="62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110608</xdr:rowOff>
    </xdr:from>
    <xdr:ext cx="469744" cy="259045"/>
    <xdr:sp macro="" textlink="">
      <xdr:nvSpPr>
        <xdr:cNvPr id="142" name="n_3aveValue【道路】&#10;一人当たり延長"/>
        <xdr:cNvSpPr txBox="1"/>
      </xdr:nvSpPr>
      <xdr:spPr>
        <a:xfrm>
          <a:off x="7626427" y="628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129887</xdr:rowOff>
    </xdr:from>
    <xdr:ext cx="469744" cy="259045"/>
    <xdr:sp macro="" textlink="">
      <xdr:nvSpPr>
        <xdr:cNvPr id="143" name="n_4aveValue【道路】&#10;一人当たり延長"/>
        <xdr:cNvSpPr txBox="1"/>
      </xdr:nvSpPr>
      <xdr:spPr>
        <a:xfrm>
          <a:off x="6737427" y="630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106849</xdr:rowOff>
    </xdr:from>
    <xdr:ext cx="469744" cy="259045"/>
    <xdr:sp macro="" textlink="">
      <xdr:nvSpPr>
        <xdr:cNvPr id="144" name="n_1mainValue【道路】&#10;一人当たり延長"/>
        <xdr:cNvSpPr txBox="1"/>
      </xdr:nvSpPr>
      <xdr:spPr>
        <a:xfrm>
          <a:off x="9391727" y="6964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104715</xdr:rowOff>
    </xdr:from>
    <xdr:ext cx="469744" cy="259045"/>
    <xdr:sp macro="" textlink="">
      <xdr:nvSpPr>
        <xdr:cNvPr id="145" name="n_2mainValue【道路】&#10;一人当たり延長"/>
        <xdr:cNvSpPr txBox="1"/>
      </xdr:nvSpPr>
      <xdr:spPr>
        <a:xfrm>
          <a:off x="8515427" y="696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102430</xdr:rowOff>
    </xdr:from>
    <xdr:ext cx="469744" cy="259045"/>
    <xdr:sp macro="" textlink="">
      <xdr:nvSpPr>
        <xdr:cNvPr id="146" name="n_3mainValue【道路】&#10;一人当たり延長"/>
        <xdr:cNvSpPr txBox="1"/>
      </xdr:nvSpPr>
      <xdr:spPr>
        <a:xfrm>
          <a:off x="7626427" y="6960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99839</xdr:rowOff>
    </xdr:from>
    <xdr:ext cx="469744" cy="259045"/>
    <xdr:sp macro="" textlink="">
      <xdr:nvSpPr>
        <xdr:cNvPr id="147" name="n_4mainValue【道路】&#10;一人当たり延長"/>
        <xdr:cNvSpPr txBox="1"/>
      </xdr:nvSpPr>
      <xdr:spPr>
        <a:xfrm>
          <a:off x="6737427" y="695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51435</xdr:rowOff>
    </xdr:from>
    <xdr:to>
      <xdr:col>24</xdr:col>
      <xdr:colOff>62865</xdr:colOff>
      <xdr:row>64</xdr:row>
      <xdr:rowOff>26670</xdr:rowOff>
    </xdr:to>
    <xdr:cxnSp macro="">
      <xdr:nvCxnSpPr>
        <xdr:cNvPr id="172" name="直線コネクタ 171"/>
        <xdr:cNvCxnSpPr/>
      </xdr:nvCxnSpPr>
      <xdr:spPr>
        <a:xfrm flipV="1">
          <a:off x="4634865" y="965263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30497</xdr:rowOff>
    </xdr:from>
    <xdr:ext cx="405111" cy="259045"/>
    <xdr:sp macro="" textlink="">
      <xdr:nvSpPr>
        <xdr:cNvPr id="173" name="【橋りょう・トンネル】&#10;有形固定資産減価償却率最小値テキスト"/>
        <xdr:cNvSpPr txBox="1"/>
      </xdr:nvSpPr>
      <xdr:spPr>
        <a:xfrm>
          <a:off x="4673600" y="1100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26670</xdr:rowOff>
    </xdr:from>
    <xdr:to>
      <xdr:col>24</xdr:col>
      <xdr:colOff>152400</xdr:colOff>
      <xdr:row>64</xdr:row>
      <xdr:rowOff>26670</xdr:rowOff>
    </xdr:to>
    <xdr:cxnSp macro="">
      <xdr:nvCxnSpPr>
        <xdr:cNvPr id="174" name="直線コネクタ 173"/>
        <xdr:cNvCxnSpPr/>
      </xdr:nvCxnSpPr>
      <xdr:spPr>
        <a:xfrm>
          <a:off x="4546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169562</xdr:rowOff>
    </xdr:from>
    <xdr:ext cx="405111" cy="259045"/>
    <xdr:sp macro="" textlink="">
      <xdr:nvSpPr>
        <xdr:cNvPr id="175" name="【橋りょう・トンネル】&#10;有形固定資産減価償却率最大値テキスト"/>
        <xdr:cNvSpPr txBox="1"/>
      </xdr:nvSpPr>
      <xdr:spPr>
        <a:xfrm>
          <a:off x="4673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51435</xdr:rowOff>
    </xdr:from>
    <xdr:to>
      <xdr:col>24</xdr:col>
      <xdr:colOff>152400</xdr:colOff>
      <xdr:row>56</xdr:row>
      <xdr:rowOff>51435</xdr:rowOff>
    </xdr:to>
    <xdr:cxnSp macro="">
      <xdr:nvCxnSpPr>
        <xdr:cNvPr id="176" name="直線コネクタ 175"/>
        <xdr:cNvCxnSpPr/>
      </xdr:nvCxnSpPr>
      <xdr:spPr>
        <a:xfrm>
          <a:off x="4546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40022</xdr:rowOff>
    </xdr:from>
    <xdr:ext cx="405111" cy="259045"/>
    <xdr:sp macro="" textlink="">
      <xdr:nvSpPr>
        <xdr:cNvPr id="177" name="【橋りょう・トンネル】&#10;有形固定資産減価償却率平均値テキスト"/>
        <xdr:cNvSpPr txBox="1"/>
      </xdr:nvSpPr>
      <xdr:spPr>
        <a:xfrm>
          <a:off x="4673600" y="10327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78" name="フローチャート: 判断 177"/>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160655</xdr:rowOff>
    </xdr:from>
    <xdr:to>
      <xdr:col>20</xdr:col>
      <xdr:colOff>38100</xdr:colOff>
      <xdr:row>60</xdr:row>
      <xdr:rowOff>90805</xdr:rowOff>
    </xdr:to>
    <xdr:sp macro="" textlink="">
      <xdr:nvSpPr>
        <xdr:cNvPr id="179" name="フローチャート: 判断 178"/>
        <xdr:cNvSpPr/>
      </xdr:nvSpPr>
      <xdr:spPr>
        <a:xfrm>
          <a:off x="3746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80" name="フローチャート: 判断 179"/>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114935</xdr:rowOff>
    </xdr:from>
    <xdr:to>
      <xdr:col>10</xdr:col>
      <xdr:colOff>165100</xdr:colOff>
      <xdr:row>60</xdr:row>
      <xdr:rowOff>45085</xdr:rowOff>
    </xdr:to>
    <xdr:sp macro="" textlink="">
      <xdr:nvSpPr>
        <xdr:cNvPr id="181" name="フローチャート: 判断 180"/>
        <xdr:cNvSpPr/>
      </xdr:nvSpPr>
      <xdr:spPr>
        <a:xfrm>
          <a:off x="1968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90170</xdr:rowOff>
    </xdr:from>
    <xdr:to>
      <xdr:col>6</xdr:col>
      <xdr:colOff>38100</xdr:colOff>
      <xdr:row>60</xdr:row>
      <xdr:rowOff>20320</xdr:rowOff>
    </xdr:to>
    <xdr:sp macro="" textlink="">
      <xdr:nvSpPr>
        <xdr:cNvPr id="182" name="フローチャート: 判断 181"/>
        <xdr:cNvSpPr/>
      </xdr:nvSpPr>
      <xdr:spPr>
        <a:xfrm>
          <a:off x="1079500" y="1020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145415</xdr:rowOff>
    </xdr:from>
    <xdr:to>
      <xdr:col>24</xdr:col>
      <xdr:colOff>114300</xdr:colOff>
      <xdr:row>59</xdr:row>
      <xdr:rowOff>75565</xdr:rowOff>
    </xdr:to>
    <xdr:sp macro="" textlink="">
      <xdr:nvSpPr>
        <xdr:cNvPr id="188" name="楕円 187"/>
        <xdr:cNvSpPr/>
      </xdr:nvSpPr>
      <xdr:spPr>
        <a:xfrm>
          <a:off x="45847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168292</xdr:rowOff>
    </xdr:from>
    <xdr:ext cx="405111" cy="259045"/>
    <xdr:sp macro="" textlink="">
      <xdr:nvSpPr>
        <xdr:cNvPr id="189" name="【橋りょう・トンネル】&#10;有形固定資産減価償却率該当値テキスト"/>
        <xdr:cNvSpPr txBox="1"/>
      </xdr:nvSpPr>
      <xdr:spPr>
        <a:xfrm>
          <a:off x="4673600"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113030</xdr:rowOff>
    </xdr:from>
    <xdr:to>
      <xdr:col>20</xdr:col>
      <xdr:colOff>38100</xdr:colOff>
      <xdr:row>59</xdr:row>
      <xdr:rowOff>43180</xdr:rowOff>
    </xdr:to>
    <xdr:sp macro="" textlink="">
      <xdr:nvSpPr>
        <xdr:cNvPr id="190" name="楕円 189"/>
        <xdr:cNvSpPr/>
      </xdr:nvSpPr>
      <xdr:spPr>
        <a:xfrm>
          <a:off x="37465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163830</xdr:rowOff>
    </xdr:from>
    <xdr:to>
      <xdr:col>24</xdr:col>
      <xdr:colOff>63500</xdr:colOff>
      <xdr:row>59</xdr:row>
      <xdr:rowOff>24765</xdr:rowOff>
    </xdr:to>
    <xdr:cxnSp macro="">
      <xdr:nvCxnSpPr>
        <xdr:cNvPr id="191" name="直線コネクタ 190"/>
        <xdr:cNvCxnSpPr/>
      </xdr:nvCxnSpPr>
      <xdr:spPr>
        <a:xfrm>
          <a:off x="3797300" y="1010793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82550</xdr:rowOff>
    </xdr:from>
    <xdr:to>
      <xdr:col>15</xdr:col>
      <xdr:colOff>101600</xdr:colOff>
      <xdr:row>59</xdr:row>
      <xdr:rowOff>12700</xdr:rowOff>
    </xdr:to>
    <xdr:sp macro="" textlink="">
      <xdr:nvSpPr>
        <xdr:cNvPr id="192" name="楕円 191"/>
        <xdr:cNvSpPr/>
      </xdr:nvSpPr>
      <xdr:spPr>
        <a:xfrm>
          <a:off x="2857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133350</xdr:rowOff>
    </xdr:from>
    <xdr:to>
      <xdr:col>19</xdr:col>
      <xdr:colOff>177800</xdr:colOff>
      <xdr:row>58</xdr:row>
      <xdr:rowOff>163830</xdr:rowOff>
    </xdr:to>
    <xdr:cxnSp macro="">
      <xdr:nvCxnSpPr>
        <xdr:cNvPr id="193" name="直線コネクタ 192"/>
        <xdr:cNvCxnSpPr/>
      </xdr:nvCxnSpPr>
      <xdr:spPr>
        <a:xfrm>
          <a:off x="2908300" y="100774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50165</xdr:rowOff>
    </xdr:from>
    <xdr:to>
      <xdr:col>10</xdr:col>
      <xdr:colOff>165100</xdr:colOff>
      <xdr:row>58</xdr:row>
      <xdr:rowOff>151765</xdr:rowOff>
    </xdr:to>
    <xdr:sp macro="" textlink="">
      <xdr:nvSpPr>
        <xdr:cNvPr id="194" name="楕円 193"/>
        <xdr:cNvSpPr/>
      </xdr:nvSpPr>
      <xdr:spPr>
        <a:xfrm>
          <a:off x="1968500" y="999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100965</xdr:rowOff>
    </xdr:from>
    <xdr:to>
      <xdr:col>15</xdr:col>
      <xdr:colOff>50800</xdr:colOff>
      <xdr:row>58</xdr:row>
      <xdr:rowOff>133350</xdr:rowOff>
    </xdr:to>
    <xdr:cxnSp macro="">
      <xdr:nvCxnSpPr>
        <xdr:cNvPr id="195" name="直線コネクタ 194"/>
        <xdr:cNvCxnSpPr/>
      </xdr:nvCxnSpPr>
      <xdr:spPr>
        <a:xfrm>
          <a:off x="2019300" y="100450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17780</xdr:rowOff>
    </xdr:from>
    <xdr:to>
      <xdr:col>6</xdr:col>
      <xdr:colOff>38100</xdr:colOff>
      <xdr:row>58</xdr:row>
      <xdr:rowOff>119380</xdr:rowOff>
    </xdr:to>
    <xdr:sp macro="" textlink="">
      <xdr:nvSpPr>
        <xdr:cNvPr id="196" name="楕円 195"/>
        <xdr:cNvSpPr/>
      </xdr:nvSpPr>
      <xdr:spPr>
        <a:xfrm>
          <a:off x="1079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68580</xdr:rowOff>
    </xdr:from>
    <xdr:to>
      <xdr:col>10</xdr:col>
      <xdr:colOff>114300</xdr:colOff>
      <xdr:row>58</xdr:row>
      <xdr:rowOff>100965</xdr:rowOff>
    </xdr:to>
    <xdr:cxnSp macro="">
      <xdr:nvCxnSpPr>
        <xdr:cNvPr id="197" name="直線コネクタ 196"/>
        <xdr:cNvCxnSpPr/>
      </xdr:nvCxnSpPr>
      <xdr:spPr>
        <a:xfrm>
          <a:off x="1130300" y="100126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81932</xdr:rowOff>
    </xdr:from>
    <xdr:ext cx="405111" cy="259045"/>
    <xdr:sp macro="" textlink="">
      <xdr:nvSpPr>
        <xdr:cNvPr id="198" name="n_1aveValue【橋りょう・トンネル】&#10;有形固定資産減価償却率"/>
        <xdr:cNvSpPr txBox="1"/>
      </xdr:nvSpPr>
      <xdr:spPr>
        <a:xfrm>
          <a:off x="3582044"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85742</xdr:rowOff>
    </xdr:from>
    <xdr:ext cx="405111" cy="259045"/>
    <xdr:sp macro="" textlink="">
      <xdr:nvSpPr>
        <xdr:cNvPr id="199" name="n_2aveValue【橋りょう・トンネル】&#10;有形固定資産減価償却率"/>
        <xdr:cNvSpPr txBox="1"/>
      </xdr:nvSpPr>
      <xdr:spPr>
        <a:xfrm>
          <a:off x="2705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36212</xdr:rowOff>
    </xdr:from>
    <xdr:ext cx="405111" cy="259045"/>
    <xdr:sp macro="" textlink="">
      <xdr:nvSpPr>
        <xdr:cNvPr id="200" name="n_3aveValue【橋りょう・トンネル】&#10;有形固定資産減価償却率"/>
        <xdr:cNvSpPr txBox="1"/>
      </xdr:nvSpPr>
      <xdr:spPr>
        <a:xfrm>
          <a:off x="18167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11447</xdr:rowOff>
    </xdr:from>
    <xdr:ext cx="405111" cy="259045"/>
    <xdr:sp macro="" textlink="">
      <xdr:nvSpPr>
        <xdr:cNvPr id="201" name="n_4aveValue【橋りょう・トンネル】&#10;有形固定資産減価償却率"/>
        <xdr:cNvSpPr txBox="1"/>
      </xdr:nvSpPr>
      <xdr:spPr>
        <a:xfrm>
          <a:off x="927744"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59707</xdr:rowOff>
    </xdr:from>
    <xdr:ext cx="405111" cy="259045"/>
    <xdr:sp macro="" textlink="">
      <xdr:nvSpPr>
        <xdr:cNvPr id="202" name="n_1mainValue【橋りょう・トンネル】&#10;有形固定資産減価償却率"/>
        <xdr:cNvSpPr txBox="1"/>
      </xdr:nvSpPr>
      <xdr:spPr>
        <a:xfrm>
          <a:off x="35820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29227</xdr:rowOff>
    </xdr:from>
    <xdr:ext cx="405111" cy="259045"/>
    <xdr:sp macro="" textlink="">
      <xdr:nvSpPr>
        <xdr:cNvPr id="203" name="n_2mainValue【橋りょう・トンネル】&#10;有形固定資産減価償却率"/>
        <xdr:cNvSpPr txBox="1"/>
      </xdr:nvSpPr>
      <xdr:spPr>
        <a:xfrm>
          <a:off x="2705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168292</xdr:rowOff>
    </xdr:from>
    <xdr:ext cx="405111" cy="259045"/>
    <xdr:sp macro="" textlink="">
      <xdr:nvSpPr>
        <xdr:cNvPr id="204" name="n_3mainValue【橋りょう・トンネル】&#10;有形固定資産減価償却率"/>
        <xdr:cNvSpPr txBox="1"/>
      </xdr:nvSpPr>
      <xdr:spPr>
        <a:xfrm>
          <a:off x="181674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135907</xdr:rowOff>
    </xdr:from>
    <xdr:ext cx="405111" cy="259045"/>
    <xdr:sp macro="" textlink="">
      <xdr:nvSpPr>
        <xdr:cNvPr id="205" name="n_4mainValue【橋りょう・トンネル】&#10;有形固定資産減価償却率"/>
        <xdr:cNvSpPr txBox="1"/>
      </xdr:nvSpPr>
      <xdr:spPr>
        <a:xfrm>
          <a:off x="927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7" name="テキスト ボックス 226"/>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87015</xdr:rowOff>
    </xdr:from>
    <xdr:to>
      <xdr:col>54</xdr:col>
      <xdr:colOff>189865</xdr:colOff>
      <xdr:row>64</xdr:row>
      <xdr:rowOff>119891</xdr:rowOff>
    </xdr:to>
    <xdr:cxnSp macro="">
      <xdr:nvCxnSpPr>
        <xdr:cNvPr id="231" name="直線コネクタ 230"/>
        <xdr:cNvCxnSpPr/>
      </xdr:nvCxnSpPr>
      <xdr:spPr>
        <a:xfrm flipV="1">
          <a:off x="10476865" y="9688215"/>
          <a:ext cx="0" cy="140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123718</xdr:rowOff>
    </xdr:from>
    <xdr:ext cx="469744" cy="259045"/>
    <xdr:sp macro="" textlink="">
      <xdr:nvSpPr>
        <xdr:cNvPr id="232" name="【橋りょう・トンネル】&#10;一人当たり有形固定資産（償却資産）額最小値テキスト"/>
        <xdr:cNvSpPr txBox="1"/>
      </xdr:nvSpPr>
      <xdr:spPr>
        <a:xfrm>
          <a:off x="10515600" y="1109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119891</xdr:rowOff>
    </xdr:from>
    <xdr:to>
      <xdr:col>55</xdr:col>
      <xdr:colOff>88900</xdr:colOff>
      <xdr:row>64</xdr:row>
      <xdr:rowOff>119891</xdr:rowOff>
    </xdr:to>
    <xdr:cxnSp macro="">
      <xdr:nvCxnSpPr>
        <xdr:cNvPr id="233" name="直線コネクタ 232"/>
        <xdr:cNvCxnSpPr/>
      </xdr:nvCxnSpPr>
      <xdr:spPr>
        <a:xfrm>
          <a:off x="10388600" y="11092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33692</xdr:rowOff>
    </xdr:from>
    <xdr:ext cx="599010" cy="259045"/>
    <xdr:sp macro="" textlink="">
      <xdr:nvSpPr>
        <xdr:cNvPr id="234" name="【橋りょう・トンネル】&#10;一人当たり有形固定資産（償却資産）額最大値テキスト"/>
        <xdr:cNvSpPr txBox="1"/>
      </xdr:nvSpPr>
      <xdr:spPr>
        <a:xfrm>
          <a:off x="10515600" y="946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87015</xdr:rowOff>
    </xdr:from>
    <xdr:to>
      <xdr:col>55</xdr:col>
      <xdr:colOff>88900</xdr:colOff>
      <xdr:row>56</xdr:row>
      <xdr:rowOff>87015</xdr:rowOff>
    </xdr:to>
    <xdr:cxnSp macro="">
      <xdr:nvCxnSpPr>
        <xdr:cNvPr id="235" name="直線コネクタ 234"/>
        <xdr:cNvCxnSpPr/>
      </xdr:nvCxnSpPr>
      <xdr:spPr>
        <a:xfrm>
          <a:off x="10388600" y="968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81367</xdr:rowOff>
    </xdr:from>
    <xdr:ext cx="534377" cy="259045"/>
    <xdr:sp macro="" textlink="">
      <xdr:nvSpPr>
        <xdr:cNvPr id="236" name="【橋りょう・トンネル】&#10;一人当たり有形固定資産（償却資産）額平均値テキスト"/>
        <xdr:cNvSpPr txBox="1"/>
      </xdr:nvSpPr>
      <xdr:spPr>
        <a:xfrm>
          <a:off x="10515600" y="10711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102940</xdr:rowOff>
    </xdr:from>
    <xdr:to>
      <xdr:col>55</xdr:col>
      <xdr:colOff>50800</xdr:colOff>
      <xdr:row>63</xdr:row>
      <xdr:rowOff>33090</xdr:rowOff>
    </xdr:to>
    <xdr:sp macro="" textlink="">
      <xdr:nvSpPr>
        <xdr:cNvPr id="237" name="フローチャート: 判断 236"/>
        <xdr:cNvSpPr/>
      </xdr:nvSpPr>
      <xdr:spPr>
        <a:xfrm>
          <a:off x="10426700" y="1073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149297</xdr:rowOff>
    </xdr:from>
    <xdr:to>
      <xdr:col>50</xdr:col>
      <xdr:colOff>165100</xdr:colOff>
      <xdr:row>62</xdr:row>
      <xdr:rowOff>79447</xdr:rowOff>
    </xdr:to>
    <xdr:sp macro="" textlink="">
      <xdr:nvSpPr>
        <xdr:cNvPr id="238" name="フローチャート: 判断 237"/>
        <xdr:cNvSpPr/>
      </xdr:nvSpPr>
      <xdr:spPr>
        <a:xfrm>
          <a:off x="9588500" y="10607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142099</xdr:rowOff>
    </xdr:from>
    <xdr:to>
      <xdr:col>46</xdr:col>
      <xdr:colOff>38100</xdr:colOff>
      <xdr:row>62</xdr:row>
      <xdr:rowOff>72249</xdr:rowOff>
    </xdr:to>
    <xdr:sp macro="" textlink="">
      <xdr:nvSpPr>
        <xdr:cNvPr id="239" name="フローチャート: 判断 238"/>
        <xdr:cNvSpPr/>
      </xdr:nvSpPr>
      <xdr:spPr>
        <a:xfrm>
          <a:off x="8699500" y="1060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134836</xdr:rowOff>
    </xdr:from>
    <xdr:to>
      <xdr:col>41</xdr:col>
      <xdr:colOff>101600</xdr:colOff>
      <xdr:row>62</xdr:row>
      <xdr:rowOff>64986</xdr:rowOff>
    </xdr:to>
    <xdr:sp macro="" textlink="">
      <xdr:nvSpPr>
        <xdr:cNvPr id="240" name="フローチャート: 判断 239"/>
        <xdr:cNvSpPr/>
      </xdr:nvSpPr>
      <xdr:spPr>
        <a:xfrm>
          <a:off x="7810500" y="105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147955</xdr:rowOff>
    </xdr:from>
    <xdr:to>
      <xdr:col>36</xdr:col>
      <xdr:colOff>165100</xdr:colOff>
      <xdr:row>62</xdr:row>
      <xdr:rowOff>78105</xdr:rowOff>
    </xdr:to>
    <xdr:sp macro="" textlink="">
      <xdr:nvSpPr>
        <xdr:cNvPr id="241" name="フローチャート: 判断 240"/>
        <xdr:cNvSpPr/>
      </xdr:nvSpPr>
      <xdr:spPr>
        <a:xfrm>
          <a:off x="6921500" y="106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162980</xdr:rowOff>
    </xdr:from>
    <xdr:to>
      <xdr:col>55</xdr:col>
      <xdr:colOff>50800</xdr:colOff>
      <xdr:row>62</xdr:row>
      <xdr:rowOff>93130</xdr:rowOff>
    </xdr:to>
    <xdr:sp macro="" textlink="">
      <xdr:nvSpPr>
        <xdr:cNvPr id="247" name="楕円 246"/>
        <xdr:cNvSpPr/>
      </xdr:nvSpPr>
      <xdr:spPr>
        <a:xfrm>
          <a:off x="10426700" y="1062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14407</xdr:rowOff>
    </xdr:from>
    <xdr:ext cx="599010" cy="259045"/>
    <xdr:sp macro="" textlink="">
      <xdr:nvSpPr>
        <xdr:cNvPr id="248" name="【橋りょう・トンネル】&#10;一人当たり有形固定資産（償却資産）額該当値テキスト"/>
        <xdr:cNvSpPr txBox="1"/>
      </xdr:nvSpPr>
      <xdr:spPr>
        <a:xfrm>
          <a:off x="10515600" y="10472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158477</xdr:rowOff>
    </xdr:from>
    <xdr:to>
      <xdr:col>50</xdr:col>
      <xdr:colOff>165100</xdr:colOff>
      <xdr:row>62</xdr:row>
      <xdr:rowOff>88627</xdr:rowOff>
    </xdr:to>
    <xdr:sp macro="" textlink="">
      <xdr:nvSpPr>
        <xdr:cNvPr id="249" name="楕円 248"/>
        <xdr:cNvSpPr/>
      </xdr:nvSpPr>
      <xdr:spPr>
        <a:xfrm>
          <a:off x="9588500" y="1061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37827</xdr:rowOff>
    </xdr:from>
    <xdr:to>
      <xdr:col>55</xdr:col>
      <xdr:colOff>0</xdr:colOff>
      <xdr:row>62</xdr:row>
      <xdr:rowOff>42330</xdr:rowOff>
    </xdr:to>
    <xdr:cxnSp macro="">
      <xdr:nvCxnSpPr>
        <xdr:cNvPr id="250" name="直線コネクタ 249"/>
        <xdr:cNvCxnSpPr/>
      </xdr:nvCxnSpPr>
      <xdr:spPr>
        <a:xfrm>
          <a:off x="9639300" y="10667727"/>
          <a:ext cx="838200" cy="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155495</xdr:rowOff>
    </xdr:from>
    <xdr:to>
      <xdr:col>46</xdr:col>
      <xdr:colOff>38100</xdr:colOff>
      <xdr:row>62</xdr:row>
      <xdr:rowOff>85645</xdr:rowOff>
    </xdr:to>
    <xdr:sp macro="" textlink="">
      <xdr:nvSpPr>
        <xdr:cNvPr id="251" name="楕円 250"/>
        <xdr:cNvSpPr/>
      </xdr:nvSpPr>
      <xdr:spPr>
        <a:xfrm>
          <a:off x="8699500" y="1061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34845</xdr:rowOff>
    </xdr:from>
    <xdr:to>
      <xdr:col>50</xdr:col>
      <xdr:colOff>114300</xdr:colOff>
      <xdr:row>62</xdr:row>
      <xdr:rowOff>37827</xdr:rowOff>
    </xdr:to>
    <xdr:cxnSp macro="">
      <xdr:nvCxnSpPr>
        <xdr:cNvPr id="252" name="直線コネクタ 251"/>
        <xdr:cNvCxnSpPr/>
      </xdr:nvCxnSpPr>
      <xdr:spPr>
        <a:xfrm>
          <a:off x="8750300" y="10664745"/>
          <a:ext cx="889000" cy="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152380</xdr:rowOff>
    </xdr:from>
    <xdr:to>
      <xdr:col>41</xdr:col>
      <xdr:colOff>101600</xdr:colOff>
      <xdr:row>62</xdr:row>
      <xdr:rowOff>82530</xdr:rowOff>
    </xdr:to>
    <xdr:sp macro="" textlink="">
      <xdr:nvSpPr>
        <xdr:cNvPr id="253" name="楕円 252"/>
        <xdr:cNvSpPr/>
      </xdr:nvSpPr>
      <xdr:spPr>
        <a:xfrm>
          <a:off x="7810500" y="1061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31730</xdr:rowOff>
    </xdr:from>
    <xdr:to>
      <xdr:col>45</xdr:col>
      <xdr:colOff>177800</xdr:colOff>
      <xdr:row>62</xdr:row>
      <xdr:rowOff>34845</xdr:rowOff>
    </xdr:to>
    <xdr:cxnSp macro="">
      <xdr:nvCxnSpPr>
        <xdr:cNvPr id="254" name="直線コネクタ 253"/>
        <xdr:cNvCxnSpPr/>
      </xdr:nvCxnSpPr>
      <xdr:spPr>
        <a:xfrm>
          <a:off x="7861300" y="10661630"/>
          <a:ext cx="889000" cy="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148758</xdr:rowOff>
    </xdr:from>
    <xdr:to>
      <xdr:col>36</xdr:col>
      <xdr:colOff>165100</xdr:colOff>
      <xdr:row>62</xdr:row>
      <xdr:rowOff>78908</xdr:rowOff>
    </xdr:to>
    <xdr:sp macro="" textlink="">
      <xdr:nvSpPr>
        <xdr:cNvPr id="255" name="楕円 254"/>
        <xdr:cNvSpPr/>
      </xdr:nvSpPr>
      <xdr:spPr>
        <a:xfrm>
          <a:off x="6921500" y="1060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28108</xdr:rowOff>
    </xdr:from>
    <xdr:to>
      <xdr:col>41</xdr:col>
      <xdr:colOff>50800</xdr:colOff>
      <xdr:row>62</xdr:row>
      <xdr:rowOff>31730</xdr:rowOff>
    </xdr:to>
    <xdr:cxnSp macro="">
      <xdr:nvCxnSpPr>
        <xdr:cNvPr id="256" name="直線コネクタ 255"/>
        <xdr:cNvCxnSpPr/>
      </xdr:nvCxnSpPr>
      <xdr:spPr>
        <a:xfrm>
          <a:off x="6972300" y="10658008"/>
          <a:ext cx="889000" cy="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95974</xdr:rowOff>
    </xdr:from>
    <xdr:ext cx="599010" cy="259045"/>
    <xdr:sp macro="" textlink="">
      <xdr:nvSpPr>
        <xdr:cNvPr id="257" name="n_1aveValue【橋りょう・トンネル】&#10;一人当たり有形固定資産（償却資産）額"/>
        <xdr:cNvSpPr txBox="1"/>
      </xdr:nvSpPr>
      <xdr:spPr>
        <a:xfrm>
          <a:off x="9327095" y="10382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88776</xdr:rowOff>
    </xdr:from>
    <xdr:ext cx="599010" cy="259045"/>
    <xdr:sp macro="" textlink="">
      <xdr:nvSpPr>
        <xdr:cNvPr id="258" name="n_2aveValue【橋りょう・トンネル】&#10;一人当たり有形固定資産（償却資産）額"/>
        <xdr:cNvSpPr txBox="1"/>
      </xdr:nvSpPr>
      <xdr:spPr>
        <a:xfrm>
          <a:off x="8450795" y="1037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81513</xdr:rowOff>
    </xdr:from>
    <xdr:ext cx="599010" cy="259045"/>
    <xdr:sp macro="" textlink="">
      <xdr:nvSpPr>
        <xdr:cNvPr id="259" name="n_3aveValue【橋りょう・トンネル】&#10;一人当たり有形固定資産（償却資産）額"/>
        <xdr:cNvSpPr txBox="1"/>
      </xdr:nvSpPr>
      <xdr:spPr>
        <a:xfrm>
          <a:off x="7561795" y="1036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94632</xdr:rowOff>
    </xdr:from>
    <xdr:ext cx="599010" cy="259045"/>
    <xdr:sp macro="" textlink="">
      <xdr:nvSpPr>
        <xdr:cNvPr id="260" name="n_4aveValue【橋りょう・トンネル】&#10;一人当たり有形固定資産（償却資産）額"/>
        <xdr:cNvSpPr txBox="1"/>
      </xdr:nvSpPr>
      <xdr:spPr>
        <a:xfrm>
          <a:off x="6672795" y="1038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79754</xdr:rowOff>
    </xdr:from>
    <xdr:ext cx="599010" cy="259045"/>
    <xdr:sp macro="" textlink="">
      <xdr:nvSpPr>
        <xdr:cNvPr id="261" name="n_1mainValue【橋りょう・トンネル】&#10;一人当たり有形固定資産（償却資産）額"/>
        <xdr:cNvSpPr txBox="1"/>
      </xdr:nvSpPr>
      <xdr:spPr>
        <a:xfrm>
          <a:off x="9327095" y="10709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76772</xdr:rowOff>
    </xdr:from>
    <xdr:ext cx="599010" cy="259045"/>
    <xdr:sp macro="" textlink="">
      <xdr:nvSpPr>
        <xdr:cNvPr id="262" name="n_2mainValue【橋りょう・トンネル】&#10;一人当たり有形固定資産（償却資産）額"/>
        <xdr:cNvSpPr txBox="1"/>
      </xdr:nvSpPr>
      <xdr:spPr>
        <a:xfrm>
          <a:off x="8450795" y="10706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73657</xdr:rowOff>
    </xdr:from>
    <xdr:ext cx="599010" cy="259045"/>
    <xdr:sp macro="" textlink="">
      <xdr:nvSpPr>
        <xdr:cNvPr id="263" name="n_3mainValue【橋りょう・トンネル】&#10;一人当たり有形固定資産（償却資産）額"/>
        <xdr:cNvSpPr txBox="1"/>
      </xdr:nvSpPr>
      <xdr:spPr>
        <a:xfrm>
          <a:off x="7561795" y="10703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70035</xdr:rowOff>
    </xdr:from>
    <xdr:ext cx="599010" cy="259045"/>
    <xdr:sp macro="" textlink="">
      <xdr:nvSpPr>
        <xdr:cNvPr id="264" name="n_4mainValue【橋りょう・トンネル】&#10;一人当たり有形固定資産（償却資産）額"/>
        <xdr:cNvSpPr txBox="1"/>
      </xdr:nvSpPr>
      <xdr:spPr>
        <a:xfrm>
          <a:off x="6672795" y="10699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123825</xdr:rowOff>
    </xdr:from>
    <xdr:to>
      <xdr:col>24</xdr:col>
      <xdr:colOff>62865</xdr:colOff>
      <xdr:row>86</xdr:row>
      <xdr:rowOff>62864</xdr:rowOff>
    </xdr:to>
    <xdr:cxnSp macro="">
      <xdr:nvCxnSpPr>
        <xdr:cNvPr id="289" name="直線コネクタ 288"/>
        <xdr:cNvCxnSpPr/>
      </xdr:nvCxnSpPr>
      <xdr:spPr>
        <a:xfrm flipV="1">
          <a:off x="4634865" y="13496925"/>
          <a:ext cx="0" cy="131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66691</xdr:rowOff>
    </xdr:from>
    <xdr:ext cx="405111" cy="259045"/>
    <xdr:sp macro="" textlink="">
      <xdr:nvSpPr>
        <xdr:cNvPr id="290" name="【公営住宅】&#10;有形固定資産減価償却率最小値テキスト"/>
        <xdr:cNvSpPr txBox="1"/>
      </xdr:nvSpPr>
      <xdr:spPr>
        <a:xfrm>
          <a:off x="4673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62864</xdr:rowOff>
    </xdr:from>
    <xdr:to>
      <xdr:col>24</xdr:col>
      <xdr:colOff>152400</xdr:colOff>
      <xdr:row>86</xdr:row>
      <xdr:rowOff>62864</xdr:rowOff>
    </xdr:to>
    <xdr:cxnSp macro="">
      <xdr:nvCxnSpPr>
        <xdr:cNvPr id="291" name="直線コネクタ 290"/>
        <xdr:cNvCxnSpPr/>
      </xdr:nvCxnSpPr>
      <xdr:spPr>
        <a:xfrm>
          <a:off x="4546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70502</xdr:rowOff>
    </xdr:from>
    <xdr:ext cx="405111" cy="259045"/>
    <xdr:sp macro="" textlink="">
      <xdr:nvSpPr>
        <xdr:cNvPr id="292" name="【公営住宅】&#10;有形固定資産減価償却率最大値テキスト"/>
        <xdr:cNvSpPr txBox="1"/>
      </xdr:nvSpPr>
      <xdr:spPr>
        <a:xfrm>
          <a:off x="4673600" y="1327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123825</xdr:rowOff>
    </xdr:from>
    <xdr:to>
      <xdr:col>24</xdr:col>
      <xdr:colOff>152400</xdr:colOff>
      <xdr:row>78</xdr:row>
      <xdr:rowOff>123825</xdr:rowOff>
    </xdr:to>
    <xdr:cxnSp macro="">
      <xdr:nvCxnSpPr>
        <xdr:cNvPr id="293" name="直線コネクタ 292"/>
        <xdr:cNvCxnSpPr/>
      </xdr:nvCxnSpPr>
      <xdr:spPr>
        <a:xfrm>
          <a:off x="4546600" y="1349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4" name="【公営住宅】&#10;有形固定資産減価償却率平均値テキスト"/>
        <xdr:cNvSpPr txBox="1"/>
      </xdr:nvSpPr>
      <xdr:spPr>
        <a:xfrm>
          <a:off x="4673600" y="1397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5" name="フローチャート: 判断 294"/>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73025</xdr:rowOff>
    </xdr:from>
    <xdr:to>
      <xdr:col>20</xdr:col>
      <xdr:colOff>38100</xdr:colOff>
      <xdr:row>84</xdr:row>
      <xdr:rowOff>3175</xdr:rowOff>
    </xdr:to>
    <xdr:sp macro="" textlink="">
      <xdr:nvSpPr>
        <xdr:cNvPr id="296" name="フローチャート: 判断 295"/>
        <xdr:cNvSpPr/>
      </xdr:nvSpPr>
      <xdr:spPr>
        <a:xfrm>
          <a:off x="3746500" y="1430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149225</xdr:rowOff>
    </xdr:from>
    <xdr:to>
      <xdr:col>15</xdr:col>
      <xdr:colOff>101600</xdr:colOff>
      <xdr:row>82</xdr:row>
      <xdr:rowOff>79375</xdr:rowOff>
    </xdr:to>
    <xdr:sp macro="" textlink="">
      <xdr:nvSpPr>
        <xdr:cNvPr id="297" name="フローチャート: 判断 296"/>
        <xdr:cNvSpPr/>
      </xdr:nvSpPr>
      <xdr:spPr>
        <a:xfrm>
          <a:off x="2857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10161</xdr:rowOff>
    </xdr:from>
    <xdr:to>
      <xdr:col>10</xdr:col>
      <xdr:colOff>165100</xdr:colOff>
      <xdr:row>83</xdr:row>
      <xdr:rowOff>111761</xdr:rowOff>
    </xdr:to>
    <xdr:sp macro="" textlink="">
      <xdr:nvSpPr>
        <xdr:cNvPr id="298" name="フローチャート: 判断 297"/>
        <xdr:cNvSpPr/>
      </xdr:nvSpPr>
      <xdr:spPr>
        <a:xfrm>
          <a:off x="1968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38736</xdr:rowOff>
    </xdr:from>
    <xdr:to>
      <xdr:col>6</xdr:col>
      <xdr:colOff>38100</xdr:colOff>
      <xdr:row>83</xdr:row>
      <xdr:rowOff>140336</xdr:rowOff>
    </xdr:to>
    <xdr:sp macro="" textlink="">
      <xdr:nvSpPr>
        <xdr:cNvPr id="299" name="フローチャート: 判断 298"/>
        <xdr:cNvSpPr/>
      </xdr:nvSpPr>
      <xdr:spPr>
        <a:xfrm>
          <a:off x="10795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139700</xdr:rowOff>
    </xdr:from>
    <xdr:to>
      <xdr:col>24</xdr:col>
      <xdr:colOff>114300</xdr:colOff>
      <xdr:row>83</xdr:row>
      <xdr:rowOff>69850</xdr:rowOff>
    </xdr:to>
    <xdr:sp macro="" textlink="">
      <xdr:nvSpPr>
        <xdr:cNvPr id="305" name="楕円 304"/>
        <xdr:cNvSpPr/>
      </xdr:nvSpPr>
      <xdr:spPr>
        <a:xfrm>
          <a:off x="45847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118127</xdr:rowOff>
    </xdr:from>
    <xdr:ext cx="405111" cy="259045"/>
    <xdr:sp macro="" textlink="">
      <xdr:nvSpPr>
        <xdr:cNvPr id="306" name="【公営住宅】&#10;有形固定資産減価償却率該当値テキスト"/>
        <xdr:cNvSpPr txBox="1"/>
      </xdr:nvSpPr>
      <xdr:spPr>
        <a:xfrm>
          <a:off x="4673600"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114936</xdr:rowOff>
    </xdr:from>
    <xdr:to>
      <xdr:col>20</xdr:col>
      <xdr:colOff>38100</xdr:colOff>
      <xdr:row>83</xdr:row>
      <xdr:rowOff>45086</xdr:rowOff>
    </xdr:to>
    <xdr:sp macro="" textlink="">
      <xdr:nvSpPr>
        <xdr:cNvPr id="307" name="楕円 306"/>
        <xdr:cNvSpPr/>
      </xdr:nvSpPr>
      <xdr:spPr>
        <a:xfrm>
          <a:off x="3746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165736</xdr:rowOff>
    </xdr:from>
    <xdr:to>
      <xdr:col>24</xdr:col>
      <xdr:colOff>63500</xdr:colOff>
      <xdr:row>83</xdr:row>
      <xdr:rowOff>19050</xdr:rowOff>
    </xdr:to>
    <xdr:cxnSp macro="">
      <xdr:nvCxnSpPr>
        <xdr:cNvPr id="308" name="直線コネクタ 307"/>
        <xdr:cNvCxnSpPr/>
      </xdr:nvCxnSpPr>
      <xdr:spPr>
        <a:xfrm>
          <a:off x="3797300" y="14224636"/>
          <a:ext cx="8382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90170</xdr:rowOff>
    </xdr:from>
    <xdr:to>
      <xdr:col>15</xdr:col>
      <xdr:colOff>101600</xdr:colOff>
      <xdr:row>83</xdr:row>
      <xdr:rowOff>20320</xdr:rowOff>
    </xdr:to>
    <xdr:sp macro="" textlink="">
      <xdr:nvSpPr>
        <xdr:cNvPr id="309" name="楕円 308"/>
        <xdr:cNvSpPr/>
      </xdr:nvSpPr>
      <xdr:spPr>
        <a:xfrm>
          <a:off x="2857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140970</xdr:rowOff>
    </xdr:from>
    <xdr:to>
      <xdr:col>19</xdr:col>
      <xdr:colOff>177800</xdr:colOff>
      <xdr:row>82</xdr:row>
      <xdr:rowOff>165736</xdr:rowOff>
    </xdr:to>
    <xdr:cxnSp macro="">
      <xdr:nvCxnSpPr>
        <xdr:cNvPr id="310" name="直線コネクタ 309"/>
        <xdr:cNvCxnSpPr/>
      </xdr:nvCxnSpPr>
      <xdr:spPr>
        <a:xfrm>
          <a:off x="2908300" y="14199870"/>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53975</xdr:rowOff>
    </xdr:from>
    <xdr:to>
      <xdr:col>10</xdr:col>
      <xdr:colOff>165100</xdr:colOff>
      <xdr:row>82</xdr:row>
      <xdr:rowOff>155575</xdr:rowOff>
    </xdr:to>
    <xdr:sp macro="" textlink="">
      <xdr:nvSpPr>
        <xdr:cNvPr id="311" name="楕円 310"/>
        <xdr:cNvSpPr/>
      </xdr:nvSpPr>
      <xdr:spPr>
        <a:xfrm>
          <a:off x="1968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104775</xdr:rowOff>
    </xdr:from>
    <xdr:to>
      <xdr:col>15</xdr:col>
      <xdr:colOff>50800</xdr:colOff>
      <xdr:row>82</xdr:row>
      <xdr:rowOff>140970</xdr:rowOff>
    </xdr:to>
    <xdr:cxnSp macro="">
      <xdr:nvCxnSpPr>
        <xdr:cNvPr id="312" name="直線コネクタ 311"/>
        <xdr:cNvCxnSpPr/>
      </xdr:nvCxnSpPr>
      <xdr:spPr>
        <a:xfrm>
          <a:off x="2019300" y="141636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17780</xdr:rowOff>
    </xdr:from>
    <xdr:to>
      <xdr:col>6</xdr:col>
      <xdr:colOff>38100</xdr:colOff>
      <xdr:row>82</xdr:row>
      <xdr:rowOff>119380</xdr:rowOff>
    </xdr:to>
    <xdr:sp macro="" textlink="">
      <xdr:nvSpPr>
        <xdr:cNvPr id="313" name="楕円 312"/>
        <xdr:cNvSpPr/>
      </xdr:nvSpPr>
      <xdr:spPr>
        <a:xfrm>
          <a:off x="1079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68580</xdr:rowOff>
    </xdr:from>
    <xdr:to>
      <xdr:col>10</xdr:col>
      <xdr:colOff>114300</xdr:colOff>
      <xdr:row>82</xdr:row>
      <xdr:rowOff>104775</xdr:rowOff>
    </xdr:to>
    <xdr:cxnSp macro="">
      <xdr:nvCxnSpPr>
        <xdr:cNvPr id="314" name="直線コネクタ 313"/>
        <xdr:cNvCxnSpPr/>
      </xdr:nvCxnSpPr>
      <xdr:spPr>
        <a:xfrm>
          <a:off x="1130300" y="141274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165752</xdr:rowOff>
    </xdr:from>
    <xdr:ext cx="405111" cy="259045"/>
    <xdr:sp macro="" textlink="">
      <xdr:nvSpPr>
        <xdr:cNvPr id="315" name="n_1aveValue【公営住宅】&#10;有形固定資産減価償却率"/>
        <xdr:cNvSpPr txBox="1"/>
      </xdr:nvSpPr>
      <xdr:spPr>
        <a:xfrm>
          <a:off x="3582044" y="1439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95902</xdr:rowOff>
    </xdr:from>
    <xdr:ext cx="405111" cy="259045"/>
    <xdr:sp macro="" textlink="">
      <xdr:nvSpPr>
        <xdr:cNvPr id="316" name="n_2aveValue【公営住宅】&#10;有形固定資産減価償却率"/>
        <xdr:cNvSpPr txBox="1"/>
      </xdr:nvSpPr>
      <xdr:spPr>
        <a:xfrm>
          <a:off x="2705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102888</xdr:rowOff>
    </xdr:from>
    <xdr:ext cx="405111" cy="259045"/>
    <xdr:sp macro="" textlink="">
      <xdr:nvSpPr>
        <xdr:cNvPr id="317" name="n_3aveValue【公営住宅】&#10;有形固定資産減価償却率"/>
        <xdr:cNvSpPr txBox="1"/>
      </xdr:nvSpPr>
      <xdr:spPr>
        <a:xfrm>
          <a:off x="1816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131463</xdr:rowOff>
    </xdr:from>
    <xdr:ext cx="405111" cy="259045"/>
    <xdr:sp macro="" textlink="">
      <xdr:nvSpPr>
        <xdr:cNvPr id="318" name="n_4aveValue【公営住宅】&#10;有形固定資産減価償却率"/>
        <xdr:cNvSpPr txBox="1"/>
      </xdr:nvSpPr>
      <xdr:spPr>
        <a:xfrm>
          <a:off x="927744"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61613</xdr:rowOff>
    </xdr:from>
    <xdr:ext cx="405111" cy="259045"/>
    <xdr:sp macro="" textlink="">
      <xdr:nvSpPr>
        <xdr:cNvPr id="319" name="n_1mainValue【公営住宅】&#10;有形固定資産減価償却率"/>
        <xdr:cNvSpPr txBox="1"/>
      </xdr:nvSpPr>
      <xdr:spPr>
        <a:xfrm>
          <a:off x="35820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11447</xdr:rowOff>
    </xdr:from>
    <xdr:ext cx="405111" cy="259045"/>
    <xdr:sp macro="" textlink="">
      <xdr:nvSpPr>
        <xdr:cNvPr id="320" name="n_2mainValue【公営住宅】&#10;有形固定資産減価償却率"/>
        <xdr:cNvSpPr txBox="1"/>
      </xdr:nvSpPr>
      <xdr:spPr>
        <a:xfrm>
          <a:off x="2705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652</xdr:rowOff>
    </xdr:from>
    <xdr:ext cx="405111" cy="259045"/>
    <xdr:sp macro="" textlink="">
      <xdr:nvSpPr>
        <xdr:cNvPr id="321" name="n_3mainValue【公営住宅】&#10;有形固定資産減価償却率"/>
        <xdr:cNvSpPr txBox="1"/>
      </xdr:nvSpPr>
      <xdr:spPr>
        <a:xfrm>
          <a:off x="181674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135907</xdr:rowOff>
    </xdr:from>
    <xdr:ext cx="405111" cy="259045"/>
    <xdr:sp macro="" textlink="">
      <xdr:nvSpPr>
        <xdr:cNvPr id="322" name="n_4mainValue【公営住宅】&#10;有形固定資産減価償却率"/>
        <xdr:cNvSpPr txBox="1"/>
      </xdr:nvSpPr>
      <xdr:spPr>
        <a:xfrm>
          <a:off x="927744" y="1385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3" name="直線コネクタ 33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4" name="テキスト ボックス 33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7" name="直線コネクタ 33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8" name="テキスト ボックス 33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22098</xdr:rowOff>
    </xdr:from>
    <xdr:to>
      <xdr:col>54</xdr:col>
      <xdr:colOff>189865</xdr:colOff>
      <xdr:row>85</xdr:row>
      <xdr:rowOff>89536</xdr:rowOff>
    </xdr:to>
    <xdr:cxnSp macro="">
      <xdr:nvCxnSpPr>
        <xdr:cNvPr id="342" name="直線コネクタ 341"/>
        <xdr:cNvCxnSpPr/>
      </xdr:nvCxnSpPr>
      <xdr:spPr>
        <a:xfrm flipV="1">
          <a:off x="10476865" y="13395198"/>
          <a:ext cx="0" cy="1267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3"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4" name="直線コネクタ 343"/>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140225</xdr:rowOff>
    </xdr:from>
    <xdr:ext cx="469744" cy="259045"/>
    <xdr:sp macro="" textlink="">
      <xdr:nvSpPr>
        <xdr:cNvPr id="345" name="【公営住宅】&#10;一人当たり面積最大値テキスト"/>
        <xdr:cNvSpPr txBox="1"/>
      </xdr:nvSpPr>
      <xdr:spPr>
        <a:xfrm>
          <a:off x="10515600" y="1317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22098</xdr:rowOff>
    </xdr:from>
    <xdr:to>
      <xdr:col>55</xdr:col>
      <xdr:colOff>88900</xdr:colOff>
      <xdr:row>78</xdr:row>
      <xdr:rowOff>22098</xdr:rowOff>
    </xdr:to>
    <xdr:cxnSp macro="">
      <xdr:nvCxnSpPr>
        <xdr:cNvPr id="346" name="直線コネクタ 345"/>
        <xdr:cNvCxnSpPr/>
      </xdr:nvCxnSpPr>
      <xdr:spPr>
        <a:xfrm>
          <a:off x="10388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130763</xdr:rowOff>
    </xdr:from>
    <xdr:ext cx="469744" cy="259045"/>
    <xdr:sp macro="" textlink="">
      <xdr:nvSpPr>
        <xdr:cNvPr id="347" name="【公営住宅】&#10;一人当たり面積平均値テキスト"/>
        <xdr:cNvSpPr txBox="1"/>
      </xdr:nvSpPr>
      <xdr:spPr>
        <a:xfrm>
          <a:off x="10515600" y="14189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107886</xdr:rowOff>
    </xdr:from>
    <xdr:to>
      <xdr:col>55</xdr:col>
      <xdr:colOff>50800</xdr:colOff>
      <xdr:row>84</xdr:row>
      <xdr:rowOff>38036</xdr:rowOff>
    </xdr:to>
    <xdr:sp macro="" textlink="">
      <xdr:nvSpPr>
        <xdr:cNvPr id="348" name="フローチャート: 判断 347"/>
        <xdr:cNvSpPr/>
      </xdr:nvSpPr>
      <xdr:spPr>
        <a:xfrm>
          <a:off x="104267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99885</xdr:rowOff>
    </xdr:from>
    <xdr:to>
      <xdr:col>50</xdr:col>
      <xdr:colOff>165100</xdr:colOff>
      <xdr:row>84</xdr:row>
      <xdr:rowOff>30035</xdr:rowOff>
    </xdr:to>
    <xdr:sp macro="" textlink="">
      <xdr:nvSpPr>
        <xdr:cNvPr id="349" name="フローチャート: 判断 348"/>
        <xdr:cNvSpPr/>
      </xdr:nvSpPr>
      <xdr:spPr>
        <a:xfrm>
          <a:off x="9588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79883</xdr:rowOff>
    </xdr:from>
    <xdr:to>
      <xdr:col>46</xdr:col>
      <xdr:colOff>38100</xdr:colOff>
      <xdr:row>84</xdr:row>
      <xdr:rowOff>10033</xdr:rowOff>
    </xdr:to>
    <xdr:sp macro="" textlink="">
      <xdr:nvSpPr>
        <xdr:cNvPr id="350" name="フローチャート: 判断 349"/>
        <xdr:cNvSpPr/>
      </xdr:nvSpPr>
      <xdr:spPr>
        <a:xfrm>
          <a:off x="8699500" y="1431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129603</xdr:rowOff>
    </xdr:from>
    <xdr:to>
      <xdr:col>41</xdr:col>
      <xdr:colOff>101600</xdr:colOff>
      <xdr:row>84</xdr:row>
      <xdr:rowOff>59753</xdr:rowOff>
    </xdr:to>
    <xdr:sp macro="" textlink="">
      <xdr:nvSpPr>
        <xdr:cNvPr id="351" name="フローチャート: 判断 350"/>
        <xdr:cNvSpPr/>
      </xdr:nvSpPr>
      <xdr:spPr>
        <a:xfrm>
          <a:off x="7810500" y="1435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121602</xdr:rowOff>
    </xdr:from>
    <xdr:to>
      <xdr:col>36</xdr:col>
      <xdr:colOff>165100</xdr:colOff>
      <xdr:row>84</xdr:row>
      <xdr:rowOff>51752</xdr:rowOff>
    </xdr:to>
    <xdr:sp macro="" textlink="">
      <xdr:nvSpPr>
        <xdr:cNvPr id="352" name="フローチャート: 判断 351"/>
        <xdr:cNvSpPr/>
      </xdr:nvSpPr>
      <xdr:spPr>
        <a:xfrm>
          <a:off x="6921500" y="1435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6159</xdr:rowOff>
    </xdr:from>
    <xdr:to>
      <xdr:col>55</xdr:col>
      <xdr:colOff>50800</xdr:colOff>
      <xdr:row>84</xdr:row>
      <xdr:rowOff>107759</xdr:rowOff>
    </xdr:to>
    <xdr:sp macro="" textlink="">
      <xdr:nvSpPr>
        <xdr:cNvPr id="358" name="楕円 357"/>
        <xdr:cNvSpPr/>
      </xdr:nvSpPr>
      <xdr:spPr>
        <a:xfrm>
          <a:off x="10426700" y="1440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156036</xdr:rowOff>
    </xdr:from>
    <xdr:ext cx="469744" cy="259045"/>
    <xdr:sp macro="" textlink="">
      <xdr:nvSpPr>
        <xdr:cNvPr id="359" name="【公営住宅】&#10;一人当たり面積該当値テキスト"/>
        <xdr:cNvSpPr txBox="1"/>
      </xdr:nvSpPr>
      <xdr:spPr>
        <a:xfrm>
          <a:off x="10515600" y="14386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445</xdr:rowOff>
    </xdr:from>
    <xdr:to>
      <xdr:col>50</xdr:col>
      <xdr:colOff>165100</xdr:colOff>
      <xdr:row>84</xdr:row>
      <xdr:rowOff>102045</xdr:rowOff>
    </xdr:to>
    <xdr:sp macro="" textlink="">
      <xdr:nvSpPr>
        <xdr:cNvPr id="360" name="楕円 359"/>
        <xdr:cNvSpPr/>
      </xdr:nvSpPr>
      <xdr:spPr>
        <a:xfrm>
          <a:off x="9588500" y="1440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51245</xdr:rowOff>
    </xdr:from>
    <xdr:to>
      <xdr:col>55</xdr:col>
      <xdr:colOff>0</xdr:colOff>
      <xdr:row>84</xdr:row>
      <xdr:rowOff>56959</xdr:rowOff>
    </xdr:to>
    <xdr:cxnSp macro="">
      <xdr:nvCxnSpPr>
        <xdr:cNvPr id="361" name="直線コネクタ 360"/>
        <xdr:cNvCxnSpPr/>
      </xdr:nvCxnSpPr>
      <xdr:spPr>
        <a:xfrm>
          <a:off x="9639300" y="14453045"/>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165608</xdr:rowOff>
    </xdr:from>
    <xdr:to>
      <xdr:col>46</xdr:col>
      <xdr:colOff>38100</xdr:colOff>
      <xdr:row>84</xdr:row>
      <xdr:rowOff>95758</xdr:rowOff>
    </xdr:to>
    <xdr:sp macro="" textlink="">
      <xdr:nvSpPr>
        <xdr:cNvPr id="362" name="楕円 361"/>
        <xdr:cNvSpPr/>
      </xdr:nvSpPr>
      <xdr:spPr>
        <a:xfrm>
          <a:off x="8699500" y="1439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44958</xdr:rowOff>
    </xdr:from>
    <xdr:to>
      <xdr:col>50</xdr:col>
      <xdr:colOff>114300</xdr:colOff>
      <xdr:row>84</xdr:row>
      <xdr:rowOff>51245</xdr:rowOff>
    </xdr:to>
    <xdr:cxnSp macro="">
      <xdr:nvCxnSpPr>
        <xdr:cNvPr id="363" name="直線コネクタ 362"/>
        <xdr:cNvCxnSpPr/>
      </xdr:nvCxnSpPr>
      <xdr:spPr>
        <a:xfrm>
          <a:off x="8750300" y="14446758"/>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163322</xdr:rowOff>
    </xdr:from>
    <xdr:to>
      <xdr:col>41</xdr:col>
      <xdr:colOff>101600</xdr:colOff>
      <xdr:row>84</xdr:row>
      <xdr:rowOff>93472</xdr:rowOff>
    </xdr:to>
    <xdr:sp macro="" textlink="">
      <xdr:nvSpPr>
        <xdr:cNvPr id="364" name="楕円 363"/>
        <xdr:cNvSpPr/>
      </xdr:nvSpPr>
      <xdr:spPr>
        <a:xfrm>
          <a:off x="7810500" y="143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42672</xdr:rowOff>
    </xdr:from>
    <xdr:to>
      <xdr:col>45</xdr:col>
      <xdr:colOff>177800</xdr:colOff>
      <xdr:row>84</xdr:row>
      <xdr:rowOff>44958</xdr:rowOff>
    </xdr:to>
    <xdr:cxnSp macro="">
      <xdr:nvCxnSpPr>
        <xdr:cNvPr id="365" name="直線コネクタ 364"/>
        <xdr:cNvCxnSpPr/>
      </xdr:nvCxnSpPr>
      <xdr:spPr>
        <a:xfrm>
          <a:off x="7861300" y="1444447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161607</xdr:rowOff>
    </xdr:from>
    <xdr:to>
      <xdr:col>36</xdr:col>
      <xdr:colOff>165100</xdr:colOff>
      <xdr:row>84</xdr:row>
      <xdr:rowOff>91757</xdr:rowOff>
    </xdr:to>
    <xdr:sp macro="" textlink="">
      <xdr:nvSpPr>
        <xdr:cNvPr id="366" name="楕円 365"/>
        <xdr:cNvSpPr/>
      </xdr:nvSpPr>
      <xdr:spPr>
        <a:xfrm>
          <a:off x="6921500" y="1439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40957</xdr:rowOff>
    </xdr:from>
    <xdr:to>
      <xdr:col>41</xdr:col>
      <xdr:colOff>50800</xdr:colOff>
      <xdr:row>84</xdr:row>
      <xdr:rowOff>42672</xdr:rowOff>
    </xdr:to>
    <xdr:cxnSp macro="">
      <xdr:nvCxnSpPr>
        <xdr:cNvPr id="367" name="直線コネクタ 366"/>
        <xdr:cNvCxnSpPr/>
      </xdr:nvCxnSpPr>
      <xdr:spPr>
        <a:xfrm>
          <a:off x="6972300" y="14442757"/>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46562</xdr:rowOff>
    </xdr:from>
    <xdr:ext cx="469744" cy="259045"/>
    <xdr:sp macro="" textlink="">
      <xdr:nvSpPr>
        <xdr:cNvPr id="368" name="n_1aveValue【公営住宅】&#10;一人当たり面積"/>
        <xdr:cNvSpPr txBox="1"/>
      </xdr:nvSpPr>
      <xdr:spPr>
        <a:xfrm>
          <a:off x="9391727" y="1410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26560</xdr:rowOff>
    </xdr:from>
    <xdr:ext cx="469744" cy="259045"/>
    <xdr:sp macro="" textlink="">
      <xdr:nvSpPr>
        <xdr:cNvPr id="369" name="n_2aveValue【公営住宅】&#10;一人当たり面積"/>
        <xdr:cNvSpPr txBox="1"/>
      </xdr:nvSpPr>
      <xdr:spPr>
        <a:xfrm>
          <a:off x="8515427" y="1408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76280</xdr:rowOff>
    </xdr:from>
    <xdr:ext cx="469744" cy="259045"/>
    <xdr:sp macro="" textlink="">
      <xdr:nvSpPr>
        <xdr:cNvPr id="370" name="n_3aveValue【公営住宅】&#10;一人当たり面積"/>
        <xdr:cNvSpPr txBox="1"/>
      </xdr:nvSpPr>
      <xdr:spPr>
        <a:xfrm>
          <a:off x="7626427" y="14135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68279</xdr:rowOff>
    </xdr:from>
    <xdr:ext cx="469744" cy="259045"/>
    <xdr:sp macro="" textlink="">
      <xdr:nvSpPr>
        <xdr:cNvPr id="371" name="n_4aveValue【公営住宅】&#10;一人当たり面積"/>
        <xdr:cNvSpPr txBox="1"/>
      </xdr:nvSpPr>
      <xdr:spPr>
        <a:xfrm>
          <a:off x="6737427" y="1412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93172</xdr:rowOff>
    </xdr:from>
    <xdr:ext cx="469744" cy="259045"/>
    <xdr:sp macro="" textlink="">
      <xdr:nvSpPr>
        <xdr:cNvPr id="372" name="n_1mainValue【公営住宅】&#10;一人当たり面積"/>
        <xdr:cNvSpPr txBox="1"/>
      </xdr:nvSpPr>
      <xdr:spPr>
        <a:xfrm>
          <a:off x="9391727" y="14494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86885</xdr:rowOff>
    </xdr:from>
    <xdr:ext cx="469744" cy="259045"/>
    <xdr:sp macro="" textlink="">
      <xdr:nvSpPr>
        <xdr:cNvPr id="373" name="n_2mainValue【公営住宅】&#10;一人当たり面積"/>
        <xdr:cNvSpPr txBox="1"/>
      </xdr:nvSpPr>
      <xdr:spPr>
        <a:xfrm>
          <a:off x="8515427" y="1448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84599</xdr:rowOff>
    </xdr:from>
    <xdr:ext cx="469744" cy="259045"/>
    <xdr:sp macro="" textlink="">
      <xdr:nvSpPr>
        <xdr:cNvPr id="374" name="n_3mainValue【公営住宅】&#10;一人当たり面積"/>
        <xdr:cNvSpPr txBox="1"/>
      </xdr:nvSpPr>
      <xdr:spPr>
        <a:xfrm>
          <a:off x="7626427" y="1448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82884</xdr:rowOff>
    </xdr:from>
    <xdr:ext cx="469744" cy="259045"/>
    <xdr:sp macro="" textlink="">
      <xdr:nvSpPr>
        <xdr:cNvPr id="375" name="n_4mainValue【公営住宅】&#10;一人当たり面積"/>
        <xdr:cNvSpPr txBox="1"/>
      </xdr:nvSpPr>
      <xdr:spPr>
        <a:xfrm>
          <a:off x="6737427" y="1448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7" name="直線コネクタ 386"/>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8" name="テキスト ボックス 387"/>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9" name="直線コネクタ 388"/>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0" name="テキスト ボックス 389"/>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1" name="直線コネクタ 390"/>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2" name="テキスト ボックス 391"/>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3" name="直線コネクタ 392"/>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4" name="テキスト ボックス 393"/>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35052</xdr:rowOff>
    </xdr:from>
    <xdr:to>
      <xdr:col>24</xdr:col>
      <xdr:colOff>62865</xdr:colOff>
      <xdr:row>108</xdr:row>
      <xdr:rowOff>46482</xdr:rowOff>
    </xdr:to>
    <xdr:cxnSp macro="">
      <xdr:nvCxnSpPr>
        <xdr:cNvPr id="398" name="直線コネクタ 397"/>
        <xdr:cNvCxnSpPr/>
      </xdr:nvCxnSpPr>
      <xdr:spPr>
        <a:xfrm flipV="1">
          <a:off x="4634865" y="17351502"/>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50309</xdr:rowOff>
    </xdr:from>
    <xdr:ext cx="405111" cy="259045"/>
    <xdr:sp macro="" textlink="">
      <xdr:nvSpPr>
        <xdr:cNvPr id="399" name="【港湾・漁港】&#10;有形固定資産減価償却率最小値テキスト"/>
        <xdr:cNvSpPr txBox="1"/>
      </xdr:nvSpPr>
      <xdr:spPr>
        <a:xfrm>
          <a:off x="4673600" y="1856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46482</xdr:rowOff>
    </xdr:from>
    <xdr:to>
      <xdr:col>24</xdr:col>
      <xdr:colOff>152400</xdr:colOff>
      <xdr:row>108</xdr:row>
      <xdr:rowOff>46482</xdr:rowOff>
    </xdr:to>
    <xdr:cxnSp macro="">
      <xdr:nvCxnSpPr>
        <xdr:cNvPr id="400" name="直線コネクタ 399"/>
        <xdr:cNvCxnSpPr/>
      </xdr:nvCxnSpPr>
      <xdr:spPr>
        <a:xfrm>
          <a:off x="4546600" y="1856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153179</xdr:rowOff>
    </xdr:from>
    <xdr:ext cx="405111" cy="259045"/>
    <xdr:sp macro="" textlink="">
      <xdr:nvSpPr>
        <xdr:cNvPr id="401" name="【港湾・漁港】&#10;有形固定資産減価償却率最大値テキスト"/>
        <xdr:cNvSpPr txBox="1"/>
      </xdr:nvSpPr>
      <xdr:spPr>
        <a:xfrm>
          <a:off x="4673600" y="17126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35052</xdr:rowOff>
    </xdr:from>
    <xdr:to>
      <xdr:col>24</xdr:col>
      <xdr:colOff>152400</xdr:colOff>
      <xdr:row>101</xdr:row>
      <xdr:rowOff>35052</xdr:rowOff>
    </xdr:to>
    <xdr:cxnSp macro="">
      <xdr:nvCxnSpPr>
        <xdr:cNvPr id="402" name="直線コネクタ 401"/>
        <xdr:cNvCxnSpPr/>
      </xdr:nvCxnSpPr>
      <xdr:spPr>
        <a:xfrm>
          <a:off x="4546600" y="1735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131842</xdr:rowOff>
    </xdr:from>
    <xdr:ext cx="405111" cy="259045"/>
    <xdr:sp macro="" textlink="">
      <xdr:nvSpPr>
        <xdr:cNvPr id="403" name="【港湾・漁港】&#10;有形固定資産減価償却率平均値テキスト"/>
        <xdr:cNvSpPr txBox="1"/>
      </xdr:nvSpPr>
      <xdr:spPr>
        <a:xfrm>
          <a:off x="4673600" y="18134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153415</xdr:rowOff>
    </xdr:from>
    <xdr:to>
      <xdr:col>24</xdr:col>
      <xdr:colOff>114300</xdr:colOff>
      <xdr:row>106</xdr:row>
      <xdr:rowOff>83565</xdr:rowOff>
    </xdr:to>
    <xdr:sp macro="" textlink="">
      <xdr:nvSpPr>
        <xdr:cNvPr id="404" name="フローチャート: 判断 403"/>
        <xdr:cNvSpPr/>
      </xdr:nvSpPr>
      <xdr:spPr>
        <a:xfrm>
          <a:off x="45847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29972</xdr:rowOff>
    </xdr:from>
    <xdr:to>
      <xdr:col>20</xdr:col>
      <xdr:colOff>38100</xdr:colOff>
      <xdr:row>105</xdr:row>
      <xdr:rowOff>131572</xdr:rowOff>
    </xdr:to>
    <xdr:sp macro="" textlink="">
      <xdr:nvSpPr>
        <xdr:cNvPr id="405" name="フローチャート: 判断 404"/>
        <xdr:cNvSpPr/>
      </xdr:nvSpPr>
      <xdr:spPr>
        <a:xfrm>
          <a:off x="3746500" y="1803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107</xdr:row>
      <xdr:rowOff>71120</xdr:rowOff>
    </xdr:from>
    <xdr:to>
      <xdr:col>15</xdr:col>
      <xdr:colOff>101600</xdr:colOff>
      <xdr:row>108</xdr:row>
      <xdr:rowOff>1270</xdr:rowOff>
    </xdr:to>
    <xdr:sp macro="" textlink="">
      <xdr:nvSpPr>
        <xdr:cNvPr id="406" name="フローチャート: 判断 405"/>
        <xdr:cNvSpPr/>
      </xdr:nvSpPr>
      <xdr:spPr>
        <a:xfrm>
          <a:off x="2857500" y="1841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407" name="フローチャート: 判断 406"/>
        <xdr:cNvSpPr/>
      </xdr:nvSpPr>
      <xdr:spPr>
        <a:xfrm>
          <a:off x="196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123698</xdr:rowOff>
    </xdr:from>
    <xdr:to>
      <xdr:col>6</xdr:col>
      <xdr:colOff>38100</xdr:colOff>
      <xdr:row>105</xdr:row>
      <xdr:rowOff>53848</xdr:rowOff>
    </xdr:to>
    <xdr:sp macro="" textlink="">
      <xdr:nvSpPr>
        <xdr:cNvPr id="408" name="フローチャート: 判断 407"/>
        <xdr:cNvSpPr/>
      </xdr:nvSpPr>
      <xdr:spPr>
        <a:xfrm>
          <a:off x="1079500" y="1795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162561</xdr:rowOff>
    </xdr:from>
    <xdr:to>
      <xdr:col>24</xdr:col>
      <xdr:colOff>114300</xdr:colOff>
      <xdr:row>101</xdr:row>
      <xdr:rowOff>92711</xdr:rowOff>
    </xdr:to>
    <xdr:sp macro="" textlink="">
      <xdr:nvSpPr>
        <xdr:cNvPr id="414" name="楕円 413"/>
        <xdr:cNvSpPr/>
      </xdr:nvSpPr>
      <xdr:spPr>
        <a:xfrm>
          <a:off x="4584700" y="1730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108730</xdr:rowOff>
    </xdr:from>
    <xdr:ext cx="405111" cy="259045"/>
    <xdr:sp macro="" textlink="">
      <xdr:nvSpPr>
        <xdr:cNvPr id="415" name="【港湾・漁港】&#10;有形固定資産減価償却率該当値テキスト"/>
        <xdr:cNvSpPr txBox="1"/>
      </xdr:nvSpPr>
      <xdr:spPr>
        <a:xfrm>
          <a:off x="4673600" y="17253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116839</xdr:rowOff>
    </xdr:from>
    <xdr:to>
      <xdr:col>20</xdr:col>
      <xdr:colOff>38100</xdr:colOff>
      <xdr:row>101</xdr:row>
      <xdr:rowOff>46989</xdr:rowOff>
    </xdr:to>
    <xdr:sp macro="" textlink="">
      <xdr:nvSpPr>
        <xdr:cNvPr id="416" name="楕円 415"/>
        <xdr:cNvSpPr/>
      </xdr:nvSpPr>
      <xdr:spPr>
        <a:xfrm>
          <a:off x="374650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167639</xdr:rowOff>
    </xdr:from>
    <xdr:to>
      <xdr:col>24</xdr:col>
      <xdr:colOff>63500</xdr:colOff>
      <xdr:row>101</xdr:row>
      <xdr:rowOff>41911</xdr:rowOff>
    </xdr:to>
    <xdr:cxnSp macro="">
      <xdr:nvCxnSpPr>
        <xdr:cNvPr id="417" name="直線コネクタ 416"/>
        <xdr:cNvCxnSpPr/>
      </xdr:nvCxnSpPr>
      <xdr:spPr>
        <a:xfrm>
          <a:off x="3797300" y="173126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71120</xdr:rowOff>
    </xdr:from>
    <xdr:to>
      <xdr:col>15</xdr:col>
      <xdr:colOff>101600</xdr:colOff>
      <xdr:row>101</xdr:row>
      <xdr:rowOff>1270</xdr:rowOff>
    </xdr:to>
    <xdr:sp macro="" textlink="">
      <xdr:nvSpPr>
        <xdr:cNvPr id="418" name="楕円 417"/>
        <xdr:cNvSpPr/>
      </xdr:nvSpPr>
      <xdr:spPr>
        <a:xfrm>
          <a:off x="28575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121920</xdr:rowOff>
    </xdr:from>
    <xdr:to>
      <xdr:col>19</xdr:col>
      <xdr:colOff>177800</xdr:colOff>
      <xdr:row>100</xdr:row>
      <xdr:rowOff>167639</xdr:rowOff>
    </xdr:to>
    <xdr:cxnSp macro="">
      <xdr:nvCxnSpPr>
        <xdr:cNvPr id="419" name="直線コネクタ 418"/>
        <xdr:cNvCxnSpPr/>
      </xdr:nvCxnSpPr>
      <xdr:spPr>
        <a:xfrm>
          <a:off x="2908300" y="172669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25400</xdr:rowOff>
    </xdr:from>
    <xdr:to>
      <xdr:col>10</xdr:col>
      <xdr:colOff>165100</xdr:colOff>
      <xdr:row>100</xdr:row>
      <xdr:rowOff>127000</xdr:rowOff>
    </xdr:to>
    <xdr:sp macro="" textlink="">
      <xdr:nvSpPr>
        <xdr:cNvPr id="420" name="楕円 419"/>
        <xdr:cNvSpPr/>
      </xdr:nvSpPr>
      <xdr:spPr>
        <a:xfrm>
          <a:off x="19685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76200</xdr:rowOff>
    </xdr:from>
    <xdr:to>
      <xdr:col>15</xdr:col>
      <xdr:colOff>50800</xdr:colOff>
      <xdr:row>100</xdr:row>
      <xdr:rowOff>121920</xdr:rowOff>
    </xdr:to>
    <xdr:cxnSp macro="">
      <xdr:nvCxnSpPr>
        <xdr:cNvPr id="421" name="直線コネクタ 420"/>
        <xdr:cNvCxnSpPr/>
      </xdr:nvCxnSpPr>
      <xdr:spPr>
        <a:xfrm>
          <a:off x="2019300" y="17221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151130</xdr:rowOff>
    </xdr:from>
    <xdr:to>
      <xdr:col>6</xdr:col>
      <xdr:colOff>38100</xdr:colOff>
      <xdr:row>100</xdr:row>
      <xdr:rowOff>81280</xdr:rowOff>
    </xdr:to>
    <xdr:sp macro="" textlink="">
      <xdr:nvSpPr>
        <xdr:cNvPr id="422" name="楕円 421"/>
        <xdr:cNvSpPr/>
      </xdr:nvSpPr>
      <xdr:spPr>
        <a:xfrm>
          <a:off x="1079500" y="1712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30480</xdr:rowOff>
    </xdr:from>
    <xdr:to>
      <xdr:col>10</xdr:col>
      <xdr:colOff>114300</xdr:colOff>
      <xdr:row>100</xdr:row>
      <xdr:rowOff>76200</xdr:rowOff>
    </xdr:to>
    <xdr:cxnSp macro="">
      <xdr:nvCxnSpPr>
        <xdr:cNvPr id="423" name="直線コネクタ 422"/>
        <xdr:cNvCxnSpPr/>
      </xdr:nvCxnSpPr>
      <xdr:spPr>
        <a:xfrm>
          <a:off x="1130300" y="171754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122699</xdr:rowOff>
    </xdr:from>
    <xdr:ext cx="405111" cy="259045"/>
    <xdr:sp macro="" textlink="">
      <xdr:nvSpPr>
        <xdr:cNvPr id="424" name="n_1aveValue【港湾・漁港】&#10;有形固定資産減価償却率"/>
        <xdr:cNvSpPr txBox="1"/>
      </xdr:nvSpPr>
      <xdr:spPr>
        <a:xfrm>
          <a:off x="3582044" y="1812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163847</xdr:rowOff>
    </xdr:from>
    <xdr:ext cx="405111" cy="259045"/>
    <xdr:sp macro="" textlink="">
      <xdr:nvSpPr>
        <xdr:cNvPr id="425" name="n_2aveValue【港湾・漁港】&#10;有形固定資産減価償却率"/>
        <xdr:cNvSpPr txBox="1"/>
      </xdr:nvSpPr>
      <xdr:spPr>
        <a:xfrm>
          <a:off x="2705744"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83838</xdr:rowOff>
    </xdr:from>
    <xdr:ext cx="405111" cy="259045"/>
    <xdr:sp macro="" textlink="">
      <xdr:nvSpPr>
        <xdr:cNvPr id="426" name="n_3aveValue【港湾・漁港】&#10;有形固定資産減価償却率"/>
        <xdr:cNvSpPr txBox="1"/>
      </xdr:nvSpPr>
      <xdr:spPr>
        <a:xfrm>
          <a:off x="1816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44975</xdr:rowOff>
    </xdr:from>
    <xdr:ext cx="405111" cy="259045"/>
    <xdr:sp macro="" textlink="">
      <xdr:nvSpPr>
        <xdr:cNvPr id="427" name="n_4aveValue【港湾・漁港】&#10;有形固定資産減価償却率"/>
        <xdr:cNvSpPr txBox="1"/>
      </xdr:nvSpPr>
      <xdr:spPr>
        <a:xfrm>
          <a:off x="927744" y="18047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63516</xdr:rowOff>
    </xdr:from>
    <xdr:ext cx="405111" cy="259045"/>
    <xdr:sp macro="" textlink="">
      <xdr:nvSpPr>
        <xdr:cNvPr id="428" name="n_1mainValue【港湾・漁港】&#10;有形固定資産減価償却率"/>
        <xdr:cNvSpPr txBox="1"/>
      </xdr:nvSpPr>
      <xdr:spPr>
        <a:xfrm>
          <a:off x="3582044" y="1703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17797</xdr:rowOff>
    </xdr:from>
    <xdr:ext cx="405111" cy="259045"/>
    <xdr:sp macro="" textlink="">
      <xdr:nvSpPr>
        <xdr:cNvPr id="429" name="n_2mainValue【港湾・漁港】&#10;有形固定資産減価償却率"/>
        <xdr:cNvSpPr txBox="1"/>
      </xdr:nvSpPr>
      <xdr:spPr>
        <a:xfrm>
          <a:off x="2705744" y="1699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143527</xdr:rowOff>
    </xdr:from>
    <xdr:ext cx="405111" cy="259045"/>
    <xdr:sp macro="" textlink="">
      <xdr:nvSpPr>
        <xdr:cNvPr id="430" name="n_3mainValue【港湾・漁港】&#10;有形固定資産減価償却率"/>
        <xdr:cNvSpPr txBox="1"/>
      </xdr:nvSpPr>
      <xdr:spPr>
        <a:xfrm>
          <a:off x="1816744" y="1694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97807</xdr:rowOff>
    </xdr:from>
    <xdr:ext cx="405111" cy="259045"/>
    <xdr:sp macro="" textlink="">
      <xdr:nvSpPr>
        <xdr:cNvPr id="431" name="n_4mainValue【港湾・漁港】&#10;有形固定資産減価償却率"/>
        <xdr:cNvSpPr txBox="1"/>
      </xdr:nvSpPr>
      <xdr:spPr>
        <a:xfrm>
          <a:off x="927744" y="1689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2" name="直線コネクタ 441"/>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3" name="テキスト ボックス 442"/>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4" name="直線コネクタ 443"/>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106</xdr:row>
      <xdr:rowOff>80934</xdr:rowOff>
    </xdr:from>
    <xdr:ext cx="531299" cy="259045"/>
    <xdr:sp macro="" textlink="">
      <xdr:nvSpPr>
        <xdr:cNvPr id="445" name="テキスト ボックス 444"/>
        <xdr:cNvSpPr txBox="1"/>
      </xdr:nvSpPr>
      <xdr:spPr>
        <a:xfrm>
          <a:off x="6072701" y="1825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6" name="直線コネクタ 445"/>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97263</xdr:rowOff>
    </xdr:from>
    <xdr:ext cx="531299" cy="259045"/>
    <xdr:sp macro="" textlink="">
      <xdr:nvSpPr>
        <xdr:cNvPr id="447" name="テキスト ボックス 446"/>
        <xdr:cNvSpPr txBox="1"/>
      </xdr:nvSpPr>
      <xdr:spPr>
        <a:xfrm>
          <a:off x="6072701" y="1792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8" name="直線コネクタ 447"/>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102</xdr:row>
      <xdr:rowOff>113591</xdr:rowOff>
    </xdr:from>
    <xdr:ext cx="531299" cy="259045"/>
    <xdr:sp macro="" textlink="">
      <xdr:nvSpPr>
        <xdr:cNvPr id="449" name="テキスト ボックス 448"/>
        <xdr:cNvSpPr txBox="1"/>
      </xdr:nvSpPr>
      <xdr:spPr>
        <a:xfrm>
          <a:off x="6072701" y="1760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0" name="直線コネクタ 449"/>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1" name="テキスト ボックス 450"/>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2" name="直線コネクタ 451"/>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3" name="テキスト ボックス 452"/>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5" name="テキスト ボックス 454"/>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51152</xdr:rowOff>
    </xdr:from>
    <xdr:to>
      <xdr:col>54</xdr:col>
      <xdr:colOff>189865</xdr:colOff>
      <xdr:row>108</xdr:row>
      <xdr:rowOff>161719</xdr:rowOff>
    </xdr:to>
    <xdr:cxnSp macro="">
      <xdr:nvCxnSpPr>
        <xdr:cNvPr id="457" name="直線コネクタ 456"/>
        <xdr:cNvCxnSpPr/>
      </xdr:nvCxnSpPr>
      <xdr:spPr>
        <a:xfrm flipV="1">
          <a:off x="10476865" y="17196152"/>
          <a:ext cx="0" cy="148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165546</xdr:rowOff>
    </xdr:from>
    <xdr:ext cx="469744" cy="259045"/>
    <xdr:sp macro="" textlink="">
      <xdr:nvSpPr>
        <xdr:cNvPr id="458" name="【港湾・漁港】&#10;一人当たり有形固定資産（償却資産）額最小値テキスト"/>
        <xdr:cNvSpPr txBox="1"/>
      </xdr:nvSpPr>
      <xdr:spPr>
        <a:xfrm>
          <a:off x="10515600" y="1868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161719</xdr:rowOff>
    </xdr:from>
    <xdr:to>
      <xdr:col>55</xdr:col>
      <xdr:colOff>88900</xdr:colOff>
      <xdr:row>108</xdr:row>
      <xdr:rowOff>161719</xdr:rowOff>
    </xdr:to>
    <xdr:cxnSp macro="">
      <xdr:nvCxnSpPr>
        <xdr:cNvPr id="459" name="直線コネクタ 458"/>
        <xdr:cNvCxnSpPr/>
      </xdr:nvCxnSpPr>
      <xdr:spPr>
        <a:xfrm>
          <a:off x="10388600" y="18678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169279</xdr:rowOff>
    </xdr:from>
    <xdr:ext cx="599010" cy="259045"/>
    <xdr:sp macro="" textlink="">
      <xdr:nvSpPr>
        <xdr:cNvPr id="460" name="【港湾・漁港】&#10;一人当たり有形固定資産（償却資産）額最大値テキスト"/>
        <xdr:cNvSpPr txBox="1"/>
      </xdr:nvSpPr>
      <xdr:spPr>
        <a:xfrm>
          <a:off x="10515600" y="1697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51152</xdr:rowOff>
    </xdr:from>
    <xdr:to>
      <xdr:col>55</xdr:col>
      <xdr:colOff>88900</xdr:colOff>
      <xdr:row>100</xdr:row>
      <xdr:rowOff>51152</xdr:rowOff>
    </xdr:to>
    <xdr:cxnSp macro="">
      <xdr:nvCxnSpPr>
        <xdr:cNvPr id="461" name="直線コネクタ 460"/>
        <xdr:cNvCxnSpPr/>
      </xdr:nvCxnSpPr>
      <xdr:spPr>
        <a:xfrm>
          <a:off x="10388600" y="1719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157286</xdr:rowOff>
    </xdr:from>
    <xdr:ext cx="534377" cy="259045"/>
    <xdr:sp macro="" textlink="">
      <xdr:nvSpPr>
        <xdr:cNvPr id="462" name="【港湾・漁港】&#10;一人当たり有形固定資産（償却資産）額平均値テキスト"/>
        <xdr:cNvSpPr txBox="1"/>
      </xdr:nvSpPr>
      <xdr:spPr>
        <a:xfrm>
          <a:off x="10515600" y="179880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134409</xdr:rowOff>
    </xdr:from>
    <xdr:to>
      <xdr:col>55</xdr:col>
      <xdr:colOff>50800</xdr:colOff>
      <xdr:row>106</xdr:row>
      <xdr:rowOff>64559</xdr:rowOff>
    </xdr:to>
    <xdr:sp macro="" textlink="">
      <xdr:nvSpPr>
        <xdr:cNvPr id="463" name="フローチャート: 判断 462"/>
        <xdr:cNvSpPr/>
      </xdr:nvSpPr>
      <xdr:spPr>
        <a:xfrm>
          <a:off x="10426700" y="1813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34305</xdr:rowOff>
    </xdr:from>
    <xdr:to>
      <xdr:col>50</xdr:col>
      <xdr:colOff>165100</xdr:colOff>
      <xdr:row>106</xdr:row>
      <xdr:rowOff>135905</xdr:rowOff>
    </xdr:to>
    <xdr:sp macro="" textlink="">
      <xdr:nvSpPr>
        <xdr:cNvPr id="464" name="フローチャート: 判断 463"/>
        <xdr:cNvSpPr/>
      </xdr:nvSpPr>
      <xdr:spPr>
        <a:xfrm>
          <a:off x="9588500" y="182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103</xdr:row>
      <xdr:rowOff>38725</xdr:rowOff>
    </xdr:from>
    <xdr:to>
      <xdr:col>46</xdr:col>
      <xdr:colOff>38100</xdr:colOff>
      <xdr:row>103</xdr:row>
      <xdr:rowOff>140325</xdr:rowOff>
    </xdr:to>
    <xdr:sp macro="" textlink="">
      <xdr:nvSpPr>
        <xdr:cNvPr id="465" name="フローチャート: 判断 464"/>
        <xdr:cNvSpPr/>
      </xdr:nvSpPr>
      <xdr:spPr>
        <a:xfrm>
          <a:off x="8699500" y="1769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39998</xdr:rowOff>
    </xdr:from>
    <xdr:to>
      <xdr:col>41</xdr:col>
      <xdr:colOff>101600</xdr:colOff>
      <xdr:row>106</xdr:row>
      <xdr:rowOff>141598</xdr:rowOff>
    </xdr:to>
    <xdr:sp macro="" textlink="">
      <xdr:nvSpPr>
        <xdr:cNvPr id="466" name="フローチャート: 判断 465"/>
        <xdr:cNvSpPr/>
      </xdr:nvSpPr>
      <xdr:spPr>
        <a:xfrm>
          <a:off x="7810500" y="1821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52941</xdr:rowOff>
    </xdr:from>
    <xdr:to>
      <xdr:col>36</xdr:col>
      <xdr:colOff>165100</xdr:colOff>
      <xdr:row>106</xdr:row>
      <xdr:rowOff>154541</xdr:rowOff>
    </xdr:to>
    <xdr:sp macro="" textlink="">
      <xdr:nvSpPr>
        <xdr:cNvPr id="467" name="フローチャート: 判断 466"/>
        <xdr:cNvSpPr/>
      </xdr:nvSpPr>
      <xdr:spPr>
        <a:xfrm>
          <a:off x="6921500" y="18226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8483</xdr:rowOff>
    </xdr:from>
    <xdr:to>
      <xdr:col>55</xdr:col>
      <xdr:colOff>50800</xdr:colOff>
      <xdr:row>108</xdr:row>
      <xdr:rowOff>110083</xdr:rowOff>
    </xdr:to>
    <xdr:sp macro="" textlink="">
      <xdr:nvSpPr>
        <xdr:cNvPr id="473" name="楕円 472"/>
        <xdr:cNvSpPr/>
      </xdr:nvSpPr>
      <xdr:spPr>
        <a:xfrm>
          <a:off x="10426700" y="185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94860</xdr:rowOff>
    </xdr:from>
    <xdr:ext cx="534377" cy="259045"/>
    <xdr:sp macro="" textlink="">
      <xdr:nvSpPr>
        <xdr:cNvPr id="474" name="【港湾・漁港】&#10;一人当たり有形固定資産（償却資産）額該当値テキスト"/>
        <xdr:cNvSpPr txBox="1"/>
      </xdr:nvSpPr>
      <xdr:spPr>
        <a:xfrm>
          <a:off x="10515600" y="18440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6948</xdr:rowOff>
    </xdr:from>
    <xdr:to>
      <xdr:col>50</xdr:col>
      <xdr:colOff>165100</xdr:colOff>
      <xdr:row>108</xdr:row>
      <xdr:rowOff>108548</xdr:rowOff>
    </xdr:to>
    <xdr:sp macro="" textlink="">
      <xdr:nvSpPr>
        <xdr:cNvPr id="475" name="楕円 474"/>
        <xdr:cNvSpPr/>
      </xdr:nvSpPr>
      <xdr:spPr>
        <a:xfrm>
          <a:off x="9588500" y="1852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57748</xdr:rowOff>
    </xdr:from>
    <xdr:to>
      <xdr:col>55</xdr:col>
      <xdr:colOff>0</xdr:colOff>
      <xdr:row>108</xdr:row>
      <xdr:rowOff>59283</xdr:rowOff>
    </xdr:to>
    <xdr:cxnSp macro="">
      <xdr:nvCxnSpPr>
        <xdr:cNvPr id="476" name="直線コネクタ 475"/>
        <xdr:cNvCxnSpPr/>
      </xdr:nvCxnSpPr>
      <xdr:spPr>
        <a:xfrm>
          <a:off x="9639300" y="18574348"/>
          <a:ext cx="8382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5925</xdr:rowOff>
    </xdr:from>
    <xdr:to>
      <xdr:col>46</xdr:col>
      <xdr:colOff>38100</xdr:colOff>
      <xdr:row>108</xdr:row>
      <xdr:rowOff>107525</xdr:rowOff>
    </xdr:to>
    <xdr:sp macro="" textlink="">
      <xdr:nvSpPr>
        <xdr:cNvPr id="477" name="楕円 476"/>
        <xdr:cNvSpPr/>
      </xdr:nvSpPr>
      <xdr:spPr>
        <a:xfrm>
          <a:off x="8699500" y="1852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56725</xdr:rowOff>
    </xdr:from>
    <xdr:to>
      <xdr:col>50</xdr:col>
      <xdr:colOff>114300</xdr:colOff>
      <xdr:row>108</xdr:row>
      <xdr:rowOff>57748</xdr:rowOff>
    </xdr:to>
    <xdr:cxnSp macro="">
      <xdr:nvCxnSpPr>
        <xdr:cNvPr id="478" name="直線コネクタ 477"/>
        <xdr:cNvCxnSpPr/>
      </xdr:nvCxnSpPr>
      <xdr:spPr>
        <a:xfrm>
          <a:off x="8750300" y="18573325"/>
          <a:ext cx="889000" cy="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4859</xdr:rowOff>
    </xdr:from>
    <xdr:to>
      <xdr:col>41</xdr:col>
      <xdr:colOff>101600</xdr:colOff>
      <xdr:row>108</xdr:row>
      <xdr:rowOff>106459</xdr:rowOff>
    </xdr:to>
    <xdr:sp macro="" textlink="">
      <xdr:nvSpPr>
        <xdr:cNvPr id="479" name="楕円 478"/>
        <xdr:cNvSpPr/>
      </xdr:nvSpPr>
      <xdr:spPr>
        <a:xfrm>
          <a:off x="7810500" y="1852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55659</xdr:rowOff>
    </xdr:from>
    <xdr:to>
      <xdr:col>45</xdr:col>
      <xdr:colOff>177800</xdr:colOff>
      <xdr:row>108</xdr:row>
      <xdr:rowOff>56725</xdr:rowOff>
    </xdr:to>
    <xdr:cxnSp macro="">
      <xdr:nvCxnSpPr>
        <xdr:cNvPr id="480" name="直線コネクタ 479"/>
        <xdr:cNvCxnSpPr/>
      </xdr:nvCxnSpPr>
      <xdr:spPr>
        <a:xfrm>
          <a:off x="7861300" y="18572259"/>
          <a:ext cx="8890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3618</xdr:rowOff>
    </xdr:from>
    <xdr:to>
      <xdr:col>36</xdr:col>
      <xdr:colOff>165100</xdr:colOff>
      <xdr:row>108</xdr:row>
      <xdr:rowOff>105218</xdr:rowOff>
    </xdr:to>
    <xdr:sp macro="" textlink="">
      <xdr:nvSpPr>
        <xdr:cNvPr id="481" name="楕円 480"/>
        <xdr:cNvSpPr/>
      </xdr:nvSpPr>
      <xdr:spPr>
        <a:xfrm>
          <a:off x="6921500" y="1852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54418</xdr:rowOff>
    </xdr:from>
    <xdr:to>
      <xdr:col>41</xdr:col>
      <xdr:colOff>50800</xdr:colOff>
      <xdr:row>108</xdr:row>
      <xdr:rowOff>55659</xdr:rowOff>
    </xdr:to>
    <xdr:cxnSp macro="">
      <xdr:nvCxnSpPr>
        <xdr:cNvPr id="482" name="直線コネクタ 481"/>
        <xdr:cNvCxnSpPr/>
      </xdr:nvCxnSpPr>
      <xdr:spPr>
        <a:xfrm>
          <a:off x="6972300" y="18571018"/>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152432</xdr:rowOff>
    </xdr:from>
    <xdr:ext cx="534377" cy="259045"/>
    <xdr:sp macro="" textlink="">
      <xdr:nvSpPr>
        <xdr:cNvPr id="483" name="n_1aveValue【港湾・漁港】&#10;一人当たり有形固定資産（償却資産）額"/>
        <xdr:cNvSpPr txBox="1"/>
      </xdr:nvSpPr>
      <xdr:spPr>
        <a:xfrm>
          <a:off x="9359411" y="1798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101</xdr:row>
      <xdr:rowOff>156852</xdr:rowOff>
    </xdr:from>
    <xdr:ext cx="534377" cy="259045"/>
    <xdr:sp macro="" textlink="">
      <xdr:nvSpPr>
        <xdr:cNvPr id="484" name="n_2aveValue【港湾・漁港】&#10;一人当たり有形固定資産（償却資産）額"/>
        <xdr:cNvSpPr txBox="1"/>
      </xdr:nvSpPr>
      <xdr:spPr>
        <a:xfrm>
          <a:off x="8483111" y="1747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104</xdr:row>
      <xdr:rowOff>158125</xdr:rowOff>
    </xdr:from>
    <xdr:ext cx="534377" cy="259045"/>
    <xdr:sp macro="" textlink="">
      <xdr:nvSpPr>
        <xdr:cNvPr id="485" name="n_3aveValue【港湾・漁港】&#10;一人当たり有形固定資産（償却資産）額"/>
        <xdr:cNvSpPr txBox="1"/>
      </xdr:nvSpPr>
      <xdr:spPr>
        <a:xfrm>
          <a:off x="7594111" y="1798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104</xdr:row>
      <xdr:rowOff>171068</xdr:rowOff>
    </xdr:from>
    <xdr:ext cx="534377" cy="259045"/>
    <xdr:sp macro="" textlink="">
      <xdr:nvSpPr>
        <xdr:cNvPr id="486" name="n_4aveValue【港湾・漁港】&#10;一人当たり有形固定資産（償却資産）額"/>
        <xdr:cNvSpPr txBox="1"/>
      </xdr:nvSpPr>
      <xdr:spPr>
        <a:xfrm>
          <a:off x="6705111" y="18001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99675</xdr:rowOff>
    </xdr:from>
    <xdr:ext cx="534377" cy="259045"/>
    <xdr:sp macro="" textlink="">
      <xdr:nvSpPr>
        <xdr:cNvPr id="487" name="n_1mainValue【港湾・漁港】&#10;一人当たり有形固定資産（償却資産）額"/>
        <xdr:cNvSpPr txBox="1"/>
      </xdr:nvSpPr>
      <xdr:spPr>
        <a:xfrm>
          <a:off x="9359411" y="1861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98652</xdr:rowOff>
    </xdr:from>
    <xdr:ext cx="534377" cy="259045"/>
    <xdr:sp macro="" textlink="">
      <xdr:nvSpPr>
        <xdr:cNvPr id="488" name="n_2mainValue【港湾・漁港】&#10;一人当たり有形固定資産（償却資産）額"/>
        <xdr:cNvSpPr txBox="1"/>
      </xdr:nvSpPr>
      <xdr:spPr>
        <a:xfrm>
          <a:off x="8483111" y="1861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97586</xdr:rowOff>
    </xdr:from>
    <xdr:ext cx="534377" cy="259045"/>
    <xdr:sp macro="" textlink="">
      <xdr:nvSpPr>
        <xdr:cNvPr id="489" name="n_3mainValue【港湾・漁港】&#10;一人当たり有形固定資産（償却資産）額"/>
        <xdr:cNvSpPr txBox="1"/>
      </xdr:nvSpPr>
      <xdr:spPr>
        <a:xfrm>
          <a:off x="7594111" y="1861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96345</xdr:rowOff>
    </xdr:from>
    <xdr:ext cx="534377" cy="259045"/>
    <xdr:sp macro="" textlink="">
      <xdr:nvSpPr>
        <xdr:cNvPr id="490" name="n_4mainValue【港湾・漁港】&#10;一人当たり有形固定資産（償却資産）額"/>
        <xdr:cNvSpPr txBox="1"/>
      </xdr:nvSpPr>
      <xdr:spPr>
        <a:xfrm>
          <a:off x="6705111" y="1861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41</xdr:row>
      <xdr:rowOff>150495</xdr:rowOff>
    </xdr:to>
    <xdr:cxnSp macro="">
      <xdr:nvCxnSpPr>
        <xdr:cNvPr id="515" name="直線コネクタ 514"/>
        <xdr:cNvCxnSpPr/>
      </xdr:nvCxnSpPr>
      <xdr:spPr>
        <a:xfrm flipV="1">
          <a:off x="16318864" y="5739765"/>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516"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517" name="直線コネクタ 516"/>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518" name="【認定こども園・幼稚園・保育所】&#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519" name="直線コネクタ 518"/>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520" name="【認定こども園・幼稚園・保育所】&#10;有形固定資産減価償却率平均値テキスト"/>
        <xdr:cNvSpPr txBox="1"/>
      </xdr:nvSpPr>
      <xdr:spPr>
        <a:xfrm>
          <a:off x="16357600" y="625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21" name="フローチャート: 判断 520"/>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xdr:rowOff>
    </xdr:from>
    <xdr:to>
      <xdr:col>81</xdr:col>
      <xdr:colOff>101600</xdr:colOff>
      <xdr:row>37</xdr:row>
      <xdr:rowOff>107950</xdr:rowOff>
    </xdr:to>
    <xdr:sp macro="" textlink="">
      <xdr:nvSpPr>
        <xdr:cNvPr id="522" name="フローチャート: 判断 521"/>
        <xdr:cNvSpPr/>
      </xdr:nvSpPr>
      <xdr:spPr>
        <a:xfrm>
          <a:off x="15430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103505</xdr:rowOff>
    </xdr:from>
    <xdr:to>
      <xdr:col>76</xdr:col>
      <xdr:colOff>165100</xdr:colOff>
      <xdr:row>37</xdr:row>
      <xdr:rowOff>33655</xdr:rowOff>
    </xdr:to>
    <xdr:sp macro="" textlink="">
      <xdr:nvSpPr>
        <xdr:cNvPr id="523" name="フローチャート: 判断 522"/>
        <xdr:cNvSpPr/>
      </xdr:nvSpPr>
      <xdr:spPr>
        <a:xfrm>
          <a:off x="14541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116840</xdr:rowOff>
    </xdr:from>
    <xdr:to>
      <xdr:col>72</xdr:col>
      <xdr:colOff>38100</xdr:colOff>
      <xdr:row>37</xdr:row>
      <xdr:rowOff>46990</xdr:rowOff>
    </xdr:to>
    <xdr:sp macro="" textlink="">
      <xdr:nvSpPr>
        <xdr:cNvPr id="524" name="フローチャート: 判断 523"/>
        <xdr:cNvSpPr/>
      </xdr:nvSpPr>
      <xdr:spPr>
        <a:xfrm>
          <a:off x="13652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73025</xdr:rowOff>
    </xdr:from>
    <xdr:to>
      <xdr:col>67</xdr:col>
      <xdr:colOff>101600</xdr:colOff>
      <xdr:row>37</xdr:row>
      <xdr:rowOff>3175</xdr:rowOff>
    </xdr:to>
    <xdr:sp macro="" textlink="">
      <xdr:nvSpPr>
        <xdr:cNvPr id="525" name="フローチャート: 判断 524"/>
        <xdr:cNvSpPr/>
      </xdr:nvSpPr>
      <xdr:spPr>
        <a:xfrm>
          <a:off x="127635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65405</xdr:rowOff>
    </xdr:from>
    <xdr:to>
      <xdr:col>85</xdr:col>
      <xdr:colOff>177800</xdr:colOff>
      <xdr:row>35</xdr:row>
      <xdr:rowOff>167005</xdr:rowOff>
    </xdr:to>
    <xdr:sp macro="" textlink="">
      <xdr:nvSpPr>
        <xdr:cNvPr id="531" name="楕円 530"/>
        <xdr:cNvSpPr/>
      </xdr:nvSpPr>
      <xdr:spPr>
        <a:xfrm>
          <a:off x="16268700" y="606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88282</xdr:rowOff>
    </xdr:from>
    <xdr:ext cx="405111" cy="259045"/>
    <xdr:sp macro="" textlink="">
      <xdr:nvSpPr>
        <xdr:cNvPr id="532" name="【認定こども園・幼稚園・保育所】&#10;有形固定資産減価償却率該当値テキスト"/>
        <xdr:cNvSpPr txBox="1"/>
      </xdr:nvSpPr>
      <xdr:spPr>
        <a:xfrm>
          <a:off x="16357600"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25400</xdr:rowOff>
    </xdr:from>
    <xdr:to>
      <xdr:col>81</xdr:col>
      <xdr:colOff>101600</xdr:colOff>
      <xdr:row>35</xdr:row>
      <xdr:rowOff>127000</xdr:rowOff>
    </xdr:to>
    <xdr:sp macro="" textlink="">
      <xdr:nvSpPr>
        <xdr:cNvPr id="533" name="楕円 532"/>
        <xdr:cNvSpPr/>
      </xdr:nvSpPr>
      <xdr:spPr>
        <a:xfrm>
          <a:off x="15430500" y="602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76200</xdr:rowOff>
    </xdr:from>
    <xdr:to>
      <xdr:col>85</xdr:col>
      <xdr:colOff>127000</xdr:colOff>
      <xdr:row>35</xdr:row>
      <xdr:rowOff>116205</xdr:rowOff>
    </xdr:to>
    <xdr:cxnSp macro="">
      <xdr:nvCxnSpPr>
        <xdr:cNvPr id="534" name="直線コネクタ 533"/>
        <xdr:cNvCxnSpPr/>
      </xdr:nvCxnSpPr>
      <xdr:spPr>
        <a:xfrm>
          <a:off x="15481300" y="607695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151130</xdr:rowOff>
    </xdr:from>
    <xdr:to>
      <xdr:col>76</xdr:col>
      <xdr:colOff>165100</xdr:colOff>
      <xdr:row>35</xdr:row>
      <xdr:rowOff>81280</xdr:rowOff>
    </xdr:to>
    <xdr:sp macro="" textlink="">
      <xdr:nvSpPr>
        <xdr:cNvPr id="535" name="楕円 534"/>
        <xdr:cNvSpPr/>
      </xdr:nvSpPr>
      <xdr:spPr>
        <a:xfrm>
          <a:off x="145415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30480</xdr:rowOff>
    </xdr:from>
    <xdr:to>
      <xdr:col>81</xdr:col>
      <xdr:colOff>50800</xdr:colOff>
      <xdr:row>35</xdr:row>
      <xdr:rowOff>76200</xdr:rowOff>
    </xdr:to>
    <xdr:cxnSp macro="">
      <xdr:nvCxnSpPr>
        <xdr:cNvPr id="536" name="直線コネクタ 535"/>
        <xdr:cNvCxnSpPr/>
      </xdr:nvCxnSpPr>
      <xdr:spPr>
        <a:xfrm>
          <a:off x="14592300" y="60312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73025</xdr:rowOff>
    </xdr:from>
    <xdr:to>
      <xdr:col>72</xdr:col>
      <xdr:colOff>38100</xdr:colOff>
      <xdr:row>36</xdr:row>
      <xdr:rowOff>3175</xdr:rowOff>
    </xdr:to>
    <xdr:sp macro="" textlink="">
      <xdr:nvSpPr>
        <xdr:cNvPr id="537" name="楕円 536"/>
        <xdr:cNvSpPr/>
      </xdr:nvSpPr>
      <xdr:spPr>
        <a:xfrm>
          <a:off x="13652500" y="607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30480</xdr:rowOff>
    </xdr:from>
    <xdr:to>
      <xdr:col>76</xdr:col>
      <xdr:colOff>114300</xdr:colOff>
      <xdr:row>35</xdr:row>
      <xdr:rowOff>123825</xdr:rowOff>
    </xdr:to>
    <xdr:cxnSp macro="">
      <xdr:nvCxnSpPr>
        <xdr:cNvPr id="538" name="直線コネクタ 537"/>
        <xdr:cNvCxnSpPr/>
      </xdr:nvCxnSpPr>
      <xdr:spPr>
        <a:xfrm flipV="1">
          <a:off x="13703300" y="603123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92075</xdr:rowOff>
    </xdr:from>
    <xdr:to>
      <xdr:col>67</xdr:col>
      <xdr:colOff>101600</xdr:colOff>
      <xdr:row>36</xdr:row>
      <xdr:rowOff>22225</xdr:rowOff>
    </xdr:to>
    <xdr:sp macro="" textlink="">
      <xdr:nvSpPr>
        <xdr:cNvPr id="539" name="楕円 538"/>
        <xdr:cNvSpPr/>
      </xdr:nvSpPr>
      <xdr:spPr>
        <a:xfrm>
          <a:off x="12763500" y="609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123825</xdr:rowOff>
    </xdr:from>
    <xdr:to>
      <xdr:col>71</xdr:col>
      <xdr:colOff>177800</xdr:colOff>
      <xdr:row>35</xdr:row>
      <xdr:rowOff>142875</xdr:rowOff>
    </xdr:to>
    <xdr:cxnSp macro="">
      <xdr:nvCxnSpPr>
        <xdr:cNvPr id="540" name="直線コネクタ 539"/>
        <xdr:cNvCxnSpPr/>
      </xdr:nvCxnSpPr>
      <xdr:spPr>
        <a:xfrm flipV="1">
          <a:off x="12814300" y="61245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99077</xdr:rowOff>
    </xdr:from>
    <xdr:ext cx="405111" cy="259045"/>
    <xdr:sp macro="" textlink="">
      <xdr:nvSpPr>
        <xdr:cNvPr id="541" name="n_1aveValue【認定こども園・幼稚園・保育所】&#10;有形固定資産減価償却率"/>
        <xdr:cNvSpPr txBox="1"/>
      </xdr:nvSpPr>
      <xdr:spPr>
        <a:xfrm>
          <a:off x="152660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24782</xdr:rowOff>
    </xdr:from>
    <xdr:ext cx="405111" cy="259045"/>
    <xdr:sp macro="" textlink="">
      <xdr:nvSpPr>
        <xdr:cNvPr id="542" name="n_2aveValue【認定こども園・幼稚園・保育所】&#10;有形固定資産減価償却率"/>
        <xdr:cNvSpPr txBox="1"/>
      </xdr:nvSpPr>
      <xdr:spPr>
        <a:xfrm>
          <a:off x="1438974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38117</xdr:rowOff>
    </xdr:from>
    <xdr:ext cx="405111" cy="259045"/>
    <xdr:sp macro="" textlink="">
      <xdr:nvSpPr>
        <xdr:cNvPr id="543" name="n_3aveValue【認定こども園・幼稚園・保育所】&#10;有形固定資産減価償却率"/>
        <xdr:cNvSpPr txBox="1"/>
      </xdr:nvSpPr>
      <xdr:spPr>
        <a:xfrm>
          <a:off x="1350074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165752</xdr:rowOff>
    </xdr:from>
    <xdr:ext cx="405111" cy="259045"/>
    <xdr:sp macro="" textlink="">
      <xdr:nvSpPr>
        <xdr:cNvPr id="544" name="n_4aveValue【認定こども園・幼稚園・保育所】&#10;有形固定資産減価償却率"/>
        <xdr:cNvSpPr txBox="1"/>
      </xdr:nvSpPr>
      <xdr:spPr>
        <a:xfrm>
          <a:off x="12611744" y="633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143527</xdr:rowOff>
    </xdr:from>
    <xdr:ext cx="405111" cy="259045"/>
    <xdr:sp macro="" textlink="">
      <xdr:nvSpPr>
        <xdr:cNvPr id="545" name="n_1mainValue【認定こども園・幼稚園・保育所】&#10;有形固定資産減価償却率"/>
        <xdr:cNvSpPr txBox="1"/>
      </xdr:nvSpPr>
      <xdr:spPr>
        <a:xfrm>
          <a:off x="152660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97807</xdr:rowOff>
    </xdr:from>
    <xdr:ext cx="405111" cy="259045"/>
    <xdr:sp macro="" textlink="">
      <xdr:nvSpPr>
        <xdr:cNvPr id="546" name="n_2mainValue【認定こども園・幼稚園・保育所】&#10;有形固定資産減価償却率"/>
        <xdr:cNvSpPr txBox="1"/>
      </xdr:nvSpPr>
      <xdr:spPr>
        <a:xfrm>
          <a:off x="1438974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19702</xdr:rowOff>
    </xdr:from>
    <xdr:ext cx="405111" cy="259045"/>
    <xdr:sp macro="" textlink="">
      <xdr:nvSpPr>
        <xdr:cNvPr id="547" name="n_3mainValue【認定こども園・幼稚園・保育所】&#10;有形固定資産減価償却率"/>
        <xdr:cNvSpPr txBox="1"/>
      </xdr:nvSpPr>
      <xdr:spPr>
        <a:xfrm>
          <a:off x="13500744" y="584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38752</xdr:rowOff>
    </xdr:from>
    <xdr:ext cx="405111" cy="259045"/>
    <xdr:sp macro="" textlink="">
      <xdr:nvSpPr>
        <xdr:cNvPr id="548" name="n_4mainValue【認定こども園・幼稚園・保育所】&#10;有形固定資産減価償却率"/>
        <xdr:cNvSpPr txBox="1"/>
      </xdr:nvSpPr>
      <xdr:spPr>
        <a:xfrm>
          <a:off x="12611744" y="586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0" name="テキスト ボックス 5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2" name="テキスト ボックス 5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4" name="テキスト ボックス 5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6" name="テキスト ボックス 5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8" name="テキスト ボックス 5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0" name="テキスト ボックス 5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114300</xdr:rowOff>
    </xdr:from>
    <xdr:to>
      <xdr:col>116</xdr:col>
      <xdr:colOff>62864</xdr:colOff>
      <xdr:row>42</xdr:row>
      <xdr:rowOff>0</xdr:rowOff>
    </xdr:to>
    <xdr:cxnSp macro="">
      <xdr:nvCxnSpPr>
        <xdr:cNvPr id="572" name="直線コネクタ 571"/>
        <xdr:cNvCxnSpPr/>
      </xdr:nvCxnSpPr>
      <xdr:spPr>
        <a:xfrm flipV="1">
          <a:off x="22160864" y="5943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3"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4" name="直線コネクタ 573"/>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60977</xdr:rowOff>
    </xdr:from>
    <xdr:ext cx="469744" cy="259045"/>
    <xdr:sp macro="" textlink="">
      <xdr:nvSpPr>
        <xdr:cNvPr id="575" name="【認定こども園・幼稚園・保育所】&#10;一人当たり面積最大値テキスト"/>
        <xdr:cNvSpPr txBox="1"/>
      </xdr:nvSpPr>
      <xdr:spPr>
        <a:xfrm>
          <a:off x="22199600" y="57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114300</xdr:rowOff>
    </xdr:from>
    <xdr:to>
      <xdr:col>116</xdr:col>
      <xdr:colOff>152400</xdr:colOff>
      <xdr:row>34</xdr:row>
      <xdr:rowOff>114300</xdr:rowOff>
    </xdr:to>
    <xdr:cxnSp macro="">
      <xdr:nvCxnSpPr>
        <xdr:cNvPr id="576" name="直線コネクタ 575"/>
        <xdr:cNvCxnSpPr/>
      </xdr:nvCxnSpPr>
      <xdr:spPr>
        <a:xfrm>
          <a:off x="22072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577" name="【認定こども園・幼稚園・保育所】&#10;一人当たり面積平均値テキスト"/>
        <xdr:cNvSpPr txBox="1"/>
      </xdr:nvSpPr>
      <xdr:spPr>
        <a:xfrm>
          <a:off x="22199600" y="6694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578" name="フローチャート: 判断 577"/>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36</xdr:row>
      <xdr:rowOff>162560</xdr:rowOff>
    </xdr:from>
    <xdr:to>
      <xdr:col>112</xdr:col>
      <xdr:colOff>38100</xdr:colOff>
      <xdr:row>37</xdr:row>
      <xdr:rowOff>92710</xdr:rowOff>
    </xdr:to>
    <xdr:sp macro="" textlink="">
      <xdr:nvSpPr>
        <xdr:cNvPr id="579" name="フローチャート: 判断 578"/>
        <xdr:cNvSpPr/>
      </xdr:nvSpPr>
      <xdr:spPr>
        <a:xfrm>
          <a:off x="21272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93980</xdr:rowOff>
    </xdr:from>
    <xdr:to>
      <xdr:col>107</xdr:col>
      <xdr:colOff>101600</xdr:colOff>
      <xdr:row>37</xdr:row>
      <xdr:rowOff>24130</xdr:rowOff>
    </xdr:to>
    <xdr:sp macro="" textlink="">
      <xdr:nvSpPr>
        <xdr:cNvPr id="580" name="フローチャート: 判断 579"/>
        <xdr:cNvSpPr/>
      </xdr:nvSpPr>
      <xdr:spPr>
        <a:xfrm>
          <a:off x="20383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132080</xdr:rowOff>
    </xdr:from>
    <xdr:to>
      <xdr:col>102</xdr:col>
      <xdr:colOff>165100</xdr:colOff>
      <xdr:row>37</xdr:row>
      <xdr:rowOff>62230</xdr:rowOff>
    </xdr:to>
    <xdr:sp macro="" textlink="">
      <xdr:nvSpPr>
        <xdr:cNvPr id="581" name="フローチャート: 判断 580"/>
        <xdr:cNvSpPr/>
      </xdr:nvSpPr>
      <xdr:spPr>
        <a:xfrm>
          <a:off x="194945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36</xdr:row>
      <xdr:rowOff>93980</xdr:rowOff>
    </xdr:from>
    <xdr:to>
      <xdr:col>98</xdr:col>
      <xdr:colOff>38100</xdr:colOff>
      <xdr:row>37</xdr:row>
      <xdr:rowOff>24130</xdr:rowOff>
    </xdr:to>
    <xdr:sp macro="" textlink="">
      <xdr:nvSpPr>
        <xdr:cNvPr id="582" name="フローチャート: 判断 581"/>
        <xdr:cNvSpPr/>
      </xdr:nvSpPr>
      <xdr:spPr>
        <a:xfrm>
          <a:off x="18605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40640</xdr:rowOff>
    </xdr:from>
    <xdr:to>
      <xdr:col>116</xdr:col>
      <xdr:colOff>114300</xdr:colOff>
      <xdr:row>36</xdr:row>
      <xdr:rowOff>142240</xdr:rowOff>
    </xdr:to>
    <xdr:sp macro="" textlink="">
      <xdr:nvSpPr>
        <xdr:cNvPr id="588" name="楕円 587"/>
        <xdr:cNvSpPr/>
      </xdr:nvSpPr>
      <xdr:spPr>
        <a:xfrm>
          <a:off x="221107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63517</xdr:rowOff>
    </xdr:from>
    <xdr:ext cx="469744" cy="259045"/>
    <xdr:sp macro="" textlink="">
      <xdr:nvSpPr>
        <xdr:cNvPr id="589" name="【認定こども園・幼稚園・保育所】&#10;一人当たり面積該当値テキスト"/>
        <xdr:cNvSpPr txBox="1"/>
      </xdr:nvSpPr>
      <xdr:spPr>
        <a:xfrm>
          <a:off x="22199600"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55880</xdr:rowOff>
    </xdr:from>
    <xdr:to>
      <xdr:col>112</xdr:col>
      <xdr:colOff>38100</xdr:colOff>
      <xdr:row>36</xdr:row>
      <xdr:rowOff>157480</xdr:rowOff>
    </xdr:to>
    <xdr:sp macro="" textlink="">
      <xdr:nvSpPr>
        <xdr:cNvPr id="590" name="楕円 589"/>
        <xdr:cNvSpPr/>
      </xdr:nvSpPr>
      <xdr:spPr>
        <a:xfrm>
          <a:off x="21272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91440</xdr:rowOff>
    </xdr:from>
    <xdr:to>
      <xdr:col>116</xdr:col>
      <xdr:colOff>63500</xdr:colOff>
      <xdr:row>36</xdr:row>
      <xdr:rowOff>106680</xdr:rowOff>
    </xdr:to>
    <xdr:cxnSp macro="">
      <xdr:nvCxnSpPr>
        <xdr:cNvPr id="591" name="直線コネクタ 590"/>
        <xdr:cNvCxnSpPr/>
      </xdr:nvCxnSpPr>
      <xdr:spPr>
        <a:xfrm flipV="1">
          <a:off x="21323300" y="62636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48260</xdr:rowOff>
    </xdr:from>
    <xdr:to>
      <xdr:col>107</xdr:col>
      <xdr:colOff>101600</xdr:colOff>
      <xdr:row>36</xdr:row>
      <xdr:rowOff>149860</xdr:rowOff>
    </xdr:to>
    <xdr:sp macro="" textlink="">
      <xdr:nvSpPr>
        <xdr:cNvPr id="592" name="楕円 591"/>
        <xdr:cNvSpPr/>
      </xdr:nvSpPr>
      <xdr:spPr>
        <a:xfrm>
          <a:off x="20383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99060</xdr:rowOff>
    </xdr:from>
    <xdr:to>
      <xdr:col>111</xdr:col>
      <xdr:colOff>177800</xdr:colOff>
      <xdr:row>36</xdr:row>
      <xdr:rowOff>106680</xdr:rowOff>
    </xdr:to>
    <xdr:cxnSp macro="">
      <xdr:nvCxnSpPr>
        <xdr:cNvPr id="593" name="直線コネクタ 592"/>
        <xdr:cNvCxnSpPr/>
      </xdr:nvCxnSpPr>
      <xdr:spPr>
        <a:xfrm>
          <a:off x="20434300" y="6271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48260</xdr:rowOff>
    </xdr:from>
    <xdr:to>
      <xdr:col>102</xdr:col>
      <xdr:colOff>165100</xdr:colOff>
      <xdr:row>36</xdr:row>
      <xdr:rowOff>149860</xdr:rowOff>
    </xdr:to>
    <xdr:sp macro="" textlink="">
      <xdr:nvSpPr>
        <xdr:cNvPr id="594" name="楕円 593"/>
        <xdr:cNvSpPr/>
      </xdr:nvSpPr>
      <xdr:spPr>
        <a:xfrm>
          <a:off x="19494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99060</xdr:rowOff>
    </xdr:from>
    <xdr:to>
      <xdr:col>107</xdr:col>
      <xdr:colOff>50800</xdr:colOff>
      <xdr:row>36</xdr:row>
      <xdr:rowOff>99060</xdr:rowOff>
    </xdr:to>
    <xdr:cxnSp macro="">
      <xdr:nvCxnSpPr>
        <xdr:cNvPr id="595" name="直線コネクタ 594"/>
        <xdr:cNvCxnSpPr/>
      </xdr:nvCxnSpPr>
      <xdr:spPr>
        <a:xfrm>
          <a:off x="19545300" y="6271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124460</xdr:rowOff>
    </xdr:from>
    <xdr:to>
      <xdr:col>98</xdr:col>
      <xdr:colOff>38100</xdr:colOff>
      <xdr:row>37</xdr:row>
      <xdr:rowOff>54610</xdr:rowOff>
    </xdr:to>
    <xdr:sp macro="" textlink="">
      <xdr:nvSpPr>
        <xdr:cNvPr id="596" name="楕円 595"/>
        <xdr:cNvSpPr/>
      </xdr:nvSpPr>
      <xdr:spPr>
        <a:xfrm>
          <a:off x="18605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99060</xdr:rowOff>
    </xdr:from>
    <xdr:to>
      <xdr:col>102</xdr:col>
      <xdr:colOff>114300</xdr:colOff>
      <xdr:row>37</xdr:row>
      <xdr:rowOff>3810</xdr:rowOff>
    </xdr:to>
    <xdr:cxnSp macro="">
      <xdr:nvCxnSpPr>
        <xdr:cNvPr id="597" name="直線コネクタ 596"/>
        <xdr:cNvCxnSpPr/>
      </xdr:nvCxnSpPr>
      <xdr:spPr>
        <a:xfrm flipV="1">
          <a:off x="18656300" y="62712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83837</xdr:rowOff>
    </xdr:from>
    <xdr:ext cx="469744" cy="259045"/>
    <xdr:sp macro="" textlink="">
      <xdr:nvSpPr>
        <xdr:cNvPr id="598" name="n_1aveValue【認定こども園・幼稚園・保育所】&#10;一人当たり面積"/>
        <xdr:cNvSpPr txBox="1"/>
      </xdr:nvSpPr>
      <xdr:spPr>
        <a:xfrm>
          <a:off x="21075727" y="642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15257</xdr:rowOff>
    </xdr:from>
    <xdr:ext cx="469744" cy="259045"/>
    <xdr:sp macro="" textlink="">
      <xdr:nvSpPr>
        <xdr:cNvPr id="599" name="n_2aveValue【認定こども園・幼稚園・保育所】&#10;一人当たり面積"/>
        <xdr:cNvSpPr txBox="1"/>
      </xdr:nvSpPr>
      <xdr:spPr>
        <a:xfrm>
          <a:off x="20199427" y="63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53357</xdr:rowOff>
    </xdr:from>
    <xdr:ext cx="469744" cy="259045"/>
    <xdr:sp macro="" textlink="">
      <xdr:nvSpPr>
        <xdr:cNvPr id="600" name="n_3aveValue【認定こども園・幼稚園・保育所】&#10;一人当たり面積"/>
        <xdr:cNvSpPr txBox="1"/>
      </xdr:nvSpPr>
      <xdr:spPr>
        <a:xfrm>
          <a:off x="19310427" y="639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40657</xdr:rowOff>
    </xdr:from>
    <xdr:ext cx="469744" cy="259045"/>
    <xdr:sp macro="" textlink="">
      <xdr:nvSpPr>
        <xdr:cNvPr id="601" name="n_4aveValue【認定こども園・幼稚園・保育所】&#10;一人当たり面積"/>
        <xdr:cNvSpPr txBox="1"/>
      </xdr:nvSpPr>
      <xdr:spPr>
        <a:xfrm>
          <a:off x="18421427" y="604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2557</xdr:rowOff>
    </xdr:from>
    <xdr:ext cx="469744" cy="259045"/>
    <xdr:sp macro="" textlink="">
      <xdr:nvSpPr>
        <xdr:cNvPr id="602" name="n_1mainValue【認定こども園・幼稚園・保育所】&#10;一人当たり面積"/>
        <xdr:cNvSpPr txBox="1"/>
      </xdr:nvSpPr>
      <xdr:spPr>
        <a:xfrm>
          <a:off x="21075727" y="600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166387</xdr:rowOff>
    </xdr:from>
    <xdr:ext cx="469744" cy="259045"/>
    <xdr:sp macro="" textlink="">
      <xdr:nvSpPr>
        <xdr:cNvPr id="603" name="n_2mainValue【認定こども園・幼稚園・保育所】&#10;一人当たり面積"/>
        <xdr:cNvSpPr txBox="1"/>
      </xdr:nvSpPr>
      <xdr:spPr>
        <a:xfrm>
          <a:off x="20199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166387</xdr:rowOff>
    </xdr:from>
    <xdr:ext cx="469744" cy="259045"/>
    <xdr:sp macro="" textlink="">
      <xdr:nvSpPr>
        <xdr:cNvPr id="604" name="n_3mainValue【認定こども園・幼稚園・保育所】&#10;一人当たり面積"/>
        <xdr:cNvSpPr txBox="1"/>
      </xdr:nvSpPr>
      <xdr:spPr>
        <a:xfrm>
          <a:off x="19310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45737</xdr:rowOff>
    </xdr:from>
    <xdr:ext cx="469744" cy="259045"/>
    <xdr:sp macro="" textlink="">
      <xdr:nvSpPr>
        <xdr:cNvPr id="605" name="n_4mainValue【認定こども園・幼稚園・保育所】&#10;一人当たり面積"/>
        <xdr:cNvSpPr txBox="1"/>
      </xdr:nvSpPr>
      <xdr:spPr>
        <a:xfrm>
          <a:off x="18421427" y="638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7" name="直線コネクタ 61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8" name="テキスト ボックス 617"/>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9" name="直線コネクタ 61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0" name="テキスト ボックス 61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1" name="直線コネクタ 62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2" name="テキスト ボックス 62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3" name="直線コネクタ 62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4" name="テキスト ボックス 62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6" name="テキスト ボックス 625"/>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146304</xdr:rowOff>
    </xdr:from>
    <xdr:to>
      <xdr:col>85</xdr:col>
      <xdr:colOff>126364</xdr:colOff>
      <xdr:row>64</xdr:row>
      <xdr:rowOff>89154</xdr:rowOff>
    </xdr:to>
    <xdr:cxnSp macro="">
      <xdr:nvCxnSpPr>
        <xdr:cNvPr id="628" name="直線コネクタ 627"/>
        <xdr:cNvCxnSpPr/>
      </xdr:nvCxnSpPr>
      <xdr:spPr>
        <a:xfrm flipV="1">
          <a:off x="16318864" y="9918954"/>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92981</xdr:rowOff>
    </xdr:from>
    <xdr:ext cx="405111" cy="259045"/>
    <xdr:sp macro="" textlink="">
      <xdr:nvSpPr>
        <xdr:cNvPr id="629" name="【学校施設】&#10;有形固定資産減価償却率最小値テキスト"/>
        <xdr:cNvSpPr txBox="1"/>
      </xdr:nvSpPr>
      <xdr:spPr>
        <a:xfrm>
          <a:off x="163576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89154</xdr:rowOff>
    </xdr:from>
    <xdr:to>
      <xdr:col>86</xdr:col>
      <xdr:colOff>25400</xdr:colOff>
      <xdr:row>64</xdr:row>
      <xdr:rowOff>89154</xdr:rowOff>
    </xdr:to>
    <xdr:cxnSp macro="">
      <xdr:nvCxnSpPr>
        <xdr:cNvPr id="630" name="直線コネクタ 629"/>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92981</xdr:rowOff>
    </xdr:from>
    <xdr:ext cx="405111" cy="259045"/>
    <xdr:sp macro="" textlink="">
      <xdr:nvSpPr>
        <xdr:cNvPr id="631" name="【学校施設】&#10;有形固定資産減価償却率最大値テキスト"/>
        <xdr:cNvSpPr txBox="1"/>
      </xdr:nvSpPr>
      <xdr:spPr>
        <a:xfrm>
          <a:off x="16357600" y="969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146304</xdr:rowOff>
    </xdr:from>
    <xdr:to>
      <xdr:col>86</xdr:col>
      <xdr:colOff>25400</xdr:colOff>
      <xdr:row>57</xdr:row>
      <xdr:rowOff>146304</xdr:rowOff>
    </xdr:to>
    <xdr:cxnSp macro="">
      <xdr:nvCxnSpPr>
        <xdr:cNvPr id="632" name="直線コネクタ 631"/>
        <xdr:cNvCxnSpPr/>
      </xdr:nvCxnSpPr>
      <xdr:spPr>
        <a:xfrm>
          <a:off x="16230600" y="991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127525</xdr:rowOff>
    </xdr:from>
    <xdr:ext cx="405111" cy="259045"/>
    <xdr:sp macro="" textlink="">
      <xdr:nvSpPr>
        <xdr:cNvPr id="633" name="【学校施設】&#10;有形固定資産減価償却率平均値テキスト"/>
        <xdr:cNvSpPr txBox="1"/>
      </xdr:nvSpPr>
      <xdr:spPr>
        <a:xfrm>
          <a:off x="16357600" y="104145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104648</xdr:rowOff>
    </xdr:from>
    <xdr:to>
      <xdr:col>85</xdr:col>
      <xdr:colOff>177800</xdr:colOff>
      <xdr:row>62</xdr:row>
      <xdr:rowOff>34798</xdr:rowOff>
    </xdr:to>
    <xdr:sp macro="" textlink="">
      <xdr:nvSpPr>
        <xdr:cNvPr id="634" name="フローチャート: 判断 633"/>
        <xdr:cNvSpPr/>
      </xdr:nvSpPr>
      <xdr:spPr>
        <a:xfrm>
          <a:off x="16268700" y="1056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157226</xdr:rowOff>
    </xdr:from>
    <xdr:to>
      <xdr:col>81</xdr:col>
      <xdr:colOff>101600</xdr:colOff>
      <xdr:row>62</xdr:row>
      <xdr:rowOff>87376</xdr:rowOff>
    </xdr:to>
    <xdr:sp macro="" textlink="">
      <xdr:nvSpPr>
        <xdr:cNvPr id="635" name="フローチャート: 判断 634"/>
        <xdr:cNvSpPr/>
      </xdr:nvSpPr>
      <xdr:spPr>
        <a:xfrm>
          <a:off x="15430500" y="1061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127508</xdr:rowOff>
    </xdr:from>
    <xdr:to>
      <xdr:col>76</xdr:col>
      <xdr:colOff>165100</xdr:colOff>
      <xdr:row>62</xdr:row>
      <xdr:rowOff>57658</xdr:rowOff>
    </xdr:to>
    <xdr:sp macro="" textlink="">
      <xdr:nvSpPr>
        <xdr:cNvPr id="636" name="フローチャート: 判断 635"/>
        <xdr:cNvSpPr/>
      </xdr:nvSpPr>
      <xdr:spPr>
        <a:xfrm>
          <a:off x="14541500" y="1058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125222</xdr:rowOff>
    </xdr:from>
    <xdr:to>
      <xdr:col>72</xdr:col>
      <xdr:colOff>38100</xdr:colOff>
      <xdr:row>62</xdr:row>
      <xdr:rowOff>55372</xdr:rowOff>
    </xdr:to>
    <xdr:sp macro="" textlink="">
      <xdr:nvSpPr>
        <xdr:cNvPr id="637" name="フローチャート: 判断 636"/>
        <xdr:cNvSpPr/>
      </xdr:nvSpPr>
      <xdr:spPr>
        <a:xfrm>
          <a:off x="13652500" y="105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95504</xdr:rowOff>
    </xdr:from>
    <xdr:to>
      <xdr:col>67</xdr:col>
      <xdr:colOff>101600</xdr:colOff>
      <xdr:row>62</xdr:row>
      <xdr:rowOff>25654</xdr:rowOff>
    </xdr:to>
    <xdr:sp macro="" textlink="">
      <xdr:nvSpPr>
        <xdr:cNvPr id="638" name="フローチャート: 判断 637"/>
        <xdr:cNvSpPr/>
      </xdr:nvSpPr>
      <xdr:spPr>
        <a:xfrm>
          <a:off x="12763500" y="1055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132080</xdr:rowOff>
    </xdr:from>
    <xdr:to>
      <xdr:col>85</xdr:col>
      <xdr:colOff>177800</xdr:colOff>
      <xdr:row>62</xdr:row>
      <xdr:rowOff>62230</xdr:rowOff>
    </xdr:to>
    <xdr:sp macro="" textlink="">
      <xdr:nvSpPr>
        <xdr:cNvPr id="644" name="楕円 643"/>
        <xdr:cNvSpPr/>
      </xdr:nvSpPr>
      <xdr:spPr>
        <a:xfrm>
          <a:off x="162687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110507</xdr:rowOff>
    </xdr:from>
    <xdr:ext cx="405111" cy="259045"/>
    <xdr:sp macro="" textlink="">
      <xdr:nvSpPr>
        <xdr:cNvPr id="645" name="【学校施設】&#10;有形固定資産減価償却率該当値テキスト"/>
        <xdr:cNvSpPr txBox="1"/>
      </xdr:nvSpPr>
      <xdr:spPr>
        <a:xfrm>
          <a:off x="16357600"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81788</xdr:rowOff>
    </xdr:from>
    <xdr:to>
      <xdr:col>81</xdr:col>
      <xdr:colOff>101600</xdr:colOff>
      <xdr:row>62</xdr:row>
      <xdr:rowOff>11938</xdr:rowOff>
    </xdr:to>
    <xdr:sp macro="" textlink="">
      <xdr:nvSpPr>
        <xdr:cNvPr id="646" name="楕円 645"/>
        <xdr:cNvSpPr/>
      </xdr:nvSpPr>
      <xdr:spPr>
        <a:xfrm>
          <a:off x="15430500" y="1054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132588</xdr:rowOff>
    </xdr:from>
    <xdr:to>
      <xdr:col>85</xdr:col>
      <xdr:colOff>127000</xdr:colOff>
      <xdr:row>62</xdr:row>
      <xdr:rowOff>11430</xdr:rowOff>
    </xdr:to>
    <xdr:cxnSp macro="">
      <xdr:nvCxnSpPr>
        <xdr:cNvPr id="647" name="直線コネクタ 646"/>
        <xdr:cNvCxnSpPr/>
      </xdr:nvCxnSpPr>
      <xdr:spPr>
        <a:xfrm>
          <a:off x="15481300" y="1059103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33782</xdr:rowOff>
    </xdr:from>
    <xdr:to>
      <xdr:col>76</xdr:col>
      <xdr:colOff>165100</xdr:colOff>
      <xdr:row>61</xdr:row>
      <xdr:rowOff>135382</xdr:rowOff>
    </xdr:to>
    <xdr:sp macro="" textlink="">
      <xdr:nvSpPr>
        <xdr:cNvPr id="648" name="楕円 647"/>
        <xdr:cNvSpPr/>
      </xdr:nvSpPr>
      <xdr:spPr>
        <a:xfrm>
          <a:off x="14541500" y="1049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84582</xdr:rowOff>
    </xdr:from>
    <xdr:to>
      <xdr:col>81</xdr:col>
      <xdr:colOff>50800</xdr:colOff>
      <xdr:row>61</xdr:row>
      <xdr:rowOff>132588</xdr:rowOff>
    </xdr:to>
    <xdr:cxnSp macro="">
      <xdr:nvCxnSpPr>
        <xdr:cNvPr id="649" name="直線コネクタ 648"/>
        <xdr:cNvCxnSpPr/>
      </xdr:nvCxnSpPr>
      <xdr:spPr>
        <a:xfrm>
          <a:off x="14592300" y="1054303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154940</xdr:rowOff>
    </xdr:from>
    <xdr:to>
      <xdr:col>72</xdr:col>
      <xdr:colOff>38100</xdr:colOff>
      <xdr:row>61</xdr:row>
      <xdr:rowOff>85090</xdr:rowOff>
    </xdr:to>
    <xdr:sp macro="" textlink="">
      <xdr:nvSpPr>
        <xdr:cNvPr id="650" name="楕円 649"/>
        <xdr:cNvSpPr/>
      </xdr:nvSpPr>
      <xdr:spPr>
        <a:xfrm>
          <a:off x="13652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34290</xdr:rowOff>
    </xdr:from>
    <xdr:to>
      <xdr:col>76</xdr:col>
      <xdr:colOff>114300</xdr:colOff>
      <xdr:row>61</xdr:row>
      <xdr:rowOff>84582</xdr:rowOff>
    </xdr:to>
    <xdr:cxnSp macro="">
      <xdr:nvCxnSpPr>
        <xdr:cNvPr id="651" name="直線コネクタ 650"/>
        <xdr:cNvCxnSpPr/>
      </xdr:nvCxnSpPr>
      <xdr:spPr>
        <a:xfrm>
          <a:off x="13703300" y="1049274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113792</xdr:rowOff>
    </xdr:from>
    <xdr:to>
      <xdr:col>67</xdr:col>
      <xdr:colOff>101600</xdr:colOff>
      <xdr:row>61</xdr:row>
      <xdr:rowOff>43942</xdr:rowOff>
    </xdr:to>
    <xdr:sp macro="" textlink="">
      <xdr:nvSpPr>
        <xdr:cNvPr id="652" name="楕円 651"/>
        <xdr:cNvSpPr/>
      </xdr:nvSpPr>
      <xdr:spPr>
        <a:xfrm>
          <a:off x="12763500" y="1040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164592</xdr:rowOff>
    </xdr:from>
    <xdr:to>
      <xdr:col>71</xdr:col>
      <xdr:colOff>177800</xdr:colOff>
      <xdr:row>61</xdr:row>
      <xdr:rowOff>34290</xdr:rowOff>
    </xdr:to>
    <xdr:cxnSp macro="">
      <xdr:nvCxnSpPr>
        <xdr:cNvPr id="653" name="直線コネクタ 652"/>
        <xdr:cNvCxnSpPr/>
      </xdr:nvCxnSpPr>
      <xdr:spPr>
        <a:xfrm>
          <a:off x="12814300" y="1045159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62</xdr:row>
      <xdr:rowOff>78503</xdr:rowOff>
    </xdr:from>
    <xdr:ext cx="405111" cy="259045"/>
    <xdr:sp macro="" textlink="">
      <xdr:nvSpPr>
        <xdr:cNvPr id="654" name="n_1aveValue【学校施設】&#10;有形固定資産減価償却率"/>
        <xdr:cNvSpPr txBox="1"/>
      </xdr:nvSpPr>
      <xdr:spPr>
        <a:xfrm>
          <a:off x="15266044" y="1070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48785</xdr:rowOff>
    </xdr:from>
    <xdr:ext cx="405111" cy="259045"/>
    <xdr:sp macro="" textlink="">
      <xdr:nvSpPr>
        <xdr:cNvPr id="655" name="n_2aveValue【学校施設】&#10;有形固定資産減価償却率"/>
        <xdr:cNvSpPr txBox="1"/>
      </xdr:nvSpPr>
      <xdr:spPr>
        <a:xfrm>
          <a:off x="14389744" y="10678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46499</xdr:rowOff>
    </xdr:from>
    <xdr:ext cx="405111" cy="259045"/>
    <xdr:sp macro="" textlink="">
      <xdr:nvSpPr>
        <xdr:cNvPr id="656" name="n_3aveValue【学校施設】&#10;有形固定資産減価償却率"/>
        <xdr:cNvSpPr txBox="1"/>
      </xdr:nvSpPr>
      <xdr:spPr>
        <a:xfrm>
          <a:off x="13500744" y="1067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16781</xdr:rowOff>
    </xdr:from>
    <xdr:ext cx="405111" cy="259045"/>
    <xdr:sp macro="" textlink="">
      <xdr:nvSpPr>
        <xdr:cNvPr id="657" name="n_4aveValue【学校施設】&#10;有形固定資産減価償却率"/>
        <xdr:cNvSpPr txBox="1"/>
      </xdr:nvSpPr>
      <xdr:spPr>
        <a:xfrm>
          <a:off x="12611744" y="1064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28465</xdr:rowOff>
    </xdr:from>
    <xdr:ext cx="405111" cy="259045"/>
    <xdr:sp macro="" textlink="">
      <xdr:nvSpPr>
        <xdr:cNvPr id="658" name="n_1mainValue【学校施設】&#10;有形固定資産減価償却率"/>
        <xdr:cNvSpPr txBox="1"/>
      </xdr:nvSpPr>
      <xdr:spPr>
        <a:xfrm>
          <a:off x="15266044" y="10315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151909</xdr:rowOff>
    </xdr:from>
    <xdr:ext cx="405111" cy="259045"/>
    <xdr:sp macro="" textlink="">
      <xdr:nvSpPr>
        <xdr:cNvPr id="659" name="n_2mainValue【学校施設】&#10;有形固定資産減価償却率"/>
        <xdr:cNvSpPr txBox="1"/>
      </xdr:nvSpPr>
      <xdr:spPr>
        <a:xfrm>
          <a:off x="14389744" y="10267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101617</xdr:rowOff>
    </xdr:from>
    <xdr:ext cx="405111" cy="259045"/>
    <xdr:sp macro="" textlink="">
      <xdr:nvSpPr>
        <xdr:cNvPr id="660" name="n_3mainValue【学校施設】&#10;有形固定資産減価償却率"/>
        <xdr:cNvSpPr txBox="1"/>
      </xdr:nvSpPr>
      <xdr:spPr>
        <a:xfrm>
          <a:off x="13500744" y="1021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60469</xdr:rowOff>
    </xdr:from>
    <xdr:ext cx="405111" cy="259045"/>
    <xdr:sp macro="" textlink="">
      <xdr:nvSpPr>
        <xdr:cNvPr id="661" name="n_4mainValue【学校施設】&#10;有形固定資産減価償却率"/>
        <xdr:cNvSpPr txBox="1"/>
      </xdr:nvSpPr>
      <xdr:spPr>
        <a:xfrm>
          <a:off x="12611744" y="1017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2" name="テキスト ボックス 6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3" name="直線コネクタ 67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4" name="テキスト ボックス 67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5" name="直線コネクタ 67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6" name="テキスト ボックス 67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7" name="直線コネクタ 67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8" name="テキスト ボックス 67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9" name="直線コネクタ 67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0" name="テキスト ボックス 67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1" name="直線コネクタ 68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2" name="テキスト ボックス 68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3" name="直線コネクタ 68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4" name="テキスト ボックス 68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47897</xdr:rowOff>
    </xdr:to>
    <xdr:cxnSp macro="">
      <xdr:nvCxnSpPr>
        <xdr:cNvPr id="688" name="直線コネクタ 687"/>
        <xdr:cNvCxnSpPr/>
      </xdr:nvCxnSpPr>
      <xdr:spPr>
        <a:xfrm flipV="1">
          <a:off x="22160864" y="9544594"/>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51724</xdr:rowOff>
    </xdr:from>
    <xdr:ext cx="469744" cy="259045"/>
    <xdr:sp macro="" textlink="">
      <xdr:nvSpPr>
        <xdr:cNvPr id="689" name="【学校施設】&#10;一人当たり面積最小値テキスト"/>
        <xdr:cNvSpPr txBox="1"/>
      </xdr:nvSpPr>
      <xdr:spPr>
        <a:xfrm>
          <a:off x="22199600" y="110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47897</xdr:rowOff>
    </xdr:from>
    <xdr:to>
      <xdr:col>116</xdr:col>
      <xdr:colOff>152400</xdr:colOff>
      <xdr:row>64</xdr:row>
      <xdr:rowOff>47897</xdr:rowOff>
    </xdr:to>
    <xdr:cxnSp macro="">
      <xdr:nvCxnSpPr>
        <xdr:cNvPr id="690" name="直線コネクタ 689"/>
        <xdr:cNvCxnSpPr/>
      </xdr:nvCxnSpPr>
      <xdr:spPr>
        <a:xfrm>
          <a:off x="22072600" y="11020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691" name="【学校施設】&#10;一人当たり面積最大値テキスト"/>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692" name="直線コネクタ 691"/>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9089</xdr:rowOff>
    </xdr:from>
    <xdr:ext cx="469744" cy="259045"/>
    <xdr:sp macro="" textlink="">
      <xdr:nvSpPr>
        <xdr:cNvPr id="693" name="【学校施設】&#10;一人当たり面積平均値テキスト"/>
        <xdr:cNvSpPr txBox="1"/>
      </xdr:nvSpPr>
      <xdr:spPr>
        <a:xfrm>
          <a:off x="22199600" y="10124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157662</xdr:rowOff>
    </xdr:from>
    <xdr:to>
      <xdr:col>116</xdr:col>
      <xdr:colOff>114300</xdr:colOff>
      <xdr:row>60</xdr:row>
      <xdr:rowOff>87812</xdr:rowOff>
    </xdr:to>
    <xdr:sp macro="" textlink="">
      <xdr:nvSpPr>
        <xdr:cNvPr id="694" name="フローチャート: 判断 693"/>
        <xdr:cNvSpPr/>
      </xdr:nvSpPr>
      <xdr:spPr>
        <a:xfrm>
          <a:off x="22110700" y="1027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7438</xdr:rowOff>
    </xdr:from>
    <xdr:to>
      <xdr:col>112</xdr:col>
      <xdr:colOff>38100</xdr:colOff>
      <xdr:row>59</xdr:row>
      <xdr:rowOff>109038</xdr:rowOff>
    </xdr:to>
    <xdr:sp macro="" textlink="">
      <xdr:nvSpPr>
        <xdr:cNvPr id="695" name="フローチャート: 判断 694"/>
        <xdr:cNvSpPr/>
      </xdr:nvSpPr>
      <xdr:spPr>
        <a:xfrm>
          <a:off x="21272500" y="1012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17235</xdr:rowOff>
    </xdr:from>
    <xdr:to>
      <xdr:col>107</xdr:col>
      <xdr:colOff>101600</xdr:colOff>
      <xdr:row>59</xdr:row>
      <xdr:rowOff>118835</xdr:rowOff>
    </xdr:to>
    <xdr:sp macro="" textlink="">
      <xdr:nvSpPr>
        <xdr:cNvPr id="696" name="フローチャート: 判断 695"/>
        <xdr:cNvSpPr/>
      </xdr:nvSpPr>
      <xdr:spPr>
        <a:xfrm>
          <a:off x="20383500" y="1013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37919</xdr:rowOff>
    </xdr:from>
    <xdr:to>
      <xdr:col>102</xdr:col>
      <xdr:colOff>165100</xdr:colOff>
      <xdr:row>59</xdr:row>
      <xdr:rowOff>139519</xdr:rowOff>
    </xdr:to>
    <xdr:sp macro="" textlink="">
      <xdr:nvSpPr>
        <xdr:cNvPr id="697" name="フローチャート: 判断 696"/>
        <xdr:cNvSpPr/>
      </xdr:nvSpPr>
      <xdr:spPr>
        <a:xfrm>
          <a:off x="19494500" y="1015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45538</xdr:rowOff>
    </xdr:from>
    <xdr:to>
      <xdr:col>98</xdr:col>
      <xdr:colOff>38100</xdr:colOff>
      <xdr:row>59</xdr:row>
      <xdr:rowOff>147138</xdr:rowOff>
    </xdr:to>
    <xdr:sp macro="" textlink="">
      <xdr:nvSpPr>
        <xdr:cNvPr id="698" name="フローチャート: 判断 697"/>
        <xdr:cNvSpPr/>
      </xdr:nvSpPr>
      <xdr:spPr>
        <a:xfrm>
          <a:off x="186055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31387</xdr:rowOff>
    </xdr:from>
    <xdr:to>
      <xdr:col>116</xdr:col>
      <xdr:colOff>114300</xdr:colOff>
      <xdr:row>61</xdr:row>
      <xdr:rowOff>132987</xdr:rowOff>
    </xdr:to>
    <xdr:sp macro="" textlink="">
      <xdr:nvSpPr>
        <xdr:cNvPr id="704" name="楕円 703"/>
        <xdr:cNvSpPr/>
      </xdr:nvSpPr>
      <xdr:spPr>
        <a:xfrm>
          <a:off x="22110700" y="104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9814</xdr:rowOff>
    </xdr:from>
    <xdr:ext cx="469744" cy="259045"/>
    <xdr:sp macro="" textlink="">
      <xdr:nvSpPr>
        <xdr:cNvPr id="705" name="【学校施設】&#10;一人当たり面積該当値テキスト"/>
        <xdr:cNvSpPr txBox="1"/>
      </xdr:nvSpPr>
      <xdr:spPr>
        <a:xfrm>
          <a:off x="22199600" y="1046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18324</xdr:rowOff>
    </xdr:from>
    <xdr:to>
      <xdr:col>112</xdr:col>
      <xdr:colOff>38100</xdr:colOff>
      <xdr:row>61</xdr:row>
      <xdr:rowOff>119924</xdr:rowOff>
    </xdr:to>
    <xdr:sp macro="" textlink="">
      <xdr:nvSpPr>
        <xdr:cNvPr id="706" name="楕円 705"/>
        <xdr:cNvSpPr/>
      </xdr:nvSpPr>
      <xdr:spPr>
        <a:xfrm>
          <a:off x="21272500" y="1047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69124</xdr:rowOff>
    </xdr:from>
    <xdr:to>
      <xdr:col>116</xdr:col>
      <xdr:colOff>63500</xdr:colOff>
      <xdr:row>61</xdr:row>
      <xdr:rowOff>82187</xdr:rowOff>
    </xdr:to>
    <xdr:cxnSp macro="">
      <xdr:nvCxnSpPr>
        <xdr:cNvPr id="707" name="直線コネクタ 706"/>
        <xdr:cNvCxnSpPr/>
      </xdr:nvCxnSpPr>
      <xdr:spPr>
        <a:xfrm>
          <a:off x="21323300" y="1052757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10704</xdr:rowOff>
    </xdr:from>
    <xdr:to>
      <xdr:col>107</xdr:col>
      <xdr:colOff>101600</xdr:colOff>
      <xdr:row>61</xdr:row>
      <xdr:rowOff>112304</xdr:rowOff>
    </xdr:to>
    <xdr:sp macro="" textlink="">
      <xdr:nvSpPr>
        <xdr:cNvPr id="708" name="楕円 707"/>
        <xdr:cNvSpPr/>
      </xdr:nvSpPr>
      <xdr:spPr>
        <a:xfrm>
          <a:off x="20383500" y="1046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61504</xdr:rowOff>
    </xdr:from>
    <xdr:to>
      <xdr:col>111</xdr:col>
      <xdr:colOff>177800</xdr:colOff>
      <xdr:row>61</xdr:row>
      <xdr:rowOff>69124</xdr:rowOff>
    </xdr:to>
    <xdr:cxnSp macro="">
      <xdr:nvCxnSpPr>
        <xdr:cNvPr id="709" name="直線コネクタ 708"/>
        <xdr:cNvCxnSpPr/>
      </xdr:nvCxnSpPr>
      <xdr:spPr>
        <a:xfrm>
          <a:off x="20434300" y="10519954"/>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3084</xdr:rowOff>
    </xdr:from>
    <xdr:to>
      <xdr:col>102</xdr:col>
      <xdr:colOff>165100</xdr:colOff>
      <xdr:row>61</xdr:row>
      <xdr:rowOff>104684</xdr:rowOff>
    </xdr:to>
    <xdr:sp macro="" textlink="">
      <xdr:nvSpPr>
        <xdr:cNvPr id="710" name="楕円 709"/>
        <xdr:cNvSpPr/>
      </xdr:nvSpPr>
      <xdr:spPr>
        <a:xfrm>
          <a:off x="194945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53884</xdr:rowOff>
    </xdr:from>
    <xdr:to>
      <xdr:col>107</xdr:col>
      <xdr:colOff>50800</xdr:colOff>
      <xdr:row>61</xdr:row>
      <xdr:rowOff>61504</xdr:rowOff>
    </xdr:to>
    <xdr:cxnSp macro="">
      <xdr:nvCxnSpPr>
        <xdr:cNvPr id="711" name="直線コネクタ 710"/>
        <xdr:cNvCxnSpPr/>
      </xdr:nvCxnSpPr>
      <xdr:spPr>
        <a:xfrm>
          <a:off x="19545300" y="10512334"/>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169091</xdr:rowOff>
    </xdr:from>
    <xdr:to>
      <xdr:col>98</xdr:col>
      <xdr:colOff>38100</xdr:colOff>
      <xdr:row>61</xdr:row>
      <xdr:rowOff>99241</xdr:rowOff>
    </xdr:to>
    <xdr:sp macro="" textlink="">
      <xdr:nvSpPr>
        <xdr:cNvPr id="712" name="楕円 711"/>
        <xdr:cNvSpPr/>
      </xdr:nvSpPr>
      <xdr:spPr>
        <a:xfrm>
          <a:off x="18605500" y="1045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48441</xdr:rowOff>
    </xdr:from>
    <xdr:to>
      <xdr:col>102</xdr:col>
      <xdr:colOff>114300</xdr:colOff>
      <xdr:row>61</xdr:row>
      <xdr:rowOff>53884</xdr:rowOff>
    </xdr:to>
    <xdr:cxnSp macro="">
      <xdr:nvCxnSpPr>
        <xdr:cNvPr id="713" name="直線コネクタ 712"/>
        <xdr:cNvCxnSpPr/>
      </xdr:nvCxnSpPr>
      <xdr:spPr>
        <a:xfrm>
          <a:off x="18656300" y="10506891"/>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125565</xdr:rowOff>
    </xdr:from>
    <xdr:ext cx="469744" cy="259045"/>
    <xdr:sp macro="" textlink="">
      <xdr:nvSpPr>
        <xdr:cNvPr id="714" name="n_1aveValue【学校施設】&#10;一人当たり面積"/>
        <xdr:cNvSpPr txBox="1"/>
      </xdr:nvSpPr>
      <xdr:spPr>
        <a:xfrm>
          <a:off x="21075727" y="9898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135362</xdr:rowOff>
    </xdr:from>
    <xdr:ext cx="469744" cy="259045"/>
    <xdr:sp macro="" textlink="">
      <xdr:nvSpPr>
        <xdr:cNvPr id="715" name="n_2aveValue【学校施設】&#10;一人当たり面積"/>
        <xdr:cNvSpPr txBox="1"/>
      </xdr:nvSpPr>
      <xdr:spPr>
        <a:xfrm>
          <a:off x="20199427" y="99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156046</xdr:rowOff>
    </xdr:from>
    <xdr:ext cx="469744" cy="259045"/>
    <xdr:sp macro="" textlink="">
      <xdr:nvSpPr>
        <xdr:cNvPr id="716" name="n_3aveValue【学校施設】&#10;一人当たり面積"/>
        <xdr:cNvSpPr txBox="1"/>
      </xdr:nvSpPr>
      <xdr:spPr>
        <a:xfrm>
          <a:off x="19310427" y="992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163665</xdr:rowOff>
    </xdr:from>
    <xdr:ext cx="469744" cy="259045"/>
    <xdr:sp macro="" textlink="">
      <xdr:nvSpPr>
        <xdr:cNvPr id="717" name="n_4aveValue【学校施設】&#10;一人当たり面積"/>
        <xdr:cNvSpPr txBox="1"/>
      </xdr:nvSpPr>
      <xdr:spPr>
        <a:xfrm>
          <a:off x="18421427" y="993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111051</xdr:rowOff>
    </xdr:from>
    <xdr:ext cx="469744" cy="259045"/>
    <xdr:sp macro="" textlink="">
      <xdr:nvSpPr>
        <xdr:cNvPr id="718" name="n_1mainValue【学校施設】&#10;一人当たり面積"/>
        <xdr:cNvSpPr txBox="1"/>
      </xdr:nvSpPr>
      <xdr:spPr>
        <a:xfrm>
          <a:off x="21075727" y="1056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103431</xdr:rowOff>
    </xdr:from>
    <xdr:ext cx="469744" cy="259045"/>
    <xdr:sp macro="" textlink="">
      <xdr:nvSpPr>
        <xdr:cNvPr id="719" name="n_2mainValue【学校施設】&#10;一人当たり面積"/>
        <xdr:cNvSpPr txBox="1"/>
      </xdr:nvSpPr>
      <xdr:spPr>
        <a:xfrm>
          <a:off x="20199427" y="10561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95811</xdr:rowOff>
    </xdr:from>
    <xdr:ext cx="469744" cy="259045"/>
    <xdr:sp macro="" textlink="">
      <xdr:nvSpPr>
        <xdr:cNvPr id="720" name="n_3mainValue【学校施設】&#10;一人当たり面積"/>
        <xdr:cNvSpPr txBox="1"/>
      </xdr:nvSpPr>
      <xdr:spPr>
        <a:xfrm>
          <a:off x="19310427" y="1055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90368</xdr:rowOff>
    </xdr:from>
    <xdr:ext cx="469744" cy="259045"/>
    <xdr:sp macro="" textlink="">
      <xdr:nvSpPr>
        <xdr:cNvPr id="721" name="n_4mainValue【学校施設】&#10;一人当たり面積"/>
        <xdr:cNvSpPr txBox="1"/>
      </xdr:nvSpPr>
      <xdr:spPr>
        <a:xfrm>
          <a:off x="18421427" y="1054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0" name="正方形/長方形 72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1" name="正方形/長方形 73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2" name="正方形/長方形 73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3" name="正方形/長方形 73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4" name="正方形/長方形 73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5" name="正方形/長方形 73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6" name="正方形/長方形 73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7" name="正方形/長方形 73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とんどの類型において、有形固定資産減価償却率は類似団体平均を下回っており、既存の施設の老朽化が進んだことにより、前年度と比較すると全体的に微増となっている。市有建築物については、草津市市有建築物中長期保全計画、道路・橋りょうについては、舗装修繕計画、橋梁長寿命化計画などの個別施設計画を定め、計画的な予防保全や修繕を行うことで、公共施設等の長寿命化と工事費の平準化を図っている。今後も引き続き、適切な維持管理や長寿命化工事により、ライフサイクルコストの縮減を図っていく。　また、今後も草津市公共施設等総合管理計画の基本方針に基づき、公共施設等の更新・統廃合・長寿命化などを計画的に行うことにより、財政負担を軽減・平準化するとともに、公共施設等の最適な配置を実現することが必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137,268
134,379
67.82
60,157,969
59,024,653
513,212
29,238,534
44,516,338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12519</xdr:rowOff>
    </xdr:to>
    <xdr:cxnSp macro="">
      <xdr:nvCxnSpPr>
        <xdr:cNvPr id="58" name="直線コネクタ 57"/>
        <xdr:cNvCxnSpPr/>
      </xdr:nvCxnSpPr>
      <xdr:spPr>
        <a:xfrm flipV="1">
          <a:off x="4634865" y="5779770"/>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16346</xdr:rowOff>
    </xdr:from>
    <xdr:ext cx="405111" cy="259045"/>
    <xdr:sp macro="" textlink="">
      <xdr:nvSpPr>
        <xdr:cNvPr id="59" name="【図書館】&#10;有形固定資産減価償却率最小値テキスト"/>
        <xdr:cNvSpPr txBox="1"/>
      </xdr:nvSpPr>
      <xdr:spPr>
        <a:xfrm>
          <a:off x="4673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12519</xdr:rowOff>
    </xdr:from>
    <xdr:to>
      <xdr:col>24</xdr:col>
      <xdr:colOff>152400</xdr:colOff>
      <xdr:row>42</xdr:row>
      <xdr:rowOff>12519</xdr:rowOff>
    </xdr:to>
    <xdr:cxnSp macro="">
      <xdr:nvCxnSpPr>
        <xdr:cNvPr id="60" name="直線コネクタ 59"/>
        <xdr:cNvCxnSpPr/>
      </xdr:nvCxnSpPr>
      <xdr:spPr>
        <a:xfrm>
          <a:off x="4546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340478" cy="259045"/>
    <xdr:sp macro="" textlink="">
      <xdr:nvSpPr>
        <xdr:cNvPr id="61" name="【図書館】&#10;有形固定資産減価償却率最大値テキスト"/>
        <xdr:cNvSpPr txBox="1"/>
      </xdr:nvSpPr>
      <xdr:spPr>
        <a:xfrm>
          <a:off x="4673600" y="555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2" name="直線コネクタ 61"/>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115224</xdr:rowOff>
    </xdr:from>
    <xdr:ext cx="405111" cy="259045"/>
    <xdr:sp macro="" textlink="">
      <xdr:nvSpPr>
        <xdr:cNvPr id="63" name="【図書館】&#10;有形固定資産減価償却率平均値テキスト"/>
        <xdr:cNvSpPr txBox="1"/>
      </xdr:nvSpPr>
      <xdr:spPr>
        <a:xfrm>
          <a:off x="4673600" y="6287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92347</xdr:rowOff>
    </xdr:from>
    <xdr:to>
      <xdr:col>24</xdr:col>
      <xdr:colOff>114300</xdr:colOff>
      <xdr:row>38</xdr:row>
      <xdr:rowOff>22497</xdr:rowOff>
    </xdr:to>
    <xdr:sp macro="" textlink="">
      <xdr:nvSpPr>
        <xdr:cNvPr id="64" name="フローチャート: 判断 63"/>
        <xdr:cNvSpPr/>
      </xdr:nvSpPr>
      <xdr:spPr>
        <a:xfrm>
          <a:off x="4584700" y="643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61323</xdr:rowOff>
    </xdr:from>
    <xdr:to>
      <xdr:col>20</xdr:col>
      <xdr:colOff>38100</xdr:colOff>
      <xdr:row>37</xdr:row>
      <xdr:rowOff>162923</xdr:rowOff>
    </xdr:to>
    <xdr:sp macro="" textlink="">
      <xdr:nvSpPr>
        <xdr:cNvPr id="65" name="フローチャート: 判断 64"/>
        <xdr:cNvSpPr/>
      </xdr:nvSpPr>
      <xdr:spPr>
        <a:xfrm>
          <a:off x="3746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6" name="フローチャート: 判断 65"/>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126637</xdr:rowOff>
    </xdr:from>
    <xdr:to>
      <xdr:col>10</xdr:col>
      <xdr:colOff>165100</xdr:colOff>
      <xdr:row>38</xdr:row>
      <xdr:rowOff>56787</xdr:rowOff>
    </xdr:to>
    <xdr:sp macro="" textlink="">
      <xdr:nvSpPr>
        <xdr:cNvPr id="67" name="フローチャート: 判断 66"/>
        <xdr:cNvSpPr/>
      </xdr:nvSpPr>
      <xdr:spPr>
        <a:xfrm>
          <a:off x="1968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100511</xdr:rowOff>
    </xdr:from>
    <xdr:to>
      <xdr:col>6</xdr:col>
      <xdr:colOff>38100</xdr:colOff>
      <xdr:row>38</xdr:row>
      <xdr:rowOff>30662</xdr:rowOff>
    </xdr:to>
    <xdr:sp macro="" textlink="">
      <xdr:nvSpPr>
        <xdr:cNvPr id="68" name="フローチャート: 判断 67"/>
        <xdr:cNvSpPr/>
      </xdr:nvSpPr>
      <xdr:spPr>
        <a:xfrm>
          <a:off x="1079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74" name="楕円 73"/>
        <xdr:cNvSpPr/>
      </xdr:nvSpPr>
      <xdr:spPr>
        <a:xfrm>
          <a:off x="4584700" y="644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80571</xdr:rowOff>
    </xdr:from>
    <xdr:ext cx="405111" cy="259045"/>
    <xdr:sp macro="" textlink="">
      <xdr:nvSpPr>
        <xdr:cNvPr id="75" name="【図書館】&#10;有形固定資産減価償却率該当値テキスト"/>
        <xdr:cNvSpPr txBox="1"/>
      </xdr:nvSpPr>
      <xdr:spPr>
        <a:xfrm>
          <a:off x="4673600"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80917</xdr:rowOff>
    </xdr:from>
    <xdr:to>
      <xdr:col>20</xdr:col>
      <xdr:colOff>38100</xdr:colOff>
      <xdr:row>38</xdr:row>
      <xdr:rowOff>11068</xdr:rowOff>
    </xdr:to>
    <xdr:sp macro="" textlink="">
      <xdr:nvSpPr>
        <xdr:cNvPr id="76" name="楕円 75"/>
        <xdr:cNvSpPr/>
      </xdr:nvSpPr>
      <xdr:spPr>
        <a:xfrm>
          <a:off x="3746500" y="64245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131717</xdr:rowOff>
    </xdr:from>
    <xdr:to>
      <xdr:col>24</xdr:col>
      <xdr:colOff>63500</xdr:colOff>
      <xdr:row>37</xdr:row>
      <xdr:rowOff>152944</xdr:rowOff>
    </xdr:to>
    <xdr:cxnSp macro="">
      <xdr:nvCxnSpPr>
        <xdr:cNvPr id="77" name="直線コネクタ 76"/>
        <xdr:cNvCxnSpPr/>
      </xdr:nvCxnSpPr>
      <xdr:spPr>
        <a:xfrm>
          <a:off x="3797300" y="6475367"/>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58057</xdr:rowOff>
    </xdr:from>
    <xdr:to>
      <xdr:col>15</xdr:col>
      <xdr:colOff>101600</xdr:colOff>
      <xdr:row>37</xdr:row>
      <xdr:rowOff>159657</xdr:rowOff>
    </xdr:to>
    <xdr:sp macro="" textlink="">
      <xdr:nvSpPr>
        <xdr:cNvPr id="78" name="楕円 77"/>
        <xdr:cNvSpPr/>
      </xdr:nvSpPr>
      <xdr:spPr>
        <a:xfrm>
          <a:off x="28575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108857</xdr:rowOff>
    </xdr:from>
    <xdr:to>
      <xdr:col>19</xdr:col>
      <xdr:colOff>177800</xdr:colOff>
      <xdr:row>37</xdr:row>
      <xdr:rowOff>131717</xdr:rowOff>
    </xdr:to>
    <xdr:cxnSp macro="">
      <xdr:nvCxnSpPr>
        <xdr:cNvPr id="79" name="直線コネクタ 78"/>
        <xdr:cNvCxnSpPr/>
      </xdr:nvCxnSpPr>
      <xdr:spPr>
        <a:xfrm>
          <a:off x="2908300" y="645250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25400</xdr:rowOff>
    </xdr:from>
    <xdr:to>
      <xdr:col>10</xdr:col>
      <xdr:colOff>165100</xdr:colOff>
      <xdr:row>37</xdr:row>
      <xdr:rowOff>127000</xdr:rowOff>
    </xdr:to>
    <xdr:sp macro="" textlink="">
      <xdr:nvSpPr>
        <xdr:cNvPr id="80" name="楕円 79"/>
        <xdr:cNvSpPr/>
      </xdr:nvSpPr>
      <xdr:spPr>
        <a:xfrm>
          <a:off x="1968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76200</xdr:rowOff>
    </xdr:from>
    <xdr:to>
      <xdr:col>15</xdr:col>
      <xdr:colOff>50800</xdr:colOff>
      <xdr:row>37</xdr:row>
      <xdr:rowOff>108857</xdr:rowOff>
    </xdr:to>
    <xdr:cxnSp macro="">
      <xdr:nvCxnSpPr>
        <xdr:cNvPr id="81" name="直線コネクタ 80"/>
        <xdr:cNvCxnSpPr/>
      </xdr:nvCxnSpPr>
      <xdr:spPr>
        <a:xfrm>
          <a:off x="2019300" y="64198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40096</xdr:rowOff>
    </xdr:from>
    <xdr:to>
      <xdr:col>6</xdr:col>
      <xdr:colOff>38100</xdr:colOff>
      <xdr:row>37</xdr:row>
      <xdr:rowOff>141696</xdr:rowOff>
    </xdr:to>
    <xdr:sp macro="" textlink="">
      <xdr:nvSpPr>
        <xdr:cNvPr id="82" name="楕円 81"/>
        <xdr:cNvSpPr/>
      </xdr:nvSpPr>
      <xdr:spPr>
        <a:xfrm>
          <a:off x="10795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76200</xdr:rowOff>
    </xdr:from>
    <xdr:to>
      <xdr:col>10</xdr:col>
      <xdr:colOff>114300</xdr:colOff>
      <xdr:row>37</xdr:row>
      <xdr:rowOff>90896</xdr:rowOff>
    </xdr:to>
    <xdr:cxnSp macro="">
      <xdr:nvCxnSpPr>
        <xdr:cNvPr id="83" name="直線コネクタ 82"/>
        <xdr:cNvCxnSpPr/>
      </xdr:nvCxnSpPr>
      <xdr:spPr>
        <a:xfrm flipV="1">
          <a:off x="1130300" y="6419850"/>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8000</xdr:rowOff>
    </xdr:from>
    <xdr:ext cx="405111" cy="259045"/>
    <xdr:sp macro="" textlink="">
      <xdr:nvSpPr>
        <xdr:cNvPr id="84" name="n_1aveValue【図書館】&#10;有形固定資産減価償却率"/>
        <xdr:cNvSpPr txBox="1"/>
      </xdr:nvSpPr>
      <xdr:spPr>
        <a:xfrm>
          <a:off x="35820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26687</xdr:rowOff>
    </xdr:from>
    <xdr:ext cx="405111" cy="259045"/>
    <xdr:sp macro="" textlink="">
      <xdr:nvSpPr>
        <xdr:cNvPr id="85" name="n_2aveValue【図書館】&#10;有形固定資産減価償却率"/>
        <xdr:cNvSpPr txBox="1"/>
      </xdr:nvSpPr>
      <xdr:spPr>
        <a:xfrm>
          <a:off x="2705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47914</xdr:rowOff>
    </xdr:from>
    <xdr:ext cx="405111" cy="259045"/>
    <xdr:sp macro="" textlink="">
      <xdr:nvSpPr>
        <xdr:cNvPr id="86" name="n_3aveValue【図書館】&#10;有形固定資産減価償却率"/>
        <xdr:cNvSpPr txBox="1"/>
      </xdr:nvSpPr>
      <xdr:spPr>
        <a:xfrm>
          <a:off x="1816744" y="656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21789</xdr:rowOff>
    </xdr:from>
    <xdr:ext cx="405111" cy="259045"/>
    <xdr:sp macro="" textlink="">
      <xdr:nvSpPr>
        <xdr:cNvPr id="87" name="n_4aveValue【図書館】&#10;有形固定資産減価償却率"/>
        <xdr:cNvSpPr txBox="1"/>
      </xdr:nvSpPr>
      <xdr:spPr>
        <a:xfrm>
          <a:off x="927744" y="653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2194</xdr:rowOff>
    </xdr:from>
    <xdr:ext cx="405111" cy="259045"/>
    <xdr:sp macro="" textlink="">
      <xdr:nvSpPr>
        <xdr:cNvPr id="88" name="n_1mainValue【図書館】&#10;有形固定資産減価償却率"/>
        <xdr:cNvSpPr txBox="1"/>
      </xdr:nvSpPr>
      <xdr:spPr>
        <a:xfrm>
          <a:off x="3582044" y="651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4734</xdr:rowOff>
    </xdr:from>
    <xdr:ext cx="405111" cy="259045"/>
    <xdr:sp macro="" textlink="">
      <xdr:nvSpPr>
        <xdr:cNvPr id="89" name="n_2mainValue【図書館】&#10;有形固定資産減価償却率"/>
        <xdr:cNvSpPr txBox="1"/>
      </xdr:nvSpPr>
      <xdr:spPr>
        <a:xfrm>
          <a:off x="27057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143527</xdr:rowOff>
    </xdr:from>
    <xdr:ext cx="405111" cy="259045"/>
    <xdr:sp macro="" textlink="">
      <xdr:nvSpPr>
        <xdr:cNvPr id="90" name="n_3mainValue【図書館】&#10;有形固定資産減価償却率"/>
        <xdr:cNvSpPr txBox="1"/>
      </xdr:nvSpPr>
      <xdr:spPr>
        <a:xfrm>
          <a:off x="181674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158223</xdr:rowOff>
    </xdr:from>
    <xdr:ext cx="405111" cy="259045"/>
    <xdr:sp macro="" textlink="">
      <xdr:nvSpPr>
        <xdr:cNvPr id="91" name="n_4mainValue【図書館】&#10;有形固定資産減価償却率"/>
        <xdr:cNvSpPr txBox="1"/>
      </xdr:nvSpPr>
      <xdr:spPr>
        <a:xfrm>
          <a:off x="927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15620</xdr:rowOff>
    </xdr:from>
    <xdr:ext cx="469744" cy="259045"/>
    <xdr:sp macro="" textlink="">
      <xdr:nvSpPr>
        <xdr:cNvPr id="122" name="【図書館】&#10;一人当たり面積平均値テキスト"/>
        <xdr:cNvSpPr txBox="1"/>
      </xdr:nvSpPr>
      <xdr:spPr>
        <a:xfrm>
          <a:off x="10515600" y="670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23" name="フローチャート: 判断 122"/>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4" name="フローチャート: 判断 123"/>
        <xdr:cNvSpPr/>
      </xdr:nvSpPr>
      <xdr:spPr>
        <a:xfrm>
          <a:off x="9588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131535</xdr:rowOff>
    </xdr:from>
    <xdr:to>
      <xdr:col>46</xdr:col>
      <xdr:colOff>38100</xdr:colOff>
      <xdr:row>40</xdr:row>
      <xdr:rowOff>61685</xdr:rowOff>
    </xdr:to>
    <xdr:sp macro="" textlink="">
      <xdr:nvSpPr>
        <xdr:cNvPr id="125" name="フローチャート: 判断 124"/>
        <xdr:cNvSpPr/>
      </xdr:nvSpPr>
      <xdr:spPr>
        <a:xfrm>
          <a:off x="8699500" y="681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142422</xdr:rowOff>
    </xdr:from>
    <xdr:to>
      <xdr:col>41</xdr:col>
      <xdr:colOff>101600</xdr:colOff>
      <xdr:row>40</xdr:row>
      <xdr:rowOff>72572</xdr:rowOff>
    </xdr:to>
    <xdr:sp macro="" textlink="">
      <xdr:nvSpPr>
        <xdr:cNvPr id="126" name="フローチャート: 判断 125"/>
        <xdr:cNvSpPr/>
      </xdr:nvSpPr>
      <xdr:spPr>
        <a:xfrm>
          <a:off x="78105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142422</xdr:rowOff>
    </xdr:from>
    <xdr:to>
      <xdr:col>36</xdr:col>
      <xdr:colOff>165100</xdr:colOff>
      <xdr:row>40</xdr:row>
      <xdr:rowOff>72572</xdr:rowOff>
    </xdr:to>
    <xdr:sp macro="" textlink="">
      <xdr:nvSpPr>
        <xdr:cNvPr id="127" name="フローチャート: 判断 126"/>
        <xdr:cNvSpPr/>
      </xdr:nvSpPr>
      <xdr:spPr>
        <a:xfrm>
          <a:off x="69215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90715</xdr:rowOff>
    </xdr:from>
    <xdr:to>
      <xdr:col>55</xdr:col>
      <xdr:colOff>50800</xdr:colOff>
      <xdr:row>41</xdr:row>
      <xdr:rowOff>20865</xdr:rowOff>
    </xdr:to>
    <xdr:sp macro="" textlink="">
      <xdr:nvSpPr>
        <xdr:cNvPr id="133" name="楕円 132"/>
        <xdr:cNvSpPr/>
      </xdr:nvSpPr>
      <xdr:spPr>
        <a:xfrm>
          <a:off x="104267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69142</xdr:rowOff>
    </xdr:from>
    <xdr:ext cx="469744" cy="259045"/>
    <xdr:sp macro="" textlink="">
      <xdr:nvSpPr>
        <xdr:cNvPr id="134" name="【図書館】&#10;一人当たり面積該当値テキスト"/>
        <xdr:cNvSpPr txBox="1"/>
      </xdr:nvSpPr>
      <xdr:spPr>
        <a:xfrm>
          <a:off x="10515600" y="692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79828</xdr:rowOff>
    </xdr:from>
    <xdr:to>
      <xdr:col>50</xdr:col>
      <xdr:colOff>165100</xdr:colOff>
      <xdr:row>41</xdr:row>
      <xdr:rowOff>9978</xdr:rowOff>
    </xdr:to>
    <xdr:sp macro="" textlink="">
      <xdr:nvSpPr>
        <xdr:cNvPr id="135" name="楕円 134"/>
        <xdr:cNvSpPr/>
      </xdr:nvSpPr>
      <xdr:spPr>
        <a:xfrm>
          <a:off x="9588500" y="693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130628</xdr:rowOff>
    </xdr:from>
    <xdr:to>
      <xdr:col>55</xdr:col>
      <xdr:colOff>0</xdr:colOff>
      <xdr:row>40</xdr:row>
      <xdr:rowOff>141515</xdr:rowOff>
    </xdr:to>
    <xdr:cxnSp macro="">
      <xdr:nvCxnSpPr>
        <xdr:cNvPr id="136" name="直線コネクタ 135"/>
        <xdr:cNvCxnSpPr/>
      </xdr:nvCxnSpPr>
      <xdr:spPr>
        <a:xfrm>
          <a:off x="9639300" y="69886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79828</xdr:rowOff>
    </xdr:from>
    <xdr:to>
      <xdr:col>46</xdr:col>
      <xdr:colOff>38100</xdr:colOff>
      <xdr:row>41</xdr:row>
      <xdr:rowOff>9978</xdr:rowOff>
    </xdr:to>
    <xdr:sp macro="" textlink="">
      <xdr:nvSpPr>
        <xdr:cNvPr id="137" name="楕円 136"/>
        <xdr:cNvSpPr/>
      </xdr:nvSpPr>
      <xdr:spPr>
        <a:xfrm>
          <a:off x="8699500" y="693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130628</xdr:rowOff>
    </xdr:from>
    <xdr:to>
      <xdr:col>50</xdr:col>
      <xdr:colOff>114300</xdr:colOff>
      <xdr:row>40</xdr:row>
      <xdr:rowOff>130628</xdr:rowOff>
    </xdr:to>
    <xdr:cxnSp macro="">
      <xdr:nvCxnSpPr>
        <xdr:cNvPr id="138" name="直線コネクタ 137"/>
        <xdr:cNvCxnSpPr/>
      </xdr:nvCxnSpPr>
      <xdr:spPr>
        <a:xfrm>
          <a:off x="8750300" y="69886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79828</xdr:rowOff>
    </xdr:from>
    <xdr:to>
      <xdr:col>41</xdr:col>
      <xdr:colOff>101600</xdr:colOff>
      <xdr:row>41</xdr:row>
      <xdr:rowOff>9978</xdr:rowOff>
    </xdr:to>
    <xdr:sp macro="" textlink="">
      <xdr:nvSpPr>
        <xdr:cNvPr id="139" name="楕円 138"/>
        <xdr:cNvSpPr/>
      </xdr:nvSpPr>
      <xdr:spPr>
        <a:xfrm>
          <a:off x="7810500" y="693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130628</xdr:rowOff>
    </xdr:from>
    <xdr:to>
      <xdr:col>45</xdr:col>
      <xdr:colOff>177800</xdr:colOff>
      <xdr:row>40</xdr:row>
      <xdr:rowOff>130628</xdr:rowOff>
    </xdr:to>
    <xdr:cxnSp macro="">
      <xdr:nvCxnSpPr>
        <xdr:cNvPr id="140" name="直線コネクタ 139"/>
        <xdr:cNvCxnSpPr/>
      </xdr:nvCxnSpPr>
      <xdr:spPr>
        <a:xfrm>
          <a:off x="7861300" y="69886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79828</xdr:rowOff>
    </xdr:from>
    <xdr:to>
      <xdr:col>36</xdr:col>
      <xdr:colOff>165100</xdr:colOff>
      <xdr:row>41</xdr:row>
      <xdr:rowOff>9978</xdr:rowOff>
    </xdr:to>
    <xdr:sp macro="" textlink="">
      <xdr:nvSpPr>
        <xdr:cNvPr id="141" name="楕円 140"/>
        <xdr:cNvSpPr/>
      </xdr:nvSpPr>
      <xdr:spPr>
        <a:xfrm>
          <a:off x="6921500" y="693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130628</xdr:rowOff>
    </xdr:from>
    <xdr:to>
      <xdr:col>41</xdr:col>
      <xdr:colOff>50800</xdr:colOff>
      <xdr:row>40</xdr:row>
      <xdr:rowOff>130628</xdr:rowOff>
    </xdr:to>
    <xdr:cxnSp macro="">
      <xdr:nvCxnSpPr>
        <xdr:cNvPr id="142" name="直線コネクタ 141"/>
        <xdr:cNvCxnSpPr/>
      </xdr:nvCxnSpPr>
      <xdr:spPr>
        <a:xfrm>
          <a:off x="6972300" y="69886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3" name="n_1aveValue【図書館】&#10;一人当たり面積"/>
        <xdr:cNvSpPr txBox="1"/>
      </xdr:nvSpPr>
      <xdr:spPr>
        <a:xfrm>
          <a:off x="939172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78212</xdr:rowOff>
    </xdr:from>
    <xdr:ext cx="469744" cy="259045"/>
    <xdr:sp macro="" textlink="">
      <xdr:nvSpPr>
        <xdr:cNvPr id="144" name="n_2aveValue【図書館】&#10;一人当たり面積"/>
        <xdr:cNvSpPr txBox="1"/>
      </xdr:nvSpPr>
      <xdr:spPr>
        <a:xfrm>
          <a:off x="8515427" y="659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89099</xdr:rowOff>
    </xdr:from>
    <xdr:ext cx="469744" cy="259045"/>
    <xdr:sp macro="" textlink="">
      <xdr:nvSpPr>
        <xdr:cNvPr id="145" name="n_3aveValue【図書館】&#10;一人当たり面積"/>
        <xdr:cNvSpPr txBox="1"/>
      </xdr:nvSpPr>
      <xdr:spPr>
        <a:xfrm>
          <a:off x="7626427" y="660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89099</xdr:rowOff>
    </xdr:from>
    <xdr:ext cx="469744" cy="259045"/>
    <xdr:sp macro="" textlink="">
      <xdr:nvSpPr>
        <xdr:cNvPr id="146" name="n_4aveValue【図書館】&#10;一人当たり面積"/>
        <xdr:cNvSpPr txBox="1"/>
      </xdr:nvSpPr>
      <xdr:spPr>
        <a:xfrm>
          <a:off x="6737427" y="660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1105</xdr:rowOff>
    </xdr:from>
    <xdr:ext cx="469744" cy="259045"/>
    <xdr:sp macro="" textlink="">
      <xdr:nvSpPr>
        <xdr:cNvPr id="147" name="n_1mainValue【図書館】&#10;一人当たり面積"/>
        <xdr:cNvSpPr txBox="1"/>
      </xdr:nvSpPr>
      <xdr:spPr>
        <a:xfrm>
          <a:off x="9391727"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1105</xdr:rowOff>
    </xdr:from>
    <xdr:ext cx="469744" cy="259045"/>
    <xdr:sp macro="" textlink="">
      <xdr:nvSpPr>
        <xdr:cNvPr id="148" name="n_2mainValue【図書館】&#10;一人当たり面積"/>
        <xdr:cNvSpPr txBox="1"/>
      </xdr:nvSpPr>
      <xdr:spPr>
        <a:xfrm>
          <a:off x="8515427"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1105</xdr:rowOff>
    </xdr:from>
    <xdr:ext cx="469744" cy="259045"/>
    <xdr:sp macro="" textlink="">
      <xdr:nvSpPr>
        <xdr:cNvPr id="149" name="n_3mainValue【図書館】&#10;一人当たり面積"/>
        <xdr:cNvSpPr txBox="1"/>
      </xdr:nvSpPr>
      <xdr:spPr>
        <a:xfrm>
          <a:off x="7626427"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1105</xdr:rowOff>
    </xdr:from>
    <xdr:ext cx="469744" cy="259045"/>
    <xdr:sp macro="" textlink="">
      <xdr:nvSpPr>
        <xdr:cNvPr id="150" name="n_4mainValue【図書館】&#10;一人当たり面積"/>
        <xdr:cNvSpPr txBox="1"/>
      </xdr:nvSpPr>
      <xdr:spPr>
        <a:xfrm>
          <a:off x="6737427"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93345</xdr:rowOff>
    </xdr:from>
    <xdr:to>
      <xdr:col>24</xdr:col>
      <xdr:colOff>62865</xdr:colOff>
      <xdr:row>63</xdr:row>
      <xdr:rowOff>163830</xdr:rowOff>
    </xdr:to>
    <xdr:cxnSp macro="">
      <xdr:nvCxnSpPr>
        <xdr:cNvPr id="175" name="直線コネクタ 174"/>
        <xdr:cNvCxnSpPr/>
      </xdr:nvCxnSpPr>
      <xdr:spPr>
        <a:xfrm flipV="1">
          <a:off x="4634865" y="952309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167657</xdr:rowOff>
    </xdr:from>
    <xdr:ext cx="405111" cy="259045"/>
    <xdr:sp macro="" textlink="">
      <xdr:nvSpPr>
        <xdr:cNvPr id="176" name="【体育館・プール】&#10;有形固定資産減価償却率最小値テキスト"/>
        <xdr:cNvSpPr txBox="1"/>
      </xdr:nvSpPr>
      <xdr:spPr>
        <a:xfrm>
          <a:off x="4673600"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163830</xdr:rowOff>
    </xdr:from>
    <xdr:to>
      <xdr:col>24</xdr:col>
      <xdr:colOff>152400</xdr:colOff>
      <xdr:row>63</xdr:row>
      <xdr:rowOff>163830</xdr:rowOff>
    </xdr:to>
    <xdr:cxnSp macro="">
      <xdr:nvCxnSpPr>
        <xdr:cNvPr id="177" name="直線コネクタ 176"/>
        <xdr:cNvCxnSpPr/>
      </xdr:nvCxnSpPr>
      <xdr:spPr>
        <a:xfrm>
          <a:off x="4546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40022</xdr:rowOff>
    </xdr:from>
    <xdr:ext cx="405111" cy="259045"/>
    <xdr:sp macro="" textlink="">
      <xdr:nvSpPr>
        <xdr:cNvPr id="178" name="【体育館・プール】&#10;有形固定資産減価償却率最大値テキスト"/>
        <xdr:cNvSpPr txBox="1"/>
      </xdr:nvSpPr>
      <xdr:spPr>
        <a:xfrm>
          <a:off x="4673600" y="929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93345</xdr:rowOff>
    </xdr:from>
    <xdr:to>
      <xdr:col>24</xdr:col>
      <xdr:colOff>152400</xdr:colOff>
      <xdr:row>55</xdr:row>
      <xdr:rowOff>93345</xdr:rowOff>
    </xdr:to>
    <xdr:cxnSp macro="">
      <xdr:nvCxnSpPr>
        <xdr:cNvPr id="179" name="直線コネクタ 178"/>
        <xdr:cNvCxnSpPr/>
      </xdr:nvCxnSpPr>
      <xdr:spPr>
        <a:xfrm>
          <a:off x="4546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80" name="【体育館・プール】&#10;有形固定資産減価償却率平均値テキスト"/>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81" name="フローチャート: 判断 18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139700</xdr:rowOff>
    </xdr:from>
    <xdr:to>
      <xdr:col>20</xdr:col>
      <xdr:colOff>38100</xdr:colOff>
      <xdr:row>60</xdr:row>
      <xdr:rowOff>69850</xdr:rowOff>
    </xdr:to>
    <xdr:sp macro="" textlink="">
      <xdr:nvSpPr>
        <xdr:cNvPr id="182" name="フローチャート: 判断 181"/>
        <xdr:cNvSpPr/>
      </xdr:nvSpPr>
      <xdr:spPr>
        <a:xfrm>
          <a:off x="3746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83" name="フローチャート: 判断 182"/>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111125</xdr:rowOff>
    </xdr:from>
    <xdr:to>
      <xdr:col>10</xdr:col>
      <xdr:colOff>165100</xdr:colOff>
      <xdr:row>60</xdr:row>
      <xdr:rowOff>41275</xdr:rowOff>
    </xdr:to>
    <xdr:sp macro="" textlink="">
      <xdr:nvSpPr>
        <xdr:cNvPr id="184" name="フローチャート: 判断 183"/>
        <xdr:cNvSpPr/>
      </xdr:nvSpPr>
      <xdr:spPr>
        <a:xfrm>
          <a:off x="1968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82550</xdr:rowOff>
    </xdr:from>
    <xdr:to>
      <xdr:col>6</xdr:col>
      <xdr:colOff>38100</xdr:colOff>
      <xdr:row>60</xdr:row>
      <xdr:rowOff>12700</xdr:rowOff>
    </xdr:to>
    <xdr:sp macro="" textlink="">
      <xdr:nvSpPr>
        <xdr:cNvPr id="185" name="フローチャート: 判断 184"/>
        <xdr:cNvSpPr/>
      </xdr:nvSpPr>
      <xdr:spPr>
        <a:xfrm>
          <a:off x="1079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19685</xdr:rowOff>
    </xdr:from>
    <xdr:to>
      <xdr:col>24</xdr:col>
      <xdr:colOff>114300</xdr:colOff>
      <xdr:row>63</xdr:row>
      <xdr:rowOff>121285</xdr:rowOff>
    </xdr:to>
    <xdr:sp macro="" textlink="">
      <xdr:nvSpPr>
        <xdr:cNvPr id="191" name="楕円 190"/>
        <xdr:cNvSpPr/>
      </xdr:nvSpPr>
      <xdr:spPr>
        <a:xfrm>
          <a:off x="4584700" y="1082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106062</xdr:rowOff>
    </xdr:from>
    <xdr:ext cx="405111" cy="259045"/>
    <xdr:sp macro="" textlink="">
      <xdr:nvSpPr>
        <xdr:cNvPr id="192" name="【体育館・プール】&#10;有形固定資産減価償却率該当値テキスト"/>
        <xdr:cNvSpPr txBox="1"/>
      </xdr:nvSpPr>
      <xdr:spPr>
        <a:xfrm>
          <a:off x="4673600" y="10735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4445</xdr:rowOff>
    </xdr:from>
    <xdr:to>
      <xdr:col>20</xdr:col>
      <xdr:colOff>38100</xdr:colOff>
      <xdr:row>63</xdr:row>
      <xdr:rowOff>106045</xdr:rowOff>
    </xdr:to>
    <xdr:sp macro="" textlink="">
      <xdr:nvSpPr>
        <xdr:cNvPr id="193" name="楕円 192"/>
        <xdr:cNvSpPr/>
      </xdr:nvSpPr>
      <xdr:spPr>
        <a:xfrm>
          <a:off x="3746500" y="1080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55245</xdr:rowOff>
    </xdr:from>
    <xdr:to>
      <xdr:col>24</xdr:col>
      <xdr:colOff>63500</xdr:colOff>
      <xdr:row>63</xdr:row>
      <xdr:rowOff>70485</xdr:rowOff>
    </xdr:to>
    <xdr:cxnSp macro="">
      <xdr:nvCxnSpPr>
        <xdr:cNvPr id="194" name="直線コネクタ 193"/>
        <xdr:cNvCxnSpPr/>
      </xdr:nvCxnSpPr>
      <xdr:spPr>
        <a:xfrm>
          <a:off x="3797300" y="1085659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156845</xdr:rowOff>
    </xdr:from>
    <xdr:to>
      <xdr:col>15</xdr:col>
      <xdr:colOff>101600</xdr:colOff>
      <xdr:row>63</xdr:row>
      <xdr:rowOff>86995</xdr:rowOff>
    </xdr:to>
    <xdr:sp macro="" textlink="">
      <xdr:nvSpPr>
        <xdr:cNvPr id="195" name="楕円 194"/>
        <xdr:cNvSpPr/>
      </xdr:nvSpPr>
      <xdr:spPr>
        <a:xfrm>
          <a:off x="2857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36195</xdr:rowOff>
    </xdr:from>
    <xdr:to>
      <xdr:col>19</xdr:col>
      <xdr:colOff>177800</xdr:colOff>
      <xdr:row>63</xdr:row>
      <xdr:rowOff>55245</xdr:rowOff>
    </xdr:to>
    <xdr:cxnSp macro="">
      <xdr:nvCxnSpPr>
        <xdr:cNvPr id="196" name="直線コネクタ 195"/>
        <xdr:cNvCxnSpPr/>
      </xdr:nvCxnSpPr>
      <xdr:spPr>
        <a:xfrm>
          <a:off x="2908300" y="108375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139700</xdr:rowOff>
    </xdr:from>
    <xdr:to>
      <xdr:col>10</xdr:col>
      <xdr:colOff>165100</xdr:colOff>
      <xdr:row>63</xdr:row>
      <xdr:rowOff>69850</xdr:rowOff>
    </xdr:to>
    <xdr:sp macro="" textlink="">
      <xdr:nvSpPr>
        <xdr:cNvPr id="197" name="楕円 196"/>
        <xdr:cNvSpPr/>
      </xdr:nvSpPr>
      <xdr:spPr>
        <a:xfrm>
          <a:off x="1968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19050</xdr:rowOff>
    </xdr:from>
    <xdr:to>
      <xdr:col>15</xdr:col>
      <xdr:colOff>50800</xdr:colOff>
      <xdr:row>63</xdr:row>
      <xdr:rowOff>36195</xdr:rowOff>
    </xdr:to>
    <xdr:cxnSp macro="">
      <xdr:nvCxnSpPr>
        <xdr:cNvPr id="198" name="直線コネクタ 197"/>
        <xdr:cNvCxnSpPr/>
      </xdr:nvCxnSpPr>
      <xdr:spPr>
        <a:xfrm>
          <a:off x="2019300" y="1082040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118745</xdr:rowOff>
    </xdr:from>
    <xdr:to>
      <xdr:col>6</xdr:col>
      <xdr:colOff>38100</xdr:colOff>
      <xdr:row>63</xdr:row>
      <xdr:rowOff>48895</xdr:rowOff>
    </xdr:to>
    <xdr:sp macro="" textlink="">
      <xdr:nvSpPr>
        <xdr:cNvPr id="199" name="楕円 198"/>
        <xdr:cNvSpPr/>
      </xdr:nvSpPr>
      <xdr:spPr>
        <a:xfrm>
          <a:off x="1079500" y="1074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169545</xdr:rowOff>
    </xdr:from>
    <xdr:to>
      <xdr:col>10</xdr:col>
      <xdr:colOff>114300</xdr:colOff>
      <xdr:row>63</xdr:row>
      <xdr:rowOff>19050</xdr:rowOff>
    </xdr:to>
    <xdr:cxnSp macro="">
      <xdr:nvCxnSpPr>
        <xdr:cNvPr id="200" name="直線コネクタ 199"/>
        <xdr:cNvCxnSpPr/>
      </xdr:nvCxnSpPr>
      <xdr:spPr>
        <a:xfrm>
          <a:off x="1130300" y="1079944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86377</xdr:rowOff>
    </xdr:from>
    <xdr:ext cx="405111" cy="259045"/>
    <xdr:sp macro="" textlink="">
      <xdr:nvSpPr>
        <xdr:cNvPr id="201" name="n_1aveValue【体育館・プール】&#10;有形固定資産減価償却率"/>
        <xdr:cNvSpPr txBox="1"/>
      </xdr:nvSpPr>
      <xdr:spPr>
        <a:xfrm>
          <a:off x="3582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67327</xdr:rowOff>
    </xdr:from>
    <xdr:ext cx="405111" cy="259045"/>
    <xdr:sp macro="" textlink="">
      <xdr:nvSpPr>
        <xdr:cNvPr id="202" name="n_2aveValue【体育館・プール】&#10;有形固定資産減価償却率"/>
        <xdr:cNvSpPr txBox="1"/>
      </xdr:nvSpPr>
      <xdr:spPr>
        <a:xfrm>
          <a:off x="2705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57802</xdr:rowOff>
    </xdr:from>
    <xdr:ext cx="405111" cy="259045"/>
    <xdr:sp macro="" textlink="">
      <xdr:nvSpPr>
        <xdr:cNvPr id="203" name="n_3aveValue【体育館・プール】&#10;有形固定資産減価償却率"/>
        <xdr:cNvSpPr txBox="1"/>
      </xdr:nvSpPr>
      <xdr:spPr>
        <a:xfrm>
          <a:off x="1816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29227</xdr:rowOff>
    </xdr:from>
    <xdr:ext cx="405111" cy="259045"/>
    <xdr:sp macro="" textlink="">
      <xdr:nvSpPr>
        <xdr:cNvPr id="204" name="n_4aveValue【体育館・プール】&#10;有形固定資産減価償却率"/>
        <xdr:cNvSpPr txBox="1"/>
      </xdr:nvSpPr>
      <xdr:spPr>
        <a:xfrm>
          <a:off x="927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97172</xdr:rowOff>
    </xdr:from>
    <xdr:ext cx="405111" cy="259045"/>
    <xdr:sp macro="" textlink="">
      <xdr:nvSpPr>
        <xdr:cNvPr id="205" name="n_1mainValue【体育館・プール】&#10;有形固定資産減価償却率"/>
        <xdr:cNvSpPr txBox="1"/>
      </xdr:nvSpPr>
      <xdr:spPr>
        <a:xfrm>
          <a:off x="3582044" y="1089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78122</xdr:rowOff>
    </xdr:from>
    <xdr:ext cx="405111" cy="259045"/>
    <xdr:sp macro="" textlink="">
      <xdr:nvSpPr>
        <xdr:cNvPr id="206" name="n_2mainValue【体育館・プール】&#10;有形固定資産減価償却率"/>
        <xdr:cNvSpPr txBox="1"/>
      </xdr:nvSpPr>
      <xdr:spPr>
        <a:xfrm>
          <a:off x="2705744" y="1087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60977</xdr:rowOff>
    </xdr:from>
    <xdr:ext cx="405111" cy="259045"/>
    <xdr:sp macro="" textlink="">
      <xdr:nvSpPr>
        <xdr:cNvPr id="207" name="n_3mainValue【体育館・プール】&#10;有形固定資産減価償却率"/>
        <xdr:cNvSpPr txBox="1"/>
      </xdr:nvSpPr>
      <xdr:spPr>
        <a:xfrm>
          <a:off x="1816744"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40022</xdr:rowOff>
    </xdr:from>
    <xdr:ext cx="405111" cy="259045"/>
    <xdr:sp macro="" textlink="">
      <xdr:nvSpPr>
        <xdr:cNvPr id="208" name="n_4mainValue【体育館・プール】&#10;有形固定資産減価償却率"/>
        <xdr:cNvSpPr txBox="1"/>
      </xdr:nvSpPr>
      <xdr:spPr>
        <a:xfrm>
          <a:off x="927744" y="1084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113047</xdr:rowOff>
    </xdr:from>
    <xdr:ext cx="469744" cy="259045"/>
    <xdr:sp macro="" textlink="">
      <xdr:nvSpPr>
        <xdr:cNvPr id="237" name="【体育館・プール】&#10;一人当たり面積平均値テキスト"/>
        <xdr:cNvSpPr txBox="1"/>
      </xdr:nvSpPr>
      <xdr:spPr>
        <a:xfrm>
          <a:off x="10515600" y="1040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90170</xdr:rowOff>
    </xdr:from>
    <xdr:to>
      <xdr:col>55</xdr:col>
      <xdr:colOff>50800</xdr:colOff>
      <xdr:row>62</xdr:row>
      <xdr:rowOff>20320</xdr:rowOff>
    </xdr:to>
    <xdr:sp macro="" textlink="">
      <xdr:nvSpPr>
        <xdr:cNvPr id="238" name="フローチャート: 判断 237"/>
        <xdr:cNvSpPr/>
      </xdr:nvSpPr>
      <xdr:spPr>
        <a:xfrm>
          <a:off x="10426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170180</xdr:rowOff>
    </xdr:from>
    <xdr:to>
      <xdr:col>50</xdr:col>
      <xdr:colOff>165100</xdr:colOff>
      <xdr:row>61</xdr:row>
      <xdr:rowOff>100330</xdr:rowOff>
    </xdr:to>
    <xdr:sp macro="" textlink="">
      <xdr:nvSpPr>
        <xdr:cNvPr id="239" name="フローチャート: 判断 238"/>
        <xdr:cNvSpPr/>
      </xdr:nvSpPr>
      <xdr:spPr>
        <a:xfrm>
          <a:off x="9588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10160</xdr:rowOff>
    </xdr:from>
    <xdr:to>
      <xdr:col>46</xdr:col>
      <xdr:colOff>38100</xdr:colOff>
      <xdr:row>61</xdr:row>
      <xdr:rowOff>111760</xdr:rowOff>
    </xdr:to>
    <xdr:sp macro="" textlink="">
      <xdr:nvSpPr>
        <xdr:cNvPr id="240" name="フローチャート: 判断 239"/>
        <xdr:cNvSpPr/>
      </xdr:nvSpPr>
      <xdr:spPr>
        <a:xfrm>
          <a:off x="8699500" y="1046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2540</xdr:rowOff>
    </xdr:from>
    <xdr:to>
      <xdr:col>41</xdr:col>
      <xdr:colOff>101600</xdr:colOff>
      <xdr:row>61</xdr:row>
      <xdr:rowOff>104140</xdr:rowOff>
    </xdr:to>
    <xdr:sp macro="" textlink="">
      <xdr:nvSpPr>
        <xdr:cNvPr id="241" name="フローチャート: 判断 240"/>
        <xdr:cNvSpPr/>
      </xdr:nvSpPr>
      <xdr:spPr>
        <a:xfrm>
          <a:off x="78105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13970</xdr:rowOff>
    </xdr:from>
    <xdr:to>
      <xdr:col>36</xdr:col>
      <xdr:colOff>165100</xdr:colOff>
      <xdr:row>61</xdr:row>
      <xdr:rowOff>115570</xdr:rowOff>
    </xdr:to>
    <xdr:sp macro="" textlink="">
      <xdr:nvSpPr>
        <xdr:cNvPr id="242" name="フローチャート: 判断 241"/>
        <xdr:cNvSpPr/>
      </xdr:nvSpPr>
      <xdr:spPr>
        <a:xfrm>
          <a:off x="6921500" y="1047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105410</xdr:rowOff>
    </xdr:from>
    <xdr:to>
      <xdr:col>55</xdr:col>
      <xdr:colOff>50800</xdr:colOff>
      <xdr:row>63</xdr:row>
      <xdr:rowOff>35560</xdr:rowOff>
    </xdr:to>
    <xdr:sp macro="" textlink="">
      <xdr:nvSpPr>
        <xdr:cNvPr id="248" name="楕円 247"/>
        <xdr:cNvSpPr/>
      </xdr:nvSpPr>
      <xdr:spPr>
        <a:xfrm>
          <a:off x="104267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83837</xdr:rowOff>
    </xdr:from>
    <xdr:ext cx="469744" cy="259045"/>
    <xdr:sp macro="" textlink="">
      <xdr:nvSpPr>
        <xdr:cNvPr id="249" name="【体育館・プール】&#10;一人当たり面積該当値テキスト"/>
        <xdr:cNvSpPr txBox="1"/>
      </xdr:nvSpPr>
      <xdr:spPr>
        <a:xfrm>
          <a:off x="10515600" y="1071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101600</xdr:rowOff>
    </xdr:from>
    <xdr:to>
      <xdr:col>50</xdr:col>
      <xdr:colOff>165100</xdr:colOff>
      <xdr:row>63</xdr:row>
      <xdr:rowOff>31750</xdr:rowOff>
    </xdr:to>
    <xdr:sp macro="" textlink="">
      <xdr:nvSpPr>
        <xdr:cNvPr id="250" name="楕円 249"/>
        <xdr:cNvSpPr/>
      </xdr:nvSpPr>
      <xdr:spPr>
        <a:xfrm>
          <a:off x="9588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152400</xdr:rowOff>
    </xdr:from>
    <xdr:to>
      <xdr:col>55</xdr:col>
      <xdr:colOff>0</xdr:colOff>
      <xdr:row>62</xdr:row>
      <xdr:rowOff>156210</xdr:rowOff>
    </xdr:to>
    <xdr:cxnSp macro="">
      <xdr:nvCxnSpPr>
        <xdr:cNvPr id="251" name="直線コネクタ 250"/>
        <xdr:cNvCxnSpPr/>
      </xdr:nvCxnSpPr>
      <xdr:spPr>
        <a:xfrm>
          <a:off x="9639300" y="107823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101600</xdr:rowOff>
    </xdr:from>
    <xdr:to>
      <xdr:col>46</xdr:col>
      <xdr:colOff>38100</xdr:colOff>
      <xdr:row>63</xdr:row>
      <xdr:rowOff>31750</xdr:rowOff>
    </xdr:to>
    <xdr:sp macro="" textlink="">
      <xdr:nvSpPr>
        <xdr:cNvPr id="252" name="楕円 251"/>
        <xdr:cNvSpPr/>
      </xdr:nvSpPr>
      <xdr:spPr>
        <a:xfrm>
          <a:off x="8699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152400</xdr:rowOff>
    </xdr:from>
    <xdr:to>
      <xdr:col>50</xdr:col>
      <xdr:colOff>114300</xdr:colOff>
      <xdr:row>62</xdr:row>
      <xdr:rowOff>152400</xdr:rowOff>
    </xdr:to>
    <xdr:cxnSp macro="">
      <xdr:nvCxnSpPr>
        <xdr:cNvPr id="253" name="直線コネクタ 252"/>
        <xdr:cNvCxnSpPr/>
      </xdr:nvCxnSpPr>
      <xdr:spPr>
        <a:xfrm>
          <a:off x="8750300" y="1078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97790</xdr:rowOff>
    </xdr:from>
    <xdr:to>
      <xdr:col>41</xdr:col>
      <xdr:colOff>101600</xdr:colOff>
      <xdr:row>63</xdr:row>
      <xdr:rowOff>27940</xdr:rowOff>
    </xdr:to>
    <xdr:sp macro="" textlink="">
      <xdr:nvSpPr>
        <xdr:cNvPr id="254" name="楕円 253"/>
        <xdr:cNvSpPr/>
      </xdr:nvSpPr>
      <xdr:spPr>
        <a:xfrm>
          <a:off x="78105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148590</xdr:rowOff>
    </xdr:from>
    <xdr:to>
      <xdr:col>45</xdr:col>
      <xdr:colOff>177800</xdr:colOff>
      <xdr:row>62</xdr:row>
      <xdr:rowOff>152400</xdr:rowOff>
    </xdr:to>
    <xdr:cxnSp macro="">
      <xdr:nvCxnSpPr>
        <xdr:cNvPr id="255" name="直線コネクタ 254"/>
        <xdr:cNvCxnSpPr/>
      </xdr:nvCxnSpPr>
      <xdr:spPr>
        <a:xfrm>
          <a:off x="7861300" y="107784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93980</xdr:rowOff>
    </xdr:from>
    <xdr:to>
      <xdr:col>36</xdr:col>
      <xdr:colOff>165100</xdr:colOff>
      <xdr:row>63</xdr:row>
      <xdr:rowOff>24130</xdr:rowOff>
    </xdr:to>
    <xdr:sp macro="" textlink="">
      <xdr:nvSpPr>
        <xdr:cNvPr id="256" name="楕円 255"/>
        <xdr:cNvSpPr/>
      </xdr:nvSpPr>
      <xdr:spPr>
        <a:xfrm>
          <a:off x="6921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144780</xdr:rowOff>
    </xdr:from>
    <xdr:to>
      <xdr:col>41</xdr:col>
      <xdr:colOff>50800</xdr:colOff>
      <xdr:row>62</xdr:row>
      <xdr:rowOff>148590</xdr:rowOff>
    </xdr:to>
    <xdr:cxnSp macro="">
      <xdr:nvCxnSpPr>
        <xdr:cNvPr id="257" name="直線コネクタ 256"/>
        <xdr:cNvCxnSpPr/>
      </xdr:nvCxnSpPr>
      <xdr:spPr>
        <a:xfrm>
          <a:off x="6972300" y="10774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116857</xdr:rowOff>
    </xdr:from>
    <xdr:ext cx="469744" cy="259045"/>
    <xdr:sp macro="" textlink="">
      <xdr:nvSpPr>
        <xdr:cNvPr id="258" name="n_1aveValue【体育館・プール】&#10;一人当たり面積"/>
        <xdr:cNvSpPr txBox="1"/>
      </xdr:nvSpPr>
      <xdr:spPr>
        <a:xfrm>
          <a:off x="9391727" y="1023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128287</xdr:rowOff>
    </xdr:from>
    <xdr:ext cx="469744" cy="259045"/>
    <xdr:sp macro="" textlink="">
      <xdr:nvSpPr>
        <xdr:cNvPr id="259" name="n_2aveValue【体育館・プール】&#10;一人当たり面積"/>
        <xdr:cNvSpPr txBox="1"/>
      </xdr:nvSpPr>
      <xdr:spPr>
        <a:xfrm>
          <a:off x="8515427" y="1024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120667</xdr:rowOff>
    </xdr:from>
    <xdr:ext cx="469744" cy="259045"/>
    <xdr:sp macro="" textlink="">
      <xdr:nvSpPr>
        <xdr:cNvPr id="260" name="n_3aveValue【体育館・プール】&#10;一人当たり面積"/>
        <xdr:cNvSpPr txBox="1"/>
      </xdr:nvSpPr>
      <xdr:spPr>
        <a:xfrm>
          <a:off x="762642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132097</xdr:rowOff>
    </xdr:from>
    <xdr:ext cx="469744" cy="259045"/>
    <xdr:sp macro="" textlink="">
      <xdr:nvSpPr>
        <xdr:cNvPr id="261" name="n_4aveValue【体育館・プール】&#10;一人当たり面積"/>
        <xdr:cNvSpPr txBox="1"/>
      </xdr:nvSpPr>
      <xdr:spPr>
        <a:xfrm>
          <a:off x="6737427"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22877</xdr:rowOff>
    </xdr:from>
    <xdr:ext cx="469744" cy="259045"/>
    <xdr:sp macro="" textlink="">
      <xdr:nvSpPr>
        <xdr:cNvPr id="262" name="n_1mainValue【体育館・プール】&#10;一人当たり面積"/>
        <xdr:cNvSpPr txBox="1"/>
      </xdr:nvSpPr>
      <xdr:spPr>
        <a:xfrm>
          <a:off x="93917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22877</xdr:rowOff>
    </xdr:from>
    <xdr:ext cx="469744" cy="259045"/>
    <xdr:sp macro="" textlink="">
      <xdr:nvSpPr>
        <xdr:cNvPr id="263" name="n_2mainValue【体育館・プール】&#10;一人当たり面積"/>
        <xdr:cNvSpPr txBox="1"/>
      </xdr:nvSpPr>
      <xdr:spPr>
        <a:xfrm>
          <a:off x="8515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19067</xdr:rowOff>
    </xdr:from>
    <xdr:ext cx="469744" cy="259045"/>
    <xdr:sp macro="" textlink="">
      <xdr:nvSpPr>
        <xdr:cNvPr id="264" name="n_3mainValue【体育館・プール】&#10;一人当たり面積"/>
        <xdr:cNvSpPr txBox="1"/>
      </xdr:nvSpPr>
      <xdr:spPr>
        <a:xfrm>
          <a:off x="7626427" y="1082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15257</xdr:rowOff>
    </xdr:from>
    <xdr:ext cx="469744" cy="259045"/>
    <xdr:sp macro="" textlink="">
      <xdr:nvSpPr>
        <xdr:cNvPr id="265" name="n_4mainValue【体育館・プール】&#10;一人当たり面積"/>
        <xdr:cNvSpPr txBox="1"/>
      </xdr:nvSpPr>
      <xdr:spPr>
        <a:xfrm>
          <a:off x="6737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156211</xdr:rowOff>
    </xdr:from>
    <xdr:to>
      <xdr:col>24</xdr:col>
      <xdr:colOff>62865</xdr:colOff>
      <xdr:row>86</xdr:row>
      <xdr:rowOff>114300</xdr:rowOff>
    </xdr:to>
    <xdr:cxnSp macro="">
      <xdr:nvCxnSpPr>
        <xdr:cNvPr id="290" name="直線コネクタ 289"/>
        <xdr:cNvCxnSpPr/>
      </xdr:nvCxnSpPr>
      <xdr:spPr>
        <a:xfrm flipV="1">
          <a:off x="4634865" y="13529311"/>
          <a:ext cx="0" cy="132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102888</xdr:rowOff>
    </xdr:from>
    <xdr:ext cx="405111" cy="259045"/>
    <xdr:sp macro="" textlink="">
      <xdr:nvSpPr>
        <xdr:cNvPr id="293" name="【福祉施設】&#10;有形固定資産減価償却率最大値テキスト"/>
        <xdr:cNvSpPr txBox="1"/>
      </xdr:nvSpPr>
      <xdr:spPr>
        <a:xfrm>
          <a:off x="4673600" y="13304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156211</xdr:rowOff>
    </xdr:from>
    <xdr:to>
      <xdr:col>24</xdr:col>
      <xdr:colOff>152400</xdr:colOff>
      <xdr:row>78</xdr:row>
      <xdr:rowOff>156211</xdr:rowOff>
    </xdr:to>
    <xdr:cxnSp macro="">
      <xdr:nvCxnSpPr>
        <xdr:cNvPr id="294" name="直線コネクタ 293"/>
        <xdr:cNvCxnSpPr/>
      </xdr:nvCxnSpPr>
      <xdr:spPr>
        <a:xfrm>
          <a:off x="4546600" y="1352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5" name="【福祉施設】&#10;有形固定資産減価償却率平均値テキスト"/>
        <xdr:cNvSpPr txBox="1"/>
      </xdr:nvSpPr>
      <xdr:spPr>
        <a:xfrm>
          <a:off x="4673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6" name="フローチャート: 判断 295"/>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116839</xdr:rowOff>
    </xdr:from>
    <xdr:to>
      <xdr:col>20</xdr:col>
      <xdr:colOff>38100</xdr:colOff>
      <xdr:row>82</xdr:row>
      <xdr:rowOff>46989</xdr:rowOff>
    </xdr:to>
    <xdr:sp macro="" textlink="">
      <xdr:nvSpPr>
        <xdr:cNvPr id="297" name="フローチャート: 判断 296"/>
        <xdr:cNvSpPr/>
      </xdr:nvSpPr>
      <xdr:spPr>
        <a:xfrm>
          <a:off x="3746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73025</xdr:rowOff>
    </xdr:from>
    <xdr:to>
      <xdr:col>15</xdr:col>
      <xdr:colOff>101600</xdr:colOff>
      <xdr:row>82</xdr:row>
      <xdr:rowOff>3175</xdr:rowOff>
    </xdr:to>
    <xdr:sp macro="" textlink="">
      <xdr:nvSpPr>
        <xdr:cNvPr id="298" name="フローチャート: 判断 297"/>
        <xdr:cNvSpPr/>
      </xdr:nvSpPr>
      <xdr:spPr>
        <a:xfrm>
          <a:off x="2857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42545</xdr:rowOff>
    </xdr:from>
    <xdr:to>
      <xdr:col>10</xdr:col>
      <xdr:colOff>165100</xdr:colOff>
      <xdr:row>81</xdr:row>
      <xdr:rowOff>144145</xdr:rowOff>
    </xdr:to>
    <xdr:sp macro="" textlink="">
      <xdr:nvSpPr>
        <xdr:cNvPr id="299" name="フローチャート: 判断 298"/>
        <xdr:cNvSpPr/>
      </xdr:nvSpPr>
      <xdr:spPr>
        <a:xfrm>
          <a:off x="1968500" y="1392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46355</xdr:rowOff>
    </xdr:from>
    <xdr:to>
      <xdr:col>6</xdr:col>
      <xdr:colOff>38100</xdr:colOff>
      <xdr:row>81</xdr:row>
      <xdr:rowOff>147955</xdr:rowOff>
    </xdr:to>
    <xdr:sp macro="" textlink="">
      <xdr:nvSpPr>
        <xdr:cNvPr id="300" name="フローチャート: 判断 299"/>
        <xdr:cNvSpPr/>
      </xdr:nvSpPr>
      <xdr:spPr>
        <a:xfrm>
          <a:off x="1079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74930</xdr:rowOff>
    </xdr:from>
    <xdr:to>
      <xdr:col>24</xdr:col>
      <xdr:colOff>114300</xdr:colOff>
      <xdr:row>82</xdr:row>
      <xdr:rowOff>5080</xdr:rowOff>
    </xdr:to>
    <xdr:sp macro="" textlink="">
      <xdr:nvSpPr>
        <xdr:cNvPr id="306" name="楕円 305"/>
        <xdr:cNvSpPr/>
      </xdr:nvSpPr>
      <xdr:spPr>
        <a:xfrm>
          <a:off x="45847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97807</xdr:rowOff>
    </xdr:from>
    <xdr:ext cx="405111" cy="259045"/>
    <xdr:sp macro="" textlink="">
      <xdr:nvSpPr>
        <xdr:cNvPr id="307" name="【福祉施設】&#10;有形固定資産減価償却率該当値テキスト"/>
        <xdr:cNvSpPr txBox="1"/>
      </xdr:nvSpPr>
      <xdr:spPr>
        <a:xfrm>
          <a:off x="4673600"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25400</xdr:rowOff>
    </xdr:from>
    <xdr:to>
      <xdr:col>20</xdr:col>
      <xdr:colOff>38100</xdr:colOff>
      <xdr:row>81</xdr:row>
      <xdr:rowOff>127000</xdr:rowOff>
    </xdr:to>
    <xdr:sp macro="" textlink="">
      <xdr:nvSpPr>
        <xdr:cNvPr id="308" name="楕円 307"/>
        <xdr:cNvSpPr/>
      </xdr:nvSpPr>
      <xdr:spPr>
        <a:xfrm>
          <a:off x="3746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76200</xdr:rowOff>
    </xdr:from>
    <xdr:to>
      <xdr:col>24</xdr:col>
      <xdr:colOff>63500</xdr:colOff>
      <xdr:row>81</xdr:row>
      <xdr:rowOff>125730</xdr:rowOff>
    </xdr:to>
    <xdr:cxnSp macro="">
      <xdr:nvCxnSpPr>
        <xdr:cNvPr id="309" name="直線コネクタ 308"/>
        <xdr:cNvCxnSpPr/>
      </xdr:nvCxnSpPr>
      <xdr:spPr>
        <a:xfrm>
          <a:off x="3797300" y="1396365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143511</xdr:rowOff>
    </xdr:from>
    <xdr:to>
      <xdr:col>15</xdr:col>
      <xdr:colOff>101600</xdr:colOff>
      <xdr:row>81</xdr:row>
      <xdr:rowOff>73661</xdr:rowOff>
    </xdr:to>
    <xdr:sp macro="" textlink="">
      <xdr:nvSpPr>
        <xdr:cNvPr id="310" name="楕円 309"/>
        <xdr:cNvSpPr/>
      </xdr:nvSpPr>
      <xdr:spPr>
        <a:xfrm>
          <a:off x="2857500" y="1385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22861</xdr:rowOff>
    </xdr:from>
    <xdr:to>
      <xdr:col>19</xdr:col>
      <xdr:colOff>177800</xdr:colOff>
      <xdr:row>81</xdr:row>
      <xdr:rowOff>76200</xdr:rowOff>
    </xdr:to>
    <xdr:cxnSp macro="">
      <xdr:nvCxnSpPr>
        <xdr:cNvPr id="311" name="直線コネクタ 310"/>
        <xdr:cNvCxnSpPr/>
      </xdr:nvCxnSpPr>
      <xdr:spPr>
        <a:xfrm>
          <a:off x="2908300" y="1391031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122555</xdr:rowOff>
    </xdr:from>
    <xdr:to>
      <xdr:col>10</xdr:col>
      <xdr:colOff>165100</xdr:colOff>
      <xdr:row>81</xdr:row>
      <xdr:rowOff>52705</xdr:rowOff>
    </xdr:to>
    <xdr:sp macro="" textlink="">
      <xdr:nvSpPr>
        <xdr:cNvPr id="312" name="楕円 311"/>
        <xdr:cNvSpPr/>
      </xdr:nvSpPr>
      <xdr:spPr>
        <a:xfrm>
          <a:off x="1968500" y="1383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1905</xdr:rowOff>
    </xdr:from>
    <xdr:to>
      <xdr:col>15</xdr:col>
      <xdr:colOff>50800</xdr:colOff>
      <xdr:row>81</xdr:row>
      <xdr:rowOff>22861</xdr:rowOff>
    </xdr:to>
    <xdr:cxnSp macro="">
      <xdr:nvCxnSpPr>
        <xdr:cNvPr id="313" name="直線コネクタ 312"/>
        <xdr:cNvCxnSpPr/>
      </xdr:nvCxnSpPr>
      <xdr:spPr>
        <a:xfrm>
          <a:off x="2019300" y="13889355"/>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50164</xdr:rowOff>
    </xdr:from>
    <xdr:to>
      <xdr:col>6</xdr:col>
      <xdr:colOff>38100</xdr:colOff>
      <xdr:row>80</xdr:row>
      <xdr:rowOff>151764</xdr:rowOff>
    </xdr:to>
    <xdr:sp macro="" textlink="">
      <xdr:nvSpPr>
        <xdr:cNvPr id="314" name="楕円 313"/>
        <xdr:cNvSpPr/>
      </xdr:nvSpPr>
      <xdr:spPr>
        <a:xfrm>
          <a:off x="1079500" y="1376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100964</xdr:rowOff>
    </xdr:from>
    <xdr:to>
      <xdr:col>10</xdr:col>
      <xdr:colOff>114300</xdr:colOff>
      <xdr:row>81</xdr:row>
      <xdr:rowOff>1905</xdr:rowOff>
    </xdr:to>
    <xdr:cxnSp macro="">
      <xdr:nvCxnSpPr>
        <xdr:cNvPr id="315" name="直線コネクタ 314"/>
        <xdr:cNvCxnSpPr/>
      </xdr:nvCxnSpPr>
      <xdr:spPr>
        <a:xfrm>
          <a:off x="1130300" y="13816964"/>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38116</xdr:rowOff>
    </xdr:from>
    <xdr:ext cx="405111" cy="259045"/>
    <xdr:sp macro="" textlink="">
      <xdr:nvSpPr>
        <xdr:cNvPr id="316" name="n_1aveValue【福祉施設】&#10;有形固定資産減価償却率"/>
        <xdr:cNvSpPr txBox="1"/>
      </xdr:nvSpPr>
      <xdr:spPr>
        <a:xfrm>
          <a:off x="35820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165752</xdr:rowOff>
    </xdr:from>
    <xdr:ext cx="405111" cy="259045"/>
    <xdr:sp macro="" textlink="">
      <xdr:nvSpPr>
        <xdr:cNvPr id="317" name="n_2aveValue【福祉施設】&#10;有形固定資産減価償却率"/>
        <xdr:cNvSpPr txBox="1"/>
      </xdr:nvSpPr>
      <xdr:spPr>
        <a:xfrm>
          <a:off x="2705744"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135272</xdr:rowOff>
    </xdr:from>
    <xdr:ext cx="405111" cy="259045"/>
    <xdr:sp macro="" textlink="">
      <xdr:nvSpPr>
        <xdr:cNvPr id="318" name="n_3aveValue【福祉施設】&#10;有形固定資産減価償却率"/>
        <xdr:cNvSpPr txBox="1"/>
      </xdr:nvSpPr>
      <xdr:spPr>
        <a:xfrm>
          <a:off x="1816744" y="1402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139082</xdr:rowOff>
    </xdr:from>
    <xdr:ext cx="405111" cy="259045"/>
    <xdr:sp macro="" textlink="">
      <xdr:nvSpPr>
        <xdr:cNvPr id="319" name="n_4aveValue【福祉施設】&#10;有形固定資産減価償却率"/>
        <xdr:cNvSpPr txBox="1"/>
      </xdr:nvSpPr>
      <xdr:spPr>
        <a:xfrm>
          <a:off x="927744" y="1402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143527</xdr:rowOff>
    </xdr:from>
    <xdr:ext cx="405111" cy="259045"/>
    <xdr:sp macro="" textlink="">
      <xdr:nvSpPr>
        <xdr:cNvPr id="320" name="n_1mainValue【福祉施設】&#10;有形固定資産減価償却率"/>
        <xdr:cNvSpPr txBox="1"/>
      </xdr:nvSpPr>
      <xdr:spPr>
        <a:xfrm>
          <a:off x="35820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90188</xdr:rowOff>
    </xdr:from>
    <xdr:ext cx="405111" cy="259045"/>
    <xdr:sp macro="" textlink="">
      <xdr:nvSpPr>
        <xdr:cNvPr id="321" name="n_2mainValue【福祉施設】&#10;有形固定資産減価償却率"/>
        <xdr:cNvSpPr txBox="1"/>
      </xdr:nvSpPr>
      <xdr:spPr>
        <a:xfrm>
          <a:off x="27057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69232</xdr:rowOff>
    </xdr:from>
    <xdr:ext cx="405111" cy="259045"/>
    <xdr:sp macro="" textlink="">
      <xdr:nvSpPr>
        <xdr:cNvPr id="322" name="n_3mainValue【福祉施設】&#10;有形固定資産減価償却率"/>
        <xdr:cNvSpPr txBox="1"/>
      </xdr:nvSpPr>
      <xdr:spPr>
        <a:xfrm>
          <a:off x="18167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168291</xdr:rowOff>
    </xdr:from>
    <xdr:ext cx="405111" cy="259045"/>
    <xdr:sp macro="" textlink="">
      <xdr:nvSpPr>
        <xdr:cNvPr id="323" name="n_4mainValue【福祉施設】&#10;有形固定資産減価償却率"/>
        <xdr:cNvSpPr txBox="1"/>
      </xdr:nvSpPr>
      <xdr:spPr>
        <a:xfrm>
          <a:off x="927744"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114300</xdr:rowOff>
    </xdr:from>
    <xdr:to>
      <xdr:col>54</xdr:col>
      <xdr:colOff>189865</xdr:colOff>
      <xdr:row>86</xdr:row>
      <xdr:rowOff>125186</xdr:rowOff>
    </xdr:to>
    <xdr:cxnSp macro="">
      <xdr:nvCxnSpPr>
        <xdr:cNvPr id="349" name="直線コネクタ 348"/>
        <xdr:cNvCxnSpPr/>
      </xdr:nvCxnSpPr>
      <xdr:spPr>
        <a:xfrm flipV="1">
          <a:off x="10476865" y="13487400"/>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50"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51" name="直線コネクタ 350"/>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60977</xdr:rowOff>
    </xdr:from>
    <xdr:ext cx="469744" cy="259045"/>
    <xdr:sp macro="" textlink="">
      <xdr:nvSpPr>
        <xdr:cNvPr id="352" name="【福祉施設】&#10;一人当たり面積最大値テキスト"/>
        <xdr:cNvSpPr txBox="1"/>
      </xdr:nvSpPr>
      <xdr:spPr>
        <a:xfrm>
          <a:off x="105156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114300</xdr:rowOff>
    </xdr:from>
    <xdr:to>
      <xdr:col>55</xdr:col>
      <xdr:colOff>88900</xdr:colOff>
      <xdr:row>78</xdr:row>
      <xdr:rowOff>114300</xdr:rowOff>
    </xdr:to>
    <xdr:cxnSp macro="">
      <xdr:nvCxnSpPr>
        <xdr:cNvPr id="353" name="直線コネクタ 352"/>
        <xdr:cNvCxnSpPr/>
      </xdr:nvCxnSpPr>
      <xdr:spPr>
        <a:xfrm>
          <a:off x="10388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77306</xdr:rowOff>
    </xdr:from>
    <xdr:ext cx="469744" cy="259045"/>
    <xdr:sp macro="" textlink="">
      <xdr:nvSpPr>
        <xdr:cNvPr id="354" name="【福祉施設】&#10;一人当たり面積平均値テキスト"/>
        <xdr:cNvSpPr txBox="1"/>
      </xdr:nvSpPr>
      <xdr:spPr>
        <a:xfrm>
          <a:off x="10515600" y="14307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98879</xdr:rowOff>
    </xdr:from>
    <xdr:to>
      <xdr:col>55</xdr:col>
      <xdr:colOff>50800</xdr:colOff>
      <xdr:row>84</xdr:row>
      <xdr:rowOff>29029</xdr:rowOff>
    </xdr:to>
    <xdr:sp macro="" textlink="">
      <xdr:nvSpPr>
        <xdr:cNvPr id="355" name="フローチャート: 判断 354"/>
        <xdr:cNvSpPr/>
      </xdr:nvSpPr>
      <xdr:spPr>
        <a:xfrm>
          <a:off x="104267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93436</xdr:rowOff>
    </xdr:from>
    <xdr:to>
      <xdr:col>50</xdr:col>
      <xdr:colOff>165100</xdr:colOff>
      <xdr:row>82</xdr:row>
      <xdr:rowOff>23586</xdr:rowOff>
    </xdr:to>
    <xdr:sp macro="" textlink="">
      <xdr:nvSpPr>
        <xdr:cNvPr id="356" name="フローチャート: 判断 355"/>
        <xdr:cNvSpPr/>
      </xdr:nvSpPr>
      <xdr:spPr>
        <a:xfrm>
          <a:off x="95885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9071</xdr:rowOff>
    </xdr:from>
    <xdr:to>
      <xdr:col>46</xdr:col>
      <xdr:colOff>38100</xdr:colOff>
      <xdr:row>82</xdr:row>
      <xdr:rowOff>110671</xdr:rowOff>
    </xdr:to>
    <xdr:sp macro="" textlink="">
      <xdr:nvSpPr>
        <xdr:cNvPr id="357" name="フローチャート: 判断 356"/>
        <xdr:cNvSpPr/>
      </xdr:nvSpPr>
      <xdr:spPr>
        <a:xfrm>
          <a:off x="8699500" y="140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126093</xdr:rowOff>
    </xdr:from>
    <xdr:to>
      <xdr:col>41</xdr:col>
      <xdr:colOff>101600</xdr:colOff>
      <xdr:row>82</xdr:row>
      <xdr:rowOff>56243</xdr:rowOff>
    </xdr:to>
    <xdr:sp macro="" textlink="">
      <xdr:nvSpPr>
        <xdr:cNvPr id="358" name="フローチャート: 判断 357"/>
        <xdr:cNvSpPr/>
      </xdr:nvSpPr>
      <xdr:spPr>
        <a:xfrm>
          <a:off x="7810500" y="140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169636</xdr:rowOff>
    </xdr:from>
    <xdr:to>
      <xdr:col>36</xdr:col>
      <xdr:colOff>165100</xdr:colOff>
      <xdr:row>82</xdr:row>
      <xdr:rowOff>99786</xdr:rowOff>
    </xdr:to>
    <xdr:sp macro="" textlink="">
      <xdr:nvSpPr>
        <xdr:cNvPr id="359" name="フローチャート: 判断 358"/>
        <xdr:cNvSpPr/>
      </xdr:nvSpPr>
      <xdr:spPr>
        <a:xfrm>
          <a:off x="6921500" y="140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33564</xdr:rowOff>
    </xdr:from>
    <xdr:to>
      <xdr:col>55</xdr:col>
      <xdr:colOff>50800</xdr:colOff>
      <xdr:row>79</xdr:row>
      <xdr:rowOff>135164</xdr:rowOff>
    </xdr:to>
    <xdr:sp macro="" textlink="">
      <xdr:nvSpPr>
        <xdr:cNvPr id="365" name="楕円 364"/>
        <xdr:cNvSpPr/>
      </xdr:nvSpPr>
      <xdr:spPr>
        <a:xfrm>
          <a:off x="10426700" y="1357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56441</xdr:rowOff>
    </xdr:from>
    <xdr:ext cx="469744" cy="259045"/>
    <xdr:sp macro="" textlink="">
      <xdr:nvSpPr>
        <xdr:cNvPr id="366" name="【福祉施設】&#10;一人当たり面積該当値テキスト"/>
        <xdr:cNvSpPr txBox="1"/>
      </xdr:nvSpPr>
      <xdr:spPr>
        <a:xfrm>
          <a:off x="10515600" y="1342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33564</xdr:rowOff>
    </xdr:from>
    <xdr:to>
      <xdr:col>50</xdr:col>
      <xdr:colOff>165100</xdr:colOff>
      <xdr:row>79</xdr:row>
      <xdr:rowOff>135164</xdr:rowOff>
    </xdr:to>
    <xdr:sp macro="" textlink="">
      <xdr:nvSpPr>
        <xdr:cNvPr id="367" name="楕円 366"/>
        <xdr:cNvSpPr/>
      </xdr:nvSpPr>
      <xdr:spPr>
        <a:xfrm>
          <a:off x="9588500" y="1357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84364</xdr:rowOff>
    </xdr:from>
    <xdr:to>
      <xdr:col>55</xdr:col>
      <xdr:colOff>0</xdr:colOff>
      <xdr:row>79</xdr:row>
      <xdr:rowOff>84364</xdr:rowOff>
    </xdr:to>
    <xdr:cxnSp macro="">
      <xdr:nvCxnSpPr>
        <xdr:cNvPr id="368" name="直線コネクタ 367"/>
        <xdr:cNvCxnSpPr/>
      </xdr:nvCxnSpPr>
      <xdr:spPr>
        <a:xfrm>
          <a:off x="9639300" y="136289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22679</xdr:rowOff>
    </xdr:from>
    <xdr:to>
      <xdr:col>46</xdr:col>
      <xdr:colOff>38100</xdr:colOff>
      <xdr:row>79</xdr:row>
      <xdr:rowOff>124279</xdr:rowOff>
    </xdr:to>
    <xdr:sp macro="" textlink="">
      <xdr:nvSpPr>
        <xdr:cNvPr id="369" name="楕円 368"/>
        <xdr:cNvSpPr/>
      </xdr:nvSpPr>
      <xdr:spPr>
        <a:xfrm>
          <a:off x="8699500" y="1356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73479</xdr:rowOff>
    </xdr:from>
    <xdr:to>
      <xdr:col>50</xdr:col>
      <xdr:colOff>114300</xdr:colOff>
      <xdr:row>79</xdr:row>
      <xdr:rowOff>84364</xdr:rowOff>
    </xdr:to>
    <xdr:cxnSp macro="">
      <xdr:nvCxnSpPr>
        <xdr:cNvPr id="370" name="直線コネクタ 369"/>
        <xdr:cNvCxnSpPr/>
      </xdr:nvCxnSpPr>
      <xdr:spPr>
        <a:xfrm>
          <a:off x="8750300" y="136180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907</xdr:rowOff>
    </xdr:from>
    <xdr:to>
      <xdr:col>41</xdr:col>
      <xdr:colOff>101600</xdr:colOff>
      <xdr:row>79</xdr:row>
      <xdr:rowOff>102507</xdr:rowOff>
    </xdr:to>
    <xdr:sp macro="" textlink="">
      <xdr:nvSpPr>
        <xdr:cNvPr id="371" name="楕円 370"/>
        <xdr:cNvSpPr/>
      </xdr:nvSpPr>
      <xdr:spPr>
        <a:xfrm>
          <a:off x="7810500" y="1354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51707</xdr:rowOff>
    </xdr:from>
    <xdr:to>
      <xdr:col>45</xdr:col>
      <xdr:colOff>177800</xdr:colOff>
      <xdr:row>79</xdr:row>
      <xdr:rowOff>73479</xdr:rowOff>
    </xdr:to>
    <xdr:cxnSp macro="">
      <xdr:nvCxnSpPr>
        <xdr:cNvPr id="372" name="直線コネクタ 371"/>
        <xdr:cNvCxnSpPr/>
      </xdr:nvCxnSpPr>
      <xdr:spPr>
        <a:xfrm>
          <a:off x="7861300" y="135962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161471</xdr:rowOff>
    </xdr:from>
    <xdr:to>
      <xdr:col>36</xdr:col>
      <xdr:colOff>165100</xdr:colOff>
      <xdr:row>79</xdr:row>
      <xdr:rowOff>91621</xdr:rowOff>
    </xdr:to>
    <xdr:sp macro="" textlink="">
      <xdr:nvSpPr>
        <xdr:cNvPr id="373" name="楕円 372"/>
        <xdr:cNvSpPr/>
      </xdr:nvSpPr>
      <xdr:spPr>
        <a:xfrm>
          <a:off x="6921500" y="1353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40821</xdr:rowOff>
    </xdr:from>
    <xdr:to>
      <xdr:col>41</xdr:col>
      <xdr:colOff>50800</xdr:colOff>
      <xdr:row>79</xdr:row>
      <xdr:rowOff>51707</xdr:rowOff>
    </xdr:to>
    <xdr:cxnSp macro="">
      <xdr:nvCxnSpPr>
        <xdr:cNvPr id="374" name="直線コネクタ 373"/>
        <xdr:cNvCxnSpPr/>
      </xdr:nvCxnSpPr>
      <xdr:spPr>
        <a:xfrm>
          <a:off x="6972300" y="135853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14713</xdr:rowOff>
    </xdr:from>
    <xdr:ext cx="469744" cy="259045"/>
    <xdr:sp macro="" textlink="">
      <xdr:nvSpPr>
        <xdr:cNvPr id="375" name="n_1aveValue【福祉施設】&#10;一人当たり面積"/>
        <xdr:cNvSpPr txBox="1"/>
      </xdr:nvSpPr>
      <xdr:spPr>
        <a:xfrm>
          <a:off x="9391727" y="1407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101798</xdr:rowOff>
    </xdr:from>
    <xdr:ext cx="469744" cy="259045"/>
    <xdr:sp macro="" textlink="">
      <xdr:nvSpPr>
        <xdr:cNvPr id="376" name="n_2aveValue【福祉施設】&#10;一人当たり面積"/>
        <xdr:cNvSpPr txBox="1"/>
      </xdr:nvSpPr>
      <xdr:spPr>
        <a:xfrm>
          <a:off x="8515427" y="141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47370</xdr:rowOff>
    </xdr:from>
    <xdr:ext cx="469744" cy="259045"/>
    <xdr:sp macro="" textlink="">
      <xdr:nvSpPr>
        <xdr:cNvPr id="377" name="n_3aveValue【福祉施設】&#10;一人当たり面積"/>
        <xdr:cNvSpPr txBox="1"/>
      </xdr:nvSpPr>
      <xdr:spPr>
        <a:xfrm>
          <a:off x="7626427" y="14106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90913</xdr:rowOff>
    </xdr:from>
    <xdr:ext cx="469744" cy="259045"/>
    <xdr:sp macro="" textlink="">
      <xdr:nvSpPr>
        <xdr:cNvPr id="378" name="n_4aveValue【福祉施設】&#10;一人当たり面積"/>
        <xdr:cNvSpPr txBox="1"/>
      </xdr:nvSpPr>
      <xdr:spPr>
        <a:xfrm>
          <a:off x="6737427" y="1414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151691</xdr:rowOff>
    </xdr:from>
    <xdr:ext cx="469744" cy="259045"/>
    <xdr:sp macro="" textlink="">
      <xdr:nvSpPr>
        <xdr:cNvPr id="379" name="n_1mainValue【福祉施設】&#10;一人当たり面積"/>
        <xdr:cNvSpPr txBox="1"/>
      </xdr:nvSpPr>
      <xdr:spPr>
        <a:xfrm>
          <a:off x="9391727" y="1335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140806</xdr:rowOff>
    </xdr:from>
    <xdr:ext cx="469744" cy="259045"/>
    <xdr:sp macro="" textlink="">
      <xdr:nvSpPr>
        <xdr:cNvPr id="380" name="n_2mainValue【福祉施設】&#10;一人当たり面積"/>
        <xdr:cNvSpPr txBox="1"/>
      </xdr:nvSpPr>
      <xdr:spPr>
        <a:xfrm>
          <a:off x="8515427" y="1334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119034</xdr:rowOff>
    </xdr:from>
    <xdr:ext cx="469744" cy="259045"/>
    <xdr:sp macro="" textlink="">
      <xdr:nvSpPr>
        <xdr:cNvPr id="381" name="n_3mainValue【福祉施設】&#10;一人当たり面積"/>
        <xdr:cNvSpPr txBox="1"/>
      </xdr:nvSpPr>
      <xdr:spPr>
        <a:xfrm>
          <a:off x="7626427" y="1332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108148</xdr:rowOff>
    </xdr:from>
    <xdr:ext cx="469744" cy="259045"/>
    <xdr:sp macro="" textlink="">
      <xdr:nvSpPr>
        <xdr:cNvPr id="382" name="n_4mainValue【福祉施設】&#10;一人当たり面積"/>
        <xdr:cNvSpPr txBox="1"/>
      </xdr:nvSpPr>
      <xdr:spPr>
        <a:xfrm>
          <a:off x="6737427" y="1330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3" name="テキスト ボックス 40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5" name="テキスト ボックス 404"/>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127636</xdr:rowOff>
    </xdr:from>
    <xdr:to>
      <xdr:col>24</xdr:col>
      <xdr:colOff>62865</xdr:colOff>
      <xdr:row>108</xdr:row>
      <xdr:rowOff>87630</xdr:rowOff>
    </xdr:to>
    <xdr:cxnSp macro="">
      <xdr:nvCxnSpPr>
        <xdr:cNvPr id="407" name="直線コネクタ 406"/>
        <xdr:cNvCxnSpPr/>
      </xdr:nvCxnSpPr>
      <xdr:spPr>
        <a:xfrm flipV="1">
          <a:off x="4634865" y="17101186"/>
          <a:ext cx="0" cy="1503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91457</xdr:rowOff>
    </xdr:from>
    <xdr:ext cx="405111" cy="259045"/>
    <xdr:sp macro="" textlink="">
      <xdr:nvSpPr>
        <xdr:cNvPr id="408" name="【市民会館】&#10;有形固定資産減価償却率最小値テキスト"/>
        <xdr:cNvSpPr txBox="1"/>
      </xdr:nvSpPr>
      <xdr:spPr>
        <a:xfrm>
          <a:off x="4673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87630</xdr:rowOff>
    </xdr:from>
    <xdr:to>
      <xdr:col>24</xdr:col>
      <xdr:colOff>152400</xdr:colOff>
      <xdr:row>108</xdr:row>
      <xdr:rowOff>87630</xdr:rowOff>
    </xdr:to>
    <xdr:cxnSp macro="">
      <xdr:nvCxnSpPr>
        <xdr:cNvPr id="409" name="直線コネクタ 408"/>
        <xdr:cNvCxnSpPr/>
      </xdr:nvCxnSpPr>
      <xdr:spPr>
        <a:xfrm>
          <a:off x="4546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74313</xdr:rowOff>
    </xdr:from>
    <xdr:ext cx="405111" cy="259045"/>
    <xdr:sp macro="" textlink="">
      <xdr:nvSpPr>
        <xdr:cNvPr id="410" name="【市民会館】&#10;有形固定資産減価償却率最大値テキスト"/>
        <xdr:cNvSpPr txBox="1"/>
      </xdr:nvSpPr>
      <xdr:spPr>
        <a:xfrm>
          <a:off x="4673600" y="1687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127636</xdr:rowOff>
    </xdr:from>
    <xdr:to>
      <xdr:col>24</xdr:col>
      <xdr:colOff>152400</xdr:colOff>
      <xdr:row>99</xdr:row>
      <xdr:rowOff>127636</xdr:rowOff>
    </xdr:to>
    <xdr:cxnSp macro="">
      <xdr:nvCxnSpPr>
        <xdr:cNvPr id="411" name="直線コネクタ 410"/>
        <xdr:cNvCxnSpPr/>
      </xdr:nvCxnSpPr>
      <xdr:spPr>
        <a:xfrm>
          <a:off x="4546600" y="1710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55263</xdr:rowOff>
    </xdr:from>
    <xdr:ext cx="405111" cy="259045"/>
    <xdr:sp macro="" textlink="">
      <xdr:nvSpPr>
        <xdr:cNvPr id="412" name="【市民会館】&#10;有形固定資産減価償却率平均値テキスト"/>
        <xdr:cNvSpPr txBox="1"/>
      </xdr:nvSpPr>
      <xdr:spPr>
        <a:xfrm>
          <a:off x="4673600" y="17714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76836</xdr:rowOff>
    </xdr:from>
    <xdr:to>
      <xdr:col>24</xdr:col>
      <xdr:colOff>114300</xdr:colOff>
      <xdr:row>104</xdr:row>
      <xdr:rowOff>6986</xdr:rowOff>
    </xdr:to>
    <xdr:sp macro="" textlink="">
      <xdr:nvSpPr>
        <xdr:cNvPr id="413" name="フローチャート: 判断 412"/>
        <xdr:cNvSpPr/>
      </xdr:nvSpPr>
      <xdr:spPr>
        <a:xfrm>
          <a:off x="45847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44450</xdr:rowOff>
    </xdr:from>
    <xdr:to>
      <xdr:col>20</xdr:col>
      <xdr:colOff>38100</xdr:colOff>
      <xdr:row>103</xdr:row>
      <xdr:rowOff>146050</xdr:rowOff>
    </xdr:to>
    <xdr:sp macro="" textlink="">
      <xdr:nvSpPr>
        <xdr:cNvPr id="414" name="フローチャート: 判断 413"/>
        <xdr:cNvSpPr/>
      </xdr:nvSpPr>
      <xdr:spPr>
        <a:xfrm>
          <a:off x="3746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156845</xdr:rowOff>
    </xdr:from>
    <xdr:to>
      <xdr:col>15</xdr:col>
      <xdr:colOff>101600</xdr:colOff>
      <xdr:row>103</xdr:row>
      <xdr:rowOff>86995</xdr:rowOff>
    </xdr:to>
    <xdr:sp macro="" textlink="">
      <xdr:nvSpPr>
        <xdr:cNvPr id="415" name="フローチャート: 判断 414"/>
        <xdr:cNvSpPr/>
      </xdr:nvSpPr>
      <xdr:spPr>
        <a:xfrm>
          <a:off x="2857500" y="1764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141605</xdr:rowOff>
    </xdr:from>
    <xdr:to>
      <xdr:col>10</xdr:col>
      <xdr:colOff>165100</xdr:colOff>
      <xdr:row>103</xdr:row>
      <xdr:rowOff>71755</xdr:rowOff>
    </xdr:to>
    <xdr:sp macro="" textlink="">
      <xdr:nvSpPr>
        <xdr:cNvPr id="416" name="フローチャート: 判断 415"/>
        <xdr:cNvSpPr/>
      </xdr:nvSpPr>
      <xdr:spPr>
        <a:xfrm>
          <a:off x="1968500" y="1762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113030</xdr:rowOff>
    </xdr:from>
    <xdr:to>
      <xdr:col>6</xdr:col>
      <xdr:colOff>38100</xdr:colOff>
      <xdr:row>103</xdr:row>
      <xdr:rowOff>43180</xdr:rowOff>
    </xdr:to>
    <xdr:sp macro="" textlink="">
      <xdr:nvSpPr>
        <xdr:cNvPr id="417" name="フローチャート: 判断 416"/>
        <xdr:cNvSpPr/>
      </xdr:nvSpPr>
      <xdr:spPr>
        <a:xfrm>
          <a:off x="1079500" y="1760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99695</xdr:rowOff>
    </xdr:from>
    <xdr:to>
      <xdr:col>24</xdr:col>
      <xdr:colOff>114300</xdr:colOff>
      <xdr:row>102</xdr:row>
      <xdr:rowOff>29845</xdr:rowOff>
    </xdr:to>
    <xdr:sp macro="" textlink="">
      <xdr:nvSpPr>
        <xdr:cNvPr id="423" name="楕円 422"/>
        <xdr:cNvSpPr/>
      </xdr:nvSpPr>
      <xdr:spPr>
        <a:xfrm>
          <a:off x="45847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122572</xdr:rowOff>
    </xdr:from>
    <xdr:ext cx="405111" cy="259045"/>
    <xdr:sp macro="" textlink="">
      <xdr:nvSpPr>
        <xdr:cNvPr id="424" name="【市民会館】&#10;有形固定資産減価償却率該当値テキスト"/>
        <xdr:cNvSpPr txBox="1"/>
      </xdr:nvSpPr>
      <xdr:spPr>
        <a:xfrm>
          <a:off x="4673600" y="1726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99695</xdr:rowOff>
    </xdr:from>
    <xdr:to>
      <xdr:col>20</xdr:col>
      <xdr:colOff>38100</xdr:colOff>
      <xdr:row>102</xdr:row>
      <xdr:rowOff>29845</xdr:rowOff>
    </xdr:to>
    <xdr:sp macro="" textlink="">
      <xdr:nvSpPr>
        <xdr:cNvPr id="425" name="楕円 424"/>
        <xdr:cNvSpPr/>
      </xdr:nvSpPr>
      <xdr:spPr>
        <a:xfrm>
          <a:off x="3746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150495</xdr:rowOff>
    </xdr:from>
    <xdr:to>
      <xdr:col>24</xdr:col>
      <xdr:colOff>63500</xdr:colOff>
      <xdr:row>101</xdr:row>
      <xdr:rowOff>150495</xdr:rowOff>
    </xdr:to>
    <xdr:cxnSp macro="">
      <xdr:nvCxnSpPr>
        <xdr:cNvPr id="426" name="直線コネクタ 425"/>
        <xdr:cNvCxnSpPr/>
      </xdr:nvCxnSpPr>
      <xdr:spPr>
        <a:xfrm>
          <a:off x="3797300" y="174669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151130</xdr:rowOff>
    </xdr:from>
    <xdr:to>
      <xdr:col>15</xdr:col>
      <xdr:colOff>101600</xdr:colOff>
      <xdr:row>102</xdr:row>
      <xdr:rowOff>81280</xdr:rowOff>
    </xdr:to>
    <xdr:sp macro="" textlink="">
      <xdr:nvSpPr>
        <xdr:cNvPr id="427" name="楕円 426"/>
        <xdr:cNvSpPr/>
      </xdr:nvSpPr>
      <xdr:spPr>
        <a:xfrm>
          <a:off x="28575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150495</xdr:rowOff>
    </xdr:from>
    <xdr:to>
      <xdr:col>19</xdr:col>
      <xdr:colOff>177800</xdr:colOff>
      <xdr:row>102</xdr:row>
      <xdr:rowOff>30480</xdr:rowOff>
    </xdr:to>
    <xdr:cxnSp macro="">
      <xdr:nvCxnSpPr>
        <xdr:cNvPr id="428" name="直線コネクタ 427"/>
        <xdr:cNvCxnSpPr/>
      </xdr:nvCxnSpPr>
      <xdr:spPr>
        <a:xfrm flipV="1">
          <a:off x="2908300" y="174669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130175</xdr:rowOff>
    </xdr:from>
    <xdr:to>
      <xdr:col>10</xdr:col>
      <xdr:colOff>165100</xdr:colOff>
      <xdr:row>102</xdr:row>
      <xdr:rowOff>60325</xdr:rowOff>
    </xdr:to>
    <xdr:sp macro="" textlink="">
      <xdr:nvSpPr>
        <xdr:cNvPr id="429" name="楕円 428"/>
        <xdr:cNvSpPr/>
      </xdr:nvSpPr>
      <xdr:spPr>
        <a:xfrm>
          <a:off x="1968500" y="1744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9525</xdr:rowOff>
    </xdr:from>
    <xdr:to>
      <xdr:col>15</xdr:col>
      <xdr:colOff>50800</xdr:colOff>
      <xdr:row>102</xdr:row>
      <xdr:rowOff>30480</xdr:rowOff>
    </xdr:to>
    <xdr:cxnSp macro="">
      <xdr:nvCxnSpPr>
        <xdr:cNvPr id="430" name="直線コネクタ 429"/>
        <xdr:cNvCxnSpPr/>
      </xdr:nvCxnSpPr>
      <xdr:spPr>
        <a:xfrm>
          <a:off x="2019300" y="1749742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93980</xdr:rowOff>
    </xdr:from>
    <xdr:to>
      <xdr:col>6</xdr:col>
      <xdr:colOff>38100</xdr:colOff>
      <xdr:row>102</xdr:row>
      <xdr:rowOff>24130</xdr:rowOff>
    </xdr:to>
    <xdr:sp macro="" textlink="">
      <xdr:nvSpPr>
        <xdr:cNvPr id="431" name="楕円 430"/>
        <xdr:cNvSpPr/>
      </xdr:nvSpPr>
      <xdr:spPr>
        <a:xfrm>
          <a:off x="1079500" y="1741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144780</xdr:rowOff>
    </xdr:from>
    <xdr:to>
      <xdr:col>10</xdr:col>
      <xdr:colOff>114300</xdr:colOff>
      <xdr:row>102</xdr:row>
      <xdr:rowOff>9525</xdr:rowOff>
    </xdr:to>
    <xdr:cxnSp macro="">
      <xdr:nvCxnSpPr>
        <xdr:cNvPr id="432" name="直線コネクタ 431"/>
        <xdr:cNvCxnSpPr/>
      </xdr:nvCxnSpPr>
      <xdr:spPr>
        <a:xfrm>
          <a:off x="1130300" y="174612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137177</xdr:rowOff>
    </xdr:from>
    <xdr:ext cx="405111" cy="259045"/>
    <xdr:sp macro="" textlink="">
      <xdr:nvSpPr>
        <xdr:cNvPr id="433" name="n_1aveValue【市民会館】&#10;有形固定資産減価償却率"/>
        <xdr:cNvSpPr txBox="1"/>
      </xdr:nvSpPr>
      <xdr:spPr>
        <a:xfrm>
          <a:off x="35820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78122</xdr:rowOff>
    </xdr:from>
    <xdr:ext cx="405111" cy="259045"/>
    <xdr:sp macro="" textlink="">
      <xdr:nvSpPr>
        <xdr:cNvPr id="434" name="n_2aveValue【市民会館】&#10;有形固定資産減価償却率"/>
        <xdr:cNvSpPr txBox="1"/>
      </xdr:nvSpPr>
      <xdr:spPr>
        <a:xfrm>
          <a:off x="2705744" y="177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62882</xdr:rowOff>
    </xdr:from>
    <xdr:ext cx="405111" cy="259045"/>
    <xdr:sp macro="" textlink="">
      <xdr:nvSpPr>
        <xdr:cNvPr id="435" name="n_3aveValue【市民会館】&#10;有形固定資産減価償却率"/>
        <xdr:cNvSpPr txBox="1"/>
      </xdr:nvSpPr>
      <xdr:spPr>
        <a:xfrm>
          <a:off x="1816744" y="1772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34307</xdr:rowOff>
    </xdr:from>
    <xdr:ext cx="405111" cy="259045"/>
    <xdr:sp macro="" textlink="">
      <xdr:nvSpPr>
        <xdr:cNvPr id="436" name="n_4aveValue【市民会館】&#10;有形固定資産減価償却率"/>
        <xdr:cNvSpPr txBox="1"/>
      </xdr:nvSpPr>
      <xdr:spPr>
        <a:xfrm>
          <a:off x="927744" y="1769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46372</xdr:rowOff>
    </xdr:from>
    <xdr:ext cx="405111" cy="259045"/>
    <xdr:sp macro="" textlink="">
      <xdr:nvSpPr>
        <xdr:cNvPr id="437" name="n_1mainValue【市民会館】&#10;有形固定資産減価償却率"/>
        <xdr:cNvSpPr txBox="1"/>
      </xdr:nvSpPr>
      <xdr:spPr>
        <a:xfrm>
          <a:off x="35820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97807</xdr:rowOff>
    </xdr:from>
    <xdr:ext cx="405111" cy="259045"/>
    <xdr:sp macro="" textlink="">
      <xdr:nvSpPr>
        <xdr:cNvPr id="438" name="n_2mainValue【市民会館】&#10;有形固定資産減価償却率"/>
        <xdr:cNvSpPr txBox="1"/>
      </xdr:nvSpPr>
      <xdr:spPr>
        <a:xfrm>
          <a:off x="27057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76852</xdr:rowOff>
    </xdr:from>
    <xdr:ext cx="405111" cy="259045"/>
    <xdr:sp macro="" textlink="">
      <xdr:nvSpPr>
        <xdr:cNvPr id="439" name="n_3mainValue【市民会館】&#10;有形固定資産減価償却率"/>
        <xdr:cNvSpPr txBox="1"/>
      </xdr:nvSpPr>
      <xdr:spPr>
        <a:xfrm>
          <a:off x="1816744" y="1722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40657</xdr:rowOff>
    </xdr:from>
    <xdr:ext cx="405111" cy="259045"/>
    <xdr:sp macro="" textlink="">
      <xdr:nvSpPr>
        <xdr:cNvPr id="440" name="n_4mainValue【市民会館】&#10;有形固定資産減価償却率"/>
        <xdr:cNvSpPr txBox="1"/>
      </xdr:nvSpPr>
      <xdr:spPr>
        <a:xfrm>
          <a:off x="92774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2" name="テキスト ボックス 451"/>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4" name="テキスト ボックス 453"/>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6" name="テキスト ボックス 455"/>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8" name="テキスト ボックス 457"/>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108</xdr:row>
      <xdr:rowOff>3048</xdr:rowOff>
    </xdr:to>
    <xdr:cxnSp macro="">
      <xdr:nvCxnSpPr>
        <xdr:cNvPr id="462" name="直線コネクタ 461"/>
        <xdr:cNvCxnSpPr/>
      </xdr:nvCxnSpPr>
      <xdr:spPr>
        <a:xfrm flipV="1">
          <a:off x="10476865" y="17399508"/>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3"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4" name="直線コネクタ 463"/>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465" name="【市民会館】&#10;一人当たり面積最大値テキスト"/>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466" name="直線コネクタ 465"/>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100855</xdr:rowOff>
    </xdr:from>
    <xdr:ext cx="469744" cy="259045"/>
    <xdr:sp macro="" textlink="">
      <xdr:nvSpPr>
        <xdr:cNvPr id="467" name="【市民会館】&#10;一人当たり面積平均値テキスト"/>
        <xdr:cNvSpPr txBox="1"/>
      </xdr:nvSpPr>
      <xdr:spPr>
        <a:xfrm>
          <a:off x="10515600" y="17931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77978</xdr:rowOff>
    </xdr:from>
    <xdr:to>
      <xdr:col>55</xdr:col>
      <xdr:colOff>50800</xdr:colOff>
      <xdr:row>106</xdr:row>
      <xdr:rowOff>8128</xdr:rowOff>
    </xdr:to>
    <xdr:sp macro="" textlink="">
      <xdr:nvSpPr>
        <xdr:cNvPr id="468" name="フローチャート: 判断 467"/>
        <xdr:cNvSpPr/>
      </xdr:nvSpPr>
      <xdr:spPr>
        <a:xfrm>
          <a:off x="10426700" y="1808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144272</xdr:rowOff>
    </xdr:from>
    <xdr:to>
      <xdr:col>50</xdr:col>
      <xdr:colOff>165100</xdr:colOff>
      <xdr:row>105</xdr:row>
      <xdr:rowOff>74422</xdr:rowOff>
    </xdr:to>
    <xdr:sp macro="" textlink="">
      <xdr:nvSpPr>
        <xdr:cNvPr id="469" name="フローチャート: 判断 468"/>
        <xdr:cNvSpPr/>
      </xdr:nvSpPr>
      <xdr:spPr>
        <a:xfrm>
          <a:off x="9588500" y="1797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135128</xdr:rowOff>
    </xdr:from>
    <xdr:to>
      <xdr:col>46</xdr:col>
      <xdr:colOff>38100</xdr:colOff>
      <xdr:row>105</xdr:row>
      <xdr:rowOff>65278</xdr:rowOff>
    </xdr:to>
    <xdr:sp macro="" textlink="">
      <xdr:nvSpPr>
        <xdr:cNvPr id="470" name="フローチャート: 判断 469"/>
        <xdr:cNvSpPr/>
      </xdr:nvSpPr>
      <xdr:spPr>
        <a:xfrm>
          <a:off x="8699500" y="1796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125985</xdr:rowOff>
    </xdr:from>
    <xdr:to>
      <xdr:col>41</xdr:col>
      <xdr:colOff>101600</xdr:colOff>
      <xdr:row>105</xdr:row>
      <xdr:rowOff>56135</xdr:rowOff>
    </xdr:to>
    <xdr:sp macro="" textlink="">
      <xdr:nvSpPr>
        <xdr:cNvPr id="471" name="フローチャート: 判断 470"/>
        <xdr:cNvSpPr/>
      </xdr:nvSpPr>
      <xdr:spPr>
        <a:xfrm>
          <a:off x="7810500" y="1795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121413</xdr:rowOff>
    </xdr:from>
    <xdr:to>
      <xdr:col>36</xdr:col>
      <xdr:colOff>165100</xdr:colOff>
      <xdr:row>105</xdr:row>
      <xdr:rowOff>51563</xdr:rowOff>
    </xdr:to>
    <xdr:sp macro="" textlink="">
      <xdr:nvSpPr>
        <xdr:cNvPr id="472" name="フローチャート: 判断 471"/>
        <xdr:cNvSpPr/>
      </xdr:nvSpPr>
      <xdr:spPr>
        <a:xfrm>
          <a:off x="6921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7113</xdr:rowOff>
    </xdr:from>
    <xdr:to>
      <xdr:col>55</xdr:col>
      <xdr:colOff>50800</xdr:colOff>
      <xdr:row>106</xdr:row>
      <xdr:rowOff>108713</xdr:rowOff>
    </xdr:to>
    <xdr:sp macro="" textlink="">
      <xdr:nvSpPr>
        <xdr:cNvPr id="478" name="楕円 477"/>
        <xdr:cNvSpPr/>
      </xdr:nvSpPr>
      <xdr:spPr>
        <a:xfrm>
          <a:off x="104267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156990</xdr:rowOff>
    </xdr:from>
    <xdr:ext cx="469744" cy="259045"/>
    <xdr:sp macro="" textlink="">
      <xdr:nvSpPr>
        <xdr:cNvPr id="479" name="【市民会館】&#10;一人当たり面積該当値テキスト"/>
        <xdr:cNvSpPr txBox="1"/>
      </xdr:nvSpPr>
      <xdr:spPr>
        <a:xfrm>
          <a:off x="10515600" y="1815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2539</xdr:rowOff>
    </xdr:from>
    <xdr:to>
      <xdr:col>50</xdr:col>
      <xdr:colOff>165100</xdr:colOff>
      <xdr:row>106</xdr:row>
      <xdr:rowOff>104139</xdr:rowOff>
    </xdr:to>
    <xdr:sp macro="" textlink="">
      <xdr:nvSpPr>
        <xdr:cNvPr id="480" name="楕円 479"/>
        <xdr:cNvSpPr/>
      </xdr:nvSpPr>
      <xdr:spPr>
        <a:xfrm>
          <a:off x="9588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53339</xdr:rowOff>
    </xdr:from>
    <xdr:to>
      <xdr:col>55</xdr:col>
      <xdr:colOff>0</xdr:colOff>
      <xdr:row>106</xdr:row>
      <xdr:rowOff>57913</xdr:rowOff>
    </xdr:to>
    <xdr:cxnSp macro="">
      <xdr:nvCxnSpPr>
        <xdr:cNvPr id="481" name="直線コネクタ 480"/>
        <xdr:cNvCxnSpPr/>
      </xdr:nvCxnSpPr>
      <xdr:spPr>
        <a:xfrm>
          <a:off x="9639300" y="18227039"/>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20828</xdr:rowOff>
    </xdr:from>
    <xdr:to>
      <xdr:col>46</xdr:col>
      <xdr:colOff>38100</xdr:colOff>
      <xdr:row>106</xdr:row>
      <xdr:rowOff>122428</xdr:rowOff>
    </xdr:to>
    <xdr:sp macro="" textlink="">
      <xdr:nvSpPr>
        <xdr:cNvPr id="482" name="楕円 481"/>
        <xdr:cNvSpPr/>
      </xdr:nvSpPr>
      <xdr:spPr>
        <a:xfrm>
          <a:off x="8699500" y="1819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53339</xdr:rowOff>
    </xdr:from>
    <xdr:to>
      <xdr:col>50</xdr:col>
      <xdr:colOff>114300</xdr:colOff>
      <xdr:row>106</xdr:row>
      <xdr:rowOff>71628</xdr:rowOff>
    </xdr:to>
    <xdr:cxnSp macro="">
      <xdr:nvCxnSpPr>
        <xdr:cNvPr id="483" name="直線コネクタ 482"/>
        <xdr:cNvCxnSpPr/>
      </xdr:nvCxnSpPr>
      <xdr:spPr>
        <a:xfrm flipV="1">
          <a:off x="8750300" y="18227039"/>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16256</xdr:rowOff>
    </xdr:from>
    <xdr:to>
      <xdr:col>41</xdr:col>
      <xdr:colOff>101600</xdr:colOff>
      <xdr:row>106</xdr:row>
      <xdr:rowOff>117856</xdr:rowOff>
    </xdr:to>
    <xdr:sp macro="" textlink="">
      <xdr:nvSpPr>
        <xdr:cNvPr id="484" name="楕円 483"/>
        <xdr:cNvSpPr/>
      </xdr:nvSpPr>
      <xdr:spPr>
        <a:xfrm>
          <a:off x="78105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67056</xdr:rowOff>
    </xdr:from>
    <xdr:to>
      <xdr:col>45</xdr:col>
      <xdr:colOff>177800</xdr:colOff>
      <xdr:row>106</xdr:row>
      <xdr:rowOff>71628</xdr:rowOff>
    </xdr:to>
    <xdr:cxnSp macro="">
      <xdr:nvCxnSpPr>
        <xdr:cNvPr id="485" name="直線コネクタ 484"/>
        <xdr:cNvCxnSpPr/>
      </xdr:nvCxnSpPr>
      <xdr:spPr>
        <a:xfrm>
          <a:off x="7861300" y="18240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16256</xdr:rowOff>
    </xdr:from>
    <xdr:to>
      <xdr:col>36</xdr:col>
      <xdr:colOff>165100</xdr:colOff>
      <xdr:row>106</xdr:row>
      <xdr:rowOff>117856</xdr:rowOff>
    </xdr:to>
    <xdr:sp macro="" textlink="">
      <xdr:nvSpPr>
        <xdr:cNvPr id="486" name="楕円 485"/>
        <xdr:cNvSpPr/>
      </xdr:nvSpPr>
      <xdr:spPr>
        <a:xfrm>
          <a:off x="69215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67056</xdr:rowOff>
    </xdr:from>
    <xdr:to>
      <xdr:col>41</xdr:col>
      <xdr:colOff>50800</xdr:colOff>
      <xdr:row>106</xdr:row>
      <xdr:rowOff>67056</xdr:rowOff>
    </xdr:to>
    <xdr:cxnSp macro="">
      <xdr:nvCxnSpPr>
        <xdr:cNvPr id="487" name="直線コネクタ 486"/>
        <xdr:cNvCxnSpPr/>
      </xdr:nvCxnSpPr>
      <xdr:spPr>
        <a:xfrm>
          <a:off x="6972300" y="18240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90949</xdr:rowOff>
    </xdr:from>
    <xdr:ext cx="469744" cy="259045"/>
    <xdr:sp macro="" textlink="">
      <xdr:nvSpPr>
        <xdr:cNvPr id="488" name="n_1aveValue【市民会館】&#10;一人当たり面積"/>
        <xdr:cNvSpPr txBox="1"/>
      </xdr:nvSpPr>
      <xdr:spPr>
        <a:xfrm>
          <a:off x="9391727" y="1775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81805</xdr:rowOff>
    </xdr:from>
    <xdr:ext cx="469744" cy="259045"/>
    <xdr:sp macro="" textlink="">
      <xdr:nvSpPr>
        <xdr:cNvPr id="489" name="n_2aveValue【市民会館】&#10;一人当たり面積"/>
        <xdr:cNvSpPr txBox="1"/>
      </xdr:nvSpPr>
      <xdr:spPr>
        <a:xfrm>
          <a:off x="8515427" y="1774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72662</xdr:rowOff>
    </xdr:from>
    <xdr:ext cx="469744" cy="259045"/>
    <xdr:sp macro="" textlink="">
      <xdr:nvSpPr>
        <xdr:cNvPr id="490" name="n_3aveValue【市民会館】&#10;一人当たり面積"/>
        <xdr:cNvSpPr txBox="1"/>
      </xdr:nvSpPr>
      <xdr:spPr>
        <a:xfrm>
          <a:off x="7626427" y="17732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68090</xdr:rowOff>
    </xdr:from>
    <xdr:ext cx="469744" cy="259045"/>
    <xdr:sp macro="" textlink="">
      <xdr:nvSpPr>
        <xdr:cNvPr id="491" name="n_4aveValue【市民会館】&#10;一人当たり面積"/>
        <xdr:cNvSpPr txBox="1"/>
      </xdr:nvSpPr>
      <xdr:spPr>
        <a:xfrm>
          <a:off x="6737427" y="177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95266</xdr:rowOff>
    </xdr:from>
    <xdr:ext cx="469744" cy="259045"/>
    <xdr:sp macro="" textlink="">
      <xdr:nvSpPr>
        <xdr:cNvPr id="492" name="n_1mainValue【市民会館】&#10;一人当たり面積"/>
        <xdr:cNvSpPr txBox="1"/>
      </xdr:nvSpPr>
      <xdr:spPr>
        <a:xfrm>
          <a:off x="93917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113555</xdr:rowOff>
    </xdr:from>
    <xdr:ext cx="469744" cy="259045"/>
    <xdr:sp macro="" textlink="">
      <xdr:nvSpPr>
        <xdr:cNvPr id="493" name="n_2mainValue【市民会館】&#10;一人当たり面積"/>
        <xdr:cNvSpPr txBox="1"/>
      </xdr:nvSpPr>
      <xdr:spPr>
        <a:xfrm>
          <a:off x="8515427"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108983</xdr:rowOff>
    </xdr:from>
    <xdr:ext cx="469744" cy="259045"/>
    <xdr:sp macro="" textlink="">
      <xdr:nvSpPr>
        <xdr:cNvPr id="494" name="n_3mainValue【市民会館】&#10;一人当たり面積"/>
        <xdr:cNvSpPr txBox="1"/>
      </xdr:nvSpPr>
      <xdr:spPr>
        <a:xfrm>
          <a:off x="76264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108983</xdr:rowOff>
    </xdr:from>
    <xdr:ext cx="469744" cy="259045"/>
    <xdr:sp macro="" textlink="">
      <xdr:nvSpPr>
        <xdr:cNvPr id="495" name="n_4mainValue【市民会館】&#10;一人当たり面積"/>
        <xdr:cNvSpPr txBox="1"/>
      </xdr:nvSpPr>
      <xdr:spPr>
        <a:xfrm>
          <a:off x="67374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72934</xdr:rowOff>
    </xdr:to>
    <xdr:cxnSp macro="">
      <xdr:nvCxnSpPr>
        <xdr:cNvPr id="521" name="直線コネクタ 520"/>
        <xdr:cNvCxnSpPr/>
      </xdr:nvCxnSpPr>
      <xdr:spPr>
        <a:xfrm flipV="1">
          <a:off x="16318864" y="5802630"/>
          <a:ext cx="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76761</xdr:rowOff>
    </xdr:from>
    <xdr:ext cx="405111" cy="259045"/>
    <xdr:sp macro="" textlink="">
      <xdr:nvSpPr>
        <xdr:cNvPr id="522" name="【一般廃棄物処理施設】&#10;有形固定資産減価償却率最小値テキスト"/>
        <xdr:cNvSpPr txBox="1"/>
      </xdr:nvSpPr>
      <xdr:spPr>
        <a:xfrm>
          <a:off x="16357600" y="727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72934</xdr:rowOff>
    </xdr:from>
    <xdr:to>
      <xdr:col>86</xdr:col>
      <xdr:colOff>25400</xdr:colOff>
      <xdr:row>42</xdr:row>
      <xdr:rowOff>72934</xdr:rowOff>
    </xdr:to>
    <xdr:cxnSp macro="">
      <xdr:nvCxnSpPr>
        <xdr:cNvPr id="523" name="直線コネクタ 522"/>
        <xdr:cNvCxnSpPr/>
      </xdr:nvCxnSpPr>
      <xdr:spPr>
        <a:xfrm>
          <a:off x="16230600" y="727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340478" cy="259045"/>
    <xdr:sp macro="" textlink="">
      <xdr:nvSpPr>
        <xdr:cNvPr id="524" name="【一般廃棄物処理施設】&#10;有形固定資産減価償却率最大値テキスト"/>
        <xdr:cNvSpPr txBox="1"/>
      </xdr:nvSpPr>
      <xdr:spPr>
        <a:xfrm>
          <a:off x="16357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5" name="直線コネクタ 524"/>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109962</xdr:rowOff>
    </xdr:from>
    <xdr:ext cx="405111" cy="259045"/>
    <xdr:sp macro="" textlink="">
      <xdr:nvSpPr>
        <xdr:cNvPr id="526" name="【一般廃棄物処理施設】&#10;有形固定資産減価償却率平均値テキスト"/>
        <xdr:cNvSpPr txBox="1"/>
      </xdr:nvSpPr>
      <xdr:spPr>
        <a:xfrm>
          <a:off x="16357600" y="6625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131535</xdr:rowOff>
    </xdr:from>
    <xdr:to>
      <xdr:col>85</xdr:col>
      <xdr:colOff>177800</xdr:colOff>
      <xdr:row>39</xdr:row>
      <xdr:rowOff>61685</xdr:rowOff>
    </xdr:to>
    <xdr:sp macro="" textlink="">
      <xdr:nvSpPr>
        <xdr:cNvPr id="527" name="フローチャート: 判断 526"/>
        <xdr:cNvSpPr/>
      </xdr:nvSpPr>
      <xdr:spPr>
        <a:xfrm>
          <a:off x="16268700" y="6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123372</xdr:rowOff>
    </xdr:from>
    <xdr:to>
      <xdr:col>81</xdr:col>
      <xdr:colOff>101600</xdr:colOff>
      <xdr:row>38</xdr:row>
      <xdr:rowOff>53522</xdr:rowOff>
    </xdr:to>
    <xdr:sp macro="" textlink="">
      <xdr:nvSpPr>
        <xdr:cNvPr id="528" name="フローチャート: 判断 527"/>
        <xdr:cNvSpPr/>
      </xdr:nvSpPr>
      <xdr:spPr>
        <a:xfrm>
          <a:off x="15430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67854</xdr:rowOff>
    </xdr:from>
    <xdr:to>
      <xdr:col>76</xdr:col>
      <xdr:colOff>165100</xdr:colOff>
      <xdr:row>37</xdr:row>
      <xdr:rowOff>169455</xdr:rowOff>
    </xdr:to>
    <xdr:sp macro="" textlink="">
      <xdr:nvSpPr>
        <xdr:cNvPr id="529" name="フローチャート: 判断 528"/>
        <xdr:cNvSpPr/>
      </xdr:nvSpPr>
      <xdr:spPr>
        <a:xfrm>
          <a:off x="14541500" y="641150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25400</xdr:rowOff>
    </xdr:from>
    <xdr:to>
      <xdr:col>72</xdr:col>
      <xdr:colOff>38100</xdr:colOff>
      <xdr:row>37</xdr:row>
      <xdr:rowOff>127000</xdr:rowOff>
    </xdr:to>
    <xdr:sp macro="" textlink="">
      <xdr:nvSpPr>
        <xdr:cNvPr id="530" name="フローチャート: 判断 529"/>
        <xdr:cNvSpPr/>
      </xdr:nvSpPr>
      <xdr:spPr>
        <a:xfrm>
          <a:off x="13652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170724</xdr:rowOff>
    </xdr:from>
    <xdr:to>
      <xdr:col>67</xdr:col>
      <xdr:colOff>101600</xdr:colOff>
      <xdr:row>37</xdr:row>
      <xdr:rowOff>100874</xdr:rowOff>
    </xdr:to>
    <xdr:sp macro="" textlink="">
      <xdr:nvSpPr>
        <xdr:cNvPr id="531" name="フローチャート: 判断 530"/>
        <xdr:cNvSpPr/>
      </xdr:nvSpPr>
      <xdr:spPr>
        <a:xfrm>
          <a:off x="12763500" y="634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92347</xdr:rowOff>
    </xdr:from>
    <xdr:to>
      <xdr:col>85</xdr:col>
      <xdr:colOff>177800</xdr:colOff>
      <xdr:row>36</xdr:row>
      <xdr:rowOff>22497</xdr:rowOff>
    </xdr:to>
    <xdr:sp macro="" textlink="">
      <xdr:nvSpPr>
        <xdr:cNvPr id="537" name="楕円 536"/>
        <xdr:cNvSpPr/>
      </xdr:nvSpPr>
      <xdr:spPr>
        <a:xfrm>
          <a:off x="16268700" y="609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115224</xdr:rowOff>
    </xdr:from>
    <xdr:ext cx="405111" cy="259045"/>
    <xdr:sp macro="" textlink="">
      <xdr:nvSpPr>
        <xdr:cNvPr id="538" name="【一般廃棄物処理施設】&#10;有形固定資産減価償却率該当値テキスト"/>
        <xdr:cNvSpPr txBox="1"/>
      </xdr:nvSpPr>
      <xdr:spPr>
        <a:xfrm>
          <a:off x="16357600" y="5944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165826</xdr:rowOff>
    </xdr:from>
    <xdr:to>
      <xdr:col>81</xdr:col>
      <xdr:colOff>101600</xdr:colOff>
      <xdr:row>35</xdr:row>
      <xdr:rowOff>95976</xdr:rowOff>
    </xdr:to>
    <xdr:sp macro="" textlink="">
      <xdr:nvSpPr>
        <xdr:cNvPr id="539" name="楕円 538"/>
        <xdr:cNvSpPr/>
      </xdr:nvSpPr>
      <xdr:spPr>
        <a:xfrm>
          <a:off x="15430500" y="599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45176</xdr:rowOff>
    </xdr:from>
    <xdr:to>
      <xdr:col>85</xdr:col>
      <xdr:colOff>127000</xdr:colOff>
      <xdr:row>35</xdr:row>
      <xdr:rowOff>143147</xdr:rowOff>
    </xdr:to>
    <xdr:cxnSp macro="">
      <xdr:nvCxnSpPr>
        <xdr:cNvPr id="540" name="直線コネクタ 539"/>
        <xdr:cNvCxnSpPr/>
      </xdr:nvCxnSpPr>
      <xdr:spPr>
        <a:xfrm>
          <a:off x="15481300" y="6045926"/>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67854</xdr:rowOff>
    </xdr:from>
    <xdr:to>
      <xdr:col>76</xdr:col>
      <xdr:colOff>165100</xdr:colOff>
      <xdr:row>34</xdr:row>
      <xdr:rowOff>169454</xdr:rowOff>
    </xdr:to>
    <xdr:sp macro="" textlink="">
      <xdr:nvSpPr>
        <xdr:cNvPr id="541" name="楕円 540"/>
        <xdr:cNvSpPr/>
      </xdr:nvSpPr>
      <xdr:spPr>
        <a:xfrm>
          <a:off x="14541500" y="589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118654</xdr:rowOff>
    </xdr:from>
    <xdr:to>
      <xdr:col>81</xdr:col>
      <xdr:colOff>50800</xdr:colOff>
      <xdr:row>35</xdr:row>
      <xdr:rowOff>45176</xdr:rowOff>
    </xdr:to>
    <xdr:cxnSp macro="">
      <xdr:nvCxnSpPr>
        <xdr:cNvPr id="542" name="直線コネクタ 541"/>
        <xdr:cNvCxnSpPr/>
      </xdr:nvCxnSpPr>
      <xdr:spPr>
        <a:xfrm>
          <a:off x="14592300" y="594795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134801</xdr:rowOff>
    </xdr:from>
    <xdr:to>
      <xdr:col>72</xdr:col>
      <xdr:colOff>38100</xdr:colOff>
      <xdr:row>34</xdr:row>
      <xdr:rowOff>64951</xdr:rowOff>
    </xdr:to>
    <xdr:sp macro="" textlink="">
      <xdr:nvSpPr>
        <xdr:cNvPr id="543" name="楕円 542"/>
        <xdr:cNvSpPr/>
      </xdr:nvSpPr>
      <xdr:spPr>
        <a:xfrm>
          <a:off x="13652500" y="579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14151</xdr:rowOff>
    </xdr:from>
    <xdr:to>
      <xdr:col>76</xdr:col>
      <xdr:colOff>114300</xdr:colOff>
      <xdr:row>34</xdr:row>
      <xdr:rowOff>118654</xdr:rowOff>
    </xdr:to>
    <xdr:cxnSp macro="">
      <xdr:nvCxnSpPr>
        <xdr:cNvPr id="544" name="直線コネクタ 543"/>
        <xdr:cNvCxnSpPr/>
      </xdr:nvCxnSpPr>
      <xdr:spPr>
        <a:xfrm>
          <a:off x="13703300" y="5843451"/>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41728</xdr:rowOff>
    </xdr:from>
    <xdr:to>
      <xdr:col>67</xdr:col>
      <xdr:colOff>101600</xdr:colOff>
      <xdr:row>33</xdr:row>
      <xdr:rowOff>143328</xdr:rowOff>
    </xdr:to>
    <xdr:sp macro="" textlink="">
      <xdr:nvSpPr>
        <xdr:cNvPr id="545" name="楕円 544"/>
        <xdr:cNvSpPr/>
      </xdr:nvSpPr>
      <xdr:spPr>
        <a:xfrm>
          <a:off x="12763500" y="569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92528</xdr:rowOff>
    </xdr:from>
    <xdr:to>
      <xdr:col>71</xdr:col>
      <xdr:colOff>177800</xdr:colOff>
      <xdr:row>34</xdr:row>
      <xdr:rowOff>14151</xdr:rowOff>
    </xdr:to>
    <xdr:cxnSp macro="">
      <xdr:nvCxnSpPr>
        <xdr:cNvPr id="546" name="直線コネクタ 545"/>
        <xdr:cNvCxnSpPr/>
      </xdr:nvCxnSpPr>
      <xdr:spPr>
        <a:xfrm>
          <a:off x="12814300" y="5750378"/>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44649</xdr:rowOff>
    </xdr:from>
    <xdr:ext cx="405111" cy="259045"/>
    <xdr:sp macro="" textlink="">
      <xdr:nvSpPr>
        <xdr:cNvPr id="547" name="n_1aveValue【一般廃棄物処理施設】&#10;有形固定資産減価償却率"/>
        <xdr:cNvSpPr txBox="1"/>
      </xdr:nvSpPr>
      <xdr:spPr>
        <a:xfrm>
          <a:off x="15266044"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160581</xdr:rowOff>
    </xdr:from>
    <xdr:ext cx="405111" cy="259045"/>
    <xdr:sp macro="" textlink="">
      <xdr:nvSpPr>
        <xdr:cNvPr id="548" name="n_2aveValue【一般廃棄物処理施設】&#10;有形固定資産減価償却率"/>
        <xdr:cNvSpPr txBox="1"/>
      </xdr:nvSpPr>
      <xdr:spPr>
        <a:xfrm>
          <a:off x="14389744" y="6504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118127</xdr:rowOff>
    </xdr:from>
    <xdr:ext cx="405111" cy="259045"/>
    <xdr:sp macro="" textlink="">
      <xdr:nvSpPr>
        <xdr:cNvPr id="549" name="n_3aveValue【一般廃棄物処理施設】&#10;有形固定資産減価償却率"/>
        <xdr:cNvSpPr txBox="1"/>
      </xdr:nvSpPr>
      <xdr:spPr>
        <a:xfrm>
          <a:off x="135007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92001</xdr:rowOff>
    </xdr:from>
    <xdr:ext cx="405111" cy="259045"/>
    <xdr:sp macro="" textlink="">
      <xdr:nvSpPr>
        <xdr:cNvPr id="550" name="n_4aveValue【一般廃棄物処理施設】&#10;有形固定資産減価償却率"/>
        <xdr:cNvSpPr txBox="1"/>
      </xdr:nvSpPr>
      <xdr:spPr>
        <a:xfrm>
          <a:off x="12611744" y="6435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112503</xdr:rowOff>
    </xdr:from>
    <xdr:ext cx="405111" cy="259045"/>
    <xdr:sp macro="" textlink="">
      <xdr:nvSpPr>
        <xdr:cNvPr id="551" name="n_1mainValue【一般廃棄物処理施設】&#10;有形固定資産減価償却率"/>
        <xdr:cNvSpPr txBox="1"/>
      </xdr:nvSpPr>
      <xdr:spPr>
        <a:xfrm>
          <a:off x="15266044" y="577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14531</xdr:rowOff>
    </xdr:from>
    <xdr:ext cx="405111" cy="259045"/>
    <xdr:sp macro="" textlink="">
      <xdr:nvSpPr>
        <xdr:cNvPr id="552" name="n_2mainValue【一般廃棄物処理施設】&#10;有形固定資産減価償却率"/>
        <xdr:cNvSpPr txBox="1"/>
      </xdr:nvSpPr>
      <xdr:spPr>
        <a:xfrm>
          <a:off x="14389744" y="567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81478</xdr:rowOff>
    </xdr:from>
    <xdr:ext cx="405111" cy="259045"/>
    <xdr:sp macro="" textlink="">
      <xdr:nvSpPr>
        <xdr:cNvPr id="553" name="n_3mainValue【一般廃棄物処理施設】&#10;有形固定資産減価償却率"/>
        <xdr:cNvSpPr txBox="1"/>
      </xdr:nvSpPr>
      <xdr:spPr>
        <a:xfrm>
          <a:off x="13500744" y="5567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31</xdr:row>
      <xdr:rowOff>159855</xdr:rowOff>
    </xdr:from>
    <xdr:ext cx="340478" cy="259045"/>
    <xdr:sp macro="" textlink="">
      <xdr:nvSpPr>
        <xdr:cNvPr id="554" name="n_4mainValue【一般廃棄物処理施設】&#10;有形固定資産減価償却率"/>
        <xdr:cNvSpPr txBox="1"/>
      </xdr:nvSpPr>
      <xdr:spPr>
        <a:xfrm>
          <a:off x="12644061" y="54748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160105</xdr:rowOff>
    </xdr:from>
    <xdr:to>
      <xdr:col>116</xdr:col>
      <xdr:colOff>62864</xdr:colOff>
      <xdr:row>41</xdr:row>
      <xdr:rowOff>103728</xdr:rowOff>
    </xdr:to>
    <xdr:cxnSp macro="">
      <xdr:nvCxnSpPr>
        <xdr:cNvPr id="576" name="直線コネクタ 575"/>
        <xdr:cNvCxnSpPr/>
      </xdr:nvCxnSpPr>
      <xdr:spPr>
        <a:xfrm flipV="1">
          <a:off x="22160864" y="5817955"/>
          <a:ext cx="0" cy="1315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107555</xdr:rowOff>
    </xdr:from>
    <xdr:ext cx="469744" cy="259045"/>
    <xdr:sp macro="" textlink="">
      <xdr:nvSpPr>
        <xdr:cNvPr id="577" name="【一般廃棄物処理施設】&#10;一人当たり有形固定資産（償却資産）額最小値テキスト"/>
        <xdr:cNvSpPr txBox="1"/>
      </xdr:nvSpPr>
      <xdr:spPr>
        <a:xfrm>
          <a:off x="22199600" y="713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103728</xdr:rowOff>
    </xdr:from>
    <xdr:to>
      <xdr:col>116</xdr:col>
      <xdr:colOff>152400</xdr:colOff>
      <xdr:row>41</xdr:row>
      <xdr:rowOff>103728</xdr:rowOff>
    </xdr:to>
    <xdr:cxnSp macro="">
      <xdr:nvCxnSpPr>
        <xdr:cNvPr id="578" name="直線コネクタ 577"/>
        <xdr:cNvCxnSpPr/>
      </xdr:nvCxnSpPr>
      <xdr:spPr>
        <a:xfrm>
          <a:off x="22072600" y="713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106782</xdr:rowOff>
    </xdr:from>
    <xdr:ext cx="599010" cy="259045"/>
    <xdr:sp macro="" textlink="">
      <xdr:nvSpPr>
        <xdr:cNvPr id="579" name="【一般廃棄物処理施設】&#10;一人当たり有形固定資産（償却資産）額最大値テキスト"/>
        <xdr:cNvSpPr txBox="1"/>
      </xdr:nvSpPr>
      <xdr:spPr>
        <a:xfrm>
          <a:off x="22199600" y="55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160105</xdr:rowOff>
    </xdr:from>
    <xdr:to>
      <xdr:col>116</xdr:col>
      <xdr:colOff>152400</xdr:colOff>
      <xdr:row>33</xdr:row>
      <xdr:rowOff>160105</xdr:rowOff>
    </xdr:to>
    <xdr:cxnSp macro="">
      <xdr:nvCxnSpPr>
        <xdr:cNvPr id="580" name="直線コネクタ 579"/>
        <xdr:cNvCxnSpPr/>
      </xdr:nvCxnSpPr>
      <xdr:spPr>
        <a:xfrm>
          <a:off x="22072600" y="58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24287</xdr:rowOff>
    </xdr:from>
    <xdr:ext cx="534377" cy="259045"/>
    <xdr:sp macro="" textlink="">
      <xdr:nvSpPr>
        <xdr:cNvPr id="581" name="【一般廃棄物処理施設】&#10;一人当たり有形固定資産（償却資産）額平均値テキスト"/>
        <xdr:cNvSpPr txBox="1"/>
      </xdr:nvSpPr>
      <xdr:spPr>
        <a:xfrm>
          <a:off x="22199600" y="6710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45860</xdr:rowOff>
    </xdr:from>
    <xdr:to>
      <xdr:col>116</xdr:col>
      <xdr:colOff>114300</xdr:colOff>
      <xdr:row>39</xdr:row>
      <xdr:rowOff>147460</xdr:rowOff>
    </xdr:to>
    <xdr:sp macro="" textlink="">
      <xdr:nvSpPr>
        <xdr:cNvPr id="582" name="フローチャート: 判断 581"/>
        <xdr:cNvSpPr/>
      </xdr:nvSpPr>
      <xdr:spPr>
        <a:xfrm>
          <a:off x="22110700" y="67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111440</xdr:rowOff>
    </xdr:from>
    <xdr:to>
      <xdr:col>112</xdr:col>
      <xdr:colOff>38100</xdr:colOff>
      <xdr:row>40</xdr:row>
      <xdr:rowOff>41590</xdr:rowOff>
    </xdr:to>
    <xdr:sp macro="" textlink="">
      <xdr:nvSpPr>
        <xdr:cNvPr id="583" name="フローチャート: 判断 582"/>
        <xdr:cNvSpPr/>
      </xdr:nvSpPr>
      <xdr:spPr>
        <a:xfrm>
          <a:off x="21272500" y="679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170707</xdr:rowOff>
    </xdr:from>
    <xdr:to>
      <xdr:col>107</xdr:col>
      <xdr:colOff>101600</xdr:colOff>
      <xdr:row>40</xdr:row>
      <xdr:rowOff>100857</xdr:rowOff>
    </xdr:to>
    <xdr:sp macro="" textlink="">
      <xdr:nvSpPr>
        <xdr:cNvPr id="584" name="フローチャート: 判断 583"/>
        <xdr:cNvSpPr/>
      </xdr:nvSpPr>
      <xdr:spPr>
        <a:xfrm>
          <a:off x="20383500" y="685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16503</xdr:rowOff>
    </xdr:from>
    <xdr:to>
      <xdr:col>102</xdr:col>
      <xdr:colOff>165100</xdr:colOff>
      <xdr:row>40</xdr:row>
      <xdr:rowOff>118103</xdr:rowOff>
    </xdr:to>
    <xdr:sp macro="" textlink="">
      <xdr:nvSpPr>
        <xdr:cNvPr id="585" name="フローチャート: 判断 584"/>
        <xdr:cNvSpPr/>
      </xdr:nvSpPr>
      <xdr:spPr>
        <a:xfrm>
          <a:off x="19494500" y="68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18464</xdr:rowOff>
    </xdr:from>
    <xdr:to>
      <xdr:col>98</xdr:col>
      <xdr:colOff>38100</xdr:colOff>
      <xdr:row>40</xdr:row>
      <xdr:rowOff>120064</xdr:rowOff>
    </xdr:to>
    <xdr:sp macro="" textlink="">
      <xdr:nvSpPr>
        <xdr:cNvPr id="586" name="フローチャート: 判断 585"/>
        <xdr:cNvSpPr/>
      </xdr:nvSpPr>
      <xdr:spPr>
        <a:xfrm>
          <a:off x="18605500" y="687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158655</xdr:rowOff>
    </xdr:from>
    <xdr:to>
      <xdr:col>116</xdr:col>
      <xdr:colOff>114300</xdr:colOff>
      <xdr:row>39</xdr:row>
      <xdr:rowOff>88805</xdr:rowOff>
    </xdr:to>
    <xdr:sp macro="" textlink="">
      <xdr:nvSpPr>
        <xdr:cNvPr id="592" name="楕円 591"/>
        <xdr:cNvSpPr/>
      </xdr:nvSpPr>
      <xdr:spPr>
        <a:xfrm>
          <a:off x="22110700" y="667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10082</xdr:rowOff>
    </xdr:from>
    <xdr:ext cx="534377" cy="259045"/>
    <xdr:sp macro="" textlink="">
      <xdr:nvSpPr>
        <xdr:cNvPr id="593" name="【一般廃棄物処理施設】&#10;一人当たり有形固定資産（償却資産）額該当値テキスト"/>
        <xdr:cNvSpPr txBox="1"/>
      </xdr:nvSpPr>
      <xdr:spPr>
        <a:xfrm>
          <a:off x="22199600" y="652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154079</xdr:rowOff>
    </xdr:from>
    <xdr:to>
      <xdr:col>112</xdr:col>
      <xdr:colOff>38100</xdr:colOff>
      <xdr:row>39</xdr:row>
      <xdr:rowOff>84229</xdr:rowOff>
    </xdr:to>
    <xdr:sp macro="" textlink="">
      <xdr:nvSpPr>
        <xdr:cNvPr id="594" name="楕円 593"/>
        <xdr:cNvSpPr/>
      </xdr:nvSpPr>
      <xdr:spPr>
        <a:xfrm>
          <a:off x="21272500" y="666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33429</xdr:rowOff>
    </xdr:from>
    <xdr:to>
      <xdr:col>116</xdr:col>
      <xdr:colOff>63500</xdr:colOff>
      <xdr:row>39</xdr:row>
      <xdr:rowOff>38005</xdr:rowOff>
    </xdr:to>
    <xdr:cxnSp macro="">
      <xdr:nvCxnSpPr>
        <xdr:cNvPr id="595" name="直線コネクタ 594"/>
        <xdr:cNvCxnSpPr/>
      </xdr:nvCxnSpPr>
      <xdr:spPr>
        <a:xfrm>
          <a:off x="21323300" y="6719979"/>
          <a:ext cx="83820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151047</xdr:rowOff>
    </xdr:from>
    <xdr:to>
      <xdr:col>107</xdr:col>
      <xdr:colOff>101600</xdr:colOff>
      <xdr:row>39</xdr:row>
      <xdr:rowOff>81197</xdr:rowOff>
    </xdr:to>
    <xdr:sp macro="" textlink="">
      <xdr:nvSpPr>
        <xdr:cNvPr id="596" name="楕円 595"/>
        <xdr:cNvSpPr/>
      </xdr:nvSpPr>
      <xdr:spPr>
        <a:xfrm>
          <a:off x="20383500" y="666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30397</xdr:rowOff>
    </xdr:from>
    <xdr:to>
      <xdr:col>111</xdr:col>
      <xdr:colOff>177800</xdr:colOff>
      <xdr:row>39</xdr:row>
      <xdr:rowOff>33429</xdr:rowOff>
    </xdr:to>
    <xdr:cxnSp macro="">
      <xdr:nvCxnSpPr>
        <xdr:cNvPr id="597" name="直線コネクタ 596"/>
        <xdr:cNvCxnSpPr/>
      </xdr:nvCxnSpPr>
      <xdr:spPr>
        <a:xfrm>
          <a:off x="20434300" y="6716947"/>
          <a:ext cx="889000" cy="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147884</xdr:rowOff>
    </xdr:from>
    <xdr:to>
      <xdr:col>102</xdr:col>
      <xdr:colOff>165100</xdr:colOff>
      <xdr:row>39</xdr:row>
      <xdr:rowOff>78034</xdr:rowOff>
    </xdr:to>
    <xdr:sp macro="" textlink="">
      <xdr:nvSpPr>
        <xdr:cNvPr id="598" name="楕円 597"/>
        <xdr:cNvSpPr/>
      </xdr:nvSpPr>
      <xdr:spPr>
        <a:xfrm>
          <a:off x="19494500" y="666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27234</xdr:rowOff>
    </xdr:from>
    <xdr:to>
      <xdr:col>107</xdr:col>
      <xdr:colOff>50800</xdr:colOff>
      <xdr:row>39</xdr:row>
      <xdr:rowOff>30397</xdr:rowOff>
    </xdr:to>
    <xdr:cxnSp macro="">
      <xdr:nvCxnSpPr>
        <xdr:cNvPr id="599" name="直線コネクタ 598"/>
        <xdr:cNvCxnSpPr/>
      </xdr:nvCxnSpPr>
      <xdr:spPr>
        <a:xfrm>
          <a:off x="19545300" y="6713784"/>
          <a:ext cx="889000" cy="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144190</xdr:rowOff>
    </xdr:from>
    <xdr:to>
      <xdr:col>98</xdr:col>
      <xdr:colOff>38100</xdr:colOff>
      <xdr:row>39</xdr:row>
      <xdr:rowOff>74340</xdr:rowOff>
    </xdr:to>
    <xdr:sp macro="" textlink="">
      <xdr:nvSpPr>
        <xdr:cNvPr id="600" name="楕円 599"/>
        <xdr:cNvSpPr/>
      </xdr:nvSpPr>
      <xdr:spPr>
        <a:xfrm>
          <a:off x="18605500" y="665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23540</xdr:rowOff>
    </xdr:from>
    <xdr:to>
      <xdr:col>102</xdr:col>
      <xdr:colOff>114300</xdr:colOff>
      <xdr:row>39</xdr:row>
      <xdr:rowOff>27234</xdr:rowOff>
    </xdr:to>
    <xdr:cxnSp macro="">
      <xdr:nvCxnSpPr>
        <xdr:cNvPr id="601" name="直線コネクタ 600"/>
        <xdr:cNvCxnSpPr/>
      </xdr:nvCxnSpPr>
      <xdr:spPr>
        <a:xfrm>
          <a:off x="18656300" y="6710090"/>
          <a:ext cx="889000" cy="3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32717</xdr:rowOff>
    </xdr:from>
    <xdr:ext cx="534377" cy="259045"/>
    <xdr:sp macro="" textlink="">
      <xdr:nvSpPr>
        <xdr:cNvPr id="602" name="n_1aveValue【一般廃棄物処理施設】&#10;一人当たり有形固定資産（償却資産）額"/>
        <xdr:cNvSpPr txBox="1"/>
      </xdr:nvSpPr>
      <xdr:spPr>
        <a:xfrm>
          <a:off x="21043411" y="689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91984</xdr:rowOff>
    </xdr:from>
    <xdr:ext cx="534377" cy="259045"/>
    <xdr:sp macro="" textlink="">
      <xdr:nvSpPr>
        <xdr:cNvPr id="603" name="n_2aveValue【一般廃棄物処理施設】&#10;一人当たり有形固定資産（償却資産）額"/>
        <xdr:cNvSpPr txBox="1"/>
      </xdr:nvSpPr>
      <xdr:spPr>
        <a:xfrm>
          <a:off x="20167111" y="694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109230</xdr:rowOff>
    </xdr:from>
    <xdr:ext cx="534377" cy="259045"/>
    <xdr:sp macro="" textlink="">
      <xdr:nvSpPr>
        <xdr:cNvPr id="604" name="n_3aveValue【一般廃棄物処理施設】&#10;一人当たり有形固定資産（償却資産）額"/>
        <xdr:cNvSpPr txBox="1"/>
      </xdr:nvSpPr>
      <xdr:spPr>
        <a:xfrm>
          <a:off x="19278111" y="696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111191</xdr:rowOff>
    </xdr:from>
    <xdr:ext cx="534377" cy="259045"/>
    <xdr:sp macro="" textlink="">
      <xdr:nvSpPr>
        <xdr:cNvPr id="605" name="n_4aveValue【一般廃棄物処理施設】&#10;一人当たり有形固定資産（償却資産）額"/>
        <xdr:cNvSpPr txBox="1"/>
      </xdr:nvSpPr>
      <xdr:spPr>
        <a:xfrm>
          <a:off x="18389111" y="696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100756</xdr:rowOff>
    </xdr:from>
    <xdr:ext cx="534377" cy="259045"/>
    <xdr:sp macro="" textlink="">
      <xdr:nvSpPr>
        <xdr:cNvPr id="606" name="n_1mainValue【一般廃棄物処理施設】&#10;一人当たり有形固定資産（償却資産）額"/>
        <xdr:cNvSpPr txBox="1"/>
      </xdr:nvSpPr>
      <xdr:spPr>
        <a:xfrm>
          <a:off x="21043411" y="6444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97725</xdr:rowOff>
    </xdr:from>
    <xdr:ext cx="534377" cy="259045"/>
    <xdr:sp macro="" textlink="">
      <xdr:nvSpPr>
        <xdr:cNvPr id="607" name="n_2mainValue【一般廃棄物処理施設】&#10;一人当たり有形固定資産（償却資産）額"/>
        <xdr:cNvSpPr txBox="1"/>
      </xdr:nvSpPr>
      <xdr:spPr>
        <a:xfrm>
          <a:off x="20167111" y="644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94561</xdr:rowOff>
    </xdr:from>
    <xdr:ext cx="534377" cy="259045"/>
    <xdr:sp macro="" textlink="">
      <xdr:nvSpPr>
        <xdr:cNvPr id="608" name="n_3mainValue【一般廃棄物処理施設】&#10;一人当たり有形固定資産（償却資産）額"/>
        <xdr:cNvSpPr txBox="1"/>
      </xdr:nvSpPr>
      <xdr:spPr>
        <a:xfrm>
          <a:off x="19278111" y="643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90867</xdr:rowOff>
    </xdr:from>
    <xdr:ext cx="534377" cy="259045"/>
    <xdr:sp macro="" textlink="">
      <xdr:nvSpPr>
        <xdr:cNvPr id="609" name="n_4mainValue【一般廃棄物処理施設】&#10;一人当たり有形固定資産（償却資産）額"/>
        <xdr:cNvSpPr txBox="1"/>
      </xdr:nvSpPr>
      <xdr:spPr>
        <a:xfrm>
          <a:off x="18389111" y="643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107769</xdr:rowOff>
    </xdr:from>
    <xdr:to>
      <xdr:col>85</xdr:col>
      <xdr:colOff>126364</xdr:colOff>
      <xdr:row>63</xdr:row>
      <xdr:rowOff>86541</xdr:rowOff>
    </xdr:to>
    <xdr:cxnSp macro="">
      <xdr:nvCxnSpPr>
        <xdr:cNvPr id="635" name="直線コネクタ 634"/>
        <xdr:cNvCxnSpPr/>
      </xdr:nvCxnSpPr>
      <xdr:spPr>
        <a:xfrm flipV="1">
          <a:off x="16318864" y="9537519"/>
          <a:ext cx="0" cy="13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90368</xdr:rowOff>
    </xdr:from>
    <xdr:ext cx="405111" cy="259045"/>
    <xdr:sp macro="" textlink="">
      <xdr:nvSpPr>
        <xdr:cNvPr id="636" name="【保健センター・保健所】&#10;有形固定資産減価償却率最小値テキスト"/>
        <xdr:cNvSpPr txBox="1"/>
      </xdr:nvSpPr>
      <xdr:spPr>
        <a:xfrm>
          <a:off x="163576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86541</xdr:rowOff>
    </xdr:from>
    <xdr:to>
      <xdr:col>86</xdr:col>
      <xdr:colOff>25400</xdr:colOff>
      <xdr:row>63</xdr:row>
      <xdr:rowOff>86541</xdr:rowOff>
    </xdr:to>
    <xdr:cxnSp macro="">
      <xdr:nvCxnSpPr>
        <xdr:cNvPr id="637" name="直線コネクタ 636"/>
        <xdr:cNvCxnSpPr/>
      </xdr:nvCxnSpPr>
      <xdr:spPr>
        <a:xfrm>
          <a:off x="16230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54446</xdr:rowOff>
    </xdr:from>
    <xdr:ext cx="340478" cy="259045"/>
    <xdr:sp macro="" textlink="">
      <xdr:nvSpPr>
        <xdr:cNvPr id="638" name="【保健センター・保健所】&#10;有形固定資産減価償却率最大値テキスト"/>
        <xdr:cNvSpPr txBox="1"/>
      </xdr:nvSpPr>
      <xdr:spPr>
        <a:xfrm>
          <a:off x="16357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107769</xdr:rowOff>
    </xdr:from>
    <xdr:to>
      <xdr:col>86</xdr:col>
      <xdr:colOff>25400</xdr:colOff>
      <xdr:row>55</xdr:row>
      <xdr:rowOff>107769</xdr:rowOff>
    </xdr:to>
    <xdr:cxnSp macro="">
      <xdr:nvCxnSpPr>
        <xdr:cNvPr id="639" name="直線コネクタ 638"/>
        <xdr:cNvCxnSpPr/>
      </xdr:nvCxnSpPr>
      <xdr:spPr>
        <a:xfrm>
          <a:off x="16230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17797</xdr:rowOff>
    </xdr:from>
    <xdr:ext cx="405111" cy="259045"/>
    <xdr:sp macro="" textlink="">
      <xdr:nvSpPr>
        <xdr:cNvPr id="640" name="【保健センター・保健所】&#10;有形固定資産減価償却率平均値テキスト"/>
        <xdr:cNvSpPr txBox="1"/>
      </xdr:nvSpPr>
      <xdr:spPr>
        <a:xfrm>
          <a:off x="16357600" y="1013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41" name="フローチャート: 判断 640"/>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27577</xdr:rowOff>
    </xdr:from>
    <xdr:to>
      <xdr:col>81</xdr:col>
      <xdr:colOff>101600</xdr:colOff>
      <xdr:row>60</xdr:row>
      <xdr:rowOff>129177</xdr:rowOff>
    </xdr:to>
    <xdr:sp macro="" textlink="">
      <xdr:nvSpPr>
        <xdr:cNvPr id="642" name="フローチャート: 判断 641"/>
        <xdr:cNvSpPr/>
      </xdr:nvSpPr>
      <xdr:spPr>
        <a:xfrm>
          <a:off x="154305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3" name="フローチャート: 判断 642"/>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161472</xdr:rowOff>
    </xdr:from>
    <xdr:to>
      <xdr:col>72</xdr:col>
      <xdr:colOff>38100</xdr:colOff>
      <xdr:row>60</xdr:row>
      <xdr:rowOff>91622</xdr:rowOff>
    </xdr:to>
    <xdr:sp macro="" textlink="">
      <xdr:nvSpPr>
        <xdr:cNvPr id="644" name="フローチャート: 判断 643"/>
        <xdr:cNvSpPr/>
      </xdr:nvSpPr>
      <xdr:spPr>
        <a:xfrm>
          <a:off x="136525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5" name="フローチャート: 判断 644"/>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112485</xdr:rowOff>
    </xdr:from>
    <xdr:to>
      <xdr:col>85</xdr:col>
      <xdr:colOff>177800</xdr:colOff>
      <xdr:row>61</xdr:row>
      <xdr:rowOff>42635</xdr:rowOff>
    </xdr:to>
    <xdr:sp macro="" textlink="">
      <xdr:nvSpPr>
        <xdr:cNvPr id="651" name="楕円 650"/>
        <xdr:cNvSpPr/>
      </xdr:nvSpPr>
      <xdr:spPr>
        <a:xfrm>
          <a:off x="162687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90912</xdr:rowOff>
    </xdr:from>
    <xdr:ext cx="405111" cy="259045"/>
    <xdr:sp macro="" textlink="">
      <xdr:nvSpPr>
        <xdr:cNvPr id="652" name="【保健センター・保健所】&#10;有形固定資産減価償却率該当値テキスト"/>
        <xdr:cNvSpPr txBox="1"/>
      </xdr:nvSpPr>
      <xdr:spPr>
        <a:xfrm>
          <a:off x="16357600"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79828</xdr:rowOff>
    </xdr:from>
    <xdr:to>
      <xdr:col>81</xdr:col>
      <xdr:colOff>101600</xdr:colOff>
      <xdr:row>61</xdr:row>
      <xdr:rowOff>9978</xdr:rowOff>
    </xdr:to>
    <xdr:sp macro="" textlink="">
      <xdr:nvSpPr>
        <xdr:cNvPr id="653" name="楕円 652"/>
        <xdr:cNvSpPr/>
      </xdr:nvSpPr>
      <xdr:spPr>
        <a:xfrm>
          <a:off x="15430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130628</xdr:rowOff>
    </xdr:from>
    <xdr:to>
      <xdr:col>85</xdr:col>
      <xdr:colOff>127000</xdr:colOff>
      <xdr:row>60</xdr:row>
      <xdr:rowOff>163285</xdr:rowOff>
    </xdr:to>
    <xdr:cxnSp macro="">
      <xdr:nvCxnSpPr>
        <xdr:cNvPr id="654" name="直線コネクタ 653"/>
        <xdr:cNvCxnSpPr/>
      </xdr:nvCxnSpPr>
      <xdr:spPr>
        <a:xfrm>
          <a:off x="15481300" y="104176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47172</xdr:rowOff>
    </xdr:from>
    <xdr:to>
      <xdr:col>76</xdr:col>
      <xdr:colOff>165100</xdr:colOff>
      <xdr:row>60</xdr:row>
      <xdr:rowOff>148772</xdr:rowOff>
    </xdr:to>
    <xdr:sp macro="" textlink="">
      <xdr:nvSpPr>
        <xdr:cNvPr id="655" name="楕円 654"/>
        <xdr:cNvSpPr/>
      </xdr:nvSpPr>
      <xdr:spPr>
        <a:xfrm>
          <a:off x="14541500" y="1033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97972</xdr:rowOff>
    </xdr:from>
    <xdr:to>
      <xdr:col>81</xdr:col>
      <xdr:colOff>50800</xdr:colOff>
      <xdr:row>60</xdr:row>
      <xdr:rowOff>130628</xdr:rowOff>
    </xdr:to>
    <xdr:cxnSp macro="">
      <xdr:nvCxnSpPr>
        <xdr:cNvPr id="656" name="直線コネクタ 655"/>
        <xdr:cNvCxnSpPr/>
      </xdr:nvCxnSpPr>
      <xdr:spPr>
        <a:xfrm>
          <a:off x="14592300" y="10384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14515</xdr:rowOff>
    </xdr:from>
    <xdr:to>
      <xdr:col>72</xdr:col>
      <xdr:colOff>38100</xdr:colOff>
      <xdr:row>60</xdr:row>
      <xdr:rowOff>116115</xdr:rowOff>
    </xdr:to>
    <xdr:sp macro="" textlink="">
      <xdr:nvSpPr>
        <xdr:cNvPr id="657" name="楕円 656"/>
        <xdr:cNvSpPr/>
      </xdr:nvSpPr>
      <xdr:spPr>
        <a:xfrm>
          <a:off x="13652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65315</xdr:rowOff>
    </xdr:from>
    <xdr:to>
      <xdr:col>76</xdr:col>
      <xdr:colOff>114300</xdr:colOff>
      <xdr:row>60</xdr:row>
      <xdr:rowOff>97972</xdr:rowOff>
    </xdr:to>
    <xdr:cxnSp macro="">
      <xdr:nvCxnSpPr>
        <xdr:cNvPr id="658" name="直線コネクタ 657"/>
        <xdr:cNvCxnSpPr/>
      </xdr:nvCxnSpPr>
      <xdr:spPr>
        <a:xfrm>
          <a:off x="13703300" y="103523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153307</xdr:rowOff>
    </xdr:from>
    <xdr:to>
      <xdr:col>67</xdr:col>
      <xdr:colOff>101600</xdr:colOff>
      <xdr:row>60</xdr:row>
      <xdr:rowOff>83457</xdr:rowOff>
    </xdr:to>
    <xdr:sp macro="" textlink="">
      <xdr:nvSpPr>
        <xdr:cNvPr id="659" name="楕円 658"/>
        <xdr:cNvSpPr/>
      </xdr:nvSpPr>
      <xdr:spPr>
        <a:xfrm>
          <a:off x="12763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32657</xdr:rowOff>
    </xdr:from>
    <xdr:to>
      <xdr:col>71</xdr:col>
      <xdr:colOff>177800</xdr:colOff>
      <xdr:row>60</xdr:row>
      <xdr:rowOff>65315</xdr:rowOff>
    </xdr:to>
    <xdr:cxnSp macro="">
      <xdr:nvCxnSpPr>
        <xdr:cNvPr id="660" name="直線コネクタ 659"/>
        <xdr:cNvCxnSpPr/>
      </xdr:nvCxnSpPr>
      <xdr:spPr>
        <a:xfrm>
          <a:off x="12814300" y="103196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145704</xdr:rowOff>
    </xdr:from>
    <xdr:ext cx="405111" cy="259045"/>
    <xdr:sp macro="" textlink="">
      <xdr:nvSpPr>
        <xdr:cNvPr id="661" name="n_1aveValue【保健センター・保健所】&#10;有形固定資産減価償却率"/>
        <xdr:cNvSpPr txBox="1"/>
      </xdr:nvSpPr>
      <xdr:spPr>
        <a:xfrm>
          <a:off x="15266044" y="1008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2" name="n_2aveValue【保健センター・保健所】&#10;有形固定資産減価償却率"/>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108149</xdr:rowOff>
    </xdr:from>
    <xdr:ext cx="405111" cy="259045"/>
    <xdr:sp macro="" textlink="">
      <xdr:nvSpPr>
        <xdr:cNvPr id="663" name="n_3aveValue【保健センター・保健所】&#10;有形固定資産減価償却率"/>
        <xdr:cNvSpPr txBox="1"/>
      </xdr:nvSpPr>
      <xdr:spPr>
        <a:xfrm>
          <a:off x="135007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4" name="n_4aveValue【保健センター・保健所】&#10;有形固定資産減価償却率"/>
        <xdr:cNvSpPr txBox="1"/>
      </xdr:nvSpPr>
      <xdr:spPr>
        <a:xfrm>
          <a:off x="12611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1105</xdr:rowOff>
    </xdr:from>
    <xdr:ext cx="405111" cy="259045"/>
    <xdr:sp macro="" textlink="">
      <xdr:nvSpPr>
        <xdr:cNvPr id="665" name="n_1mainValue【保健センター・保健所】&#10;有形固定資産減価償却率"/>
        <xdr:cNvSpPr txBox="1"/>
      </xdr:nvSpPr>
      <xdr:spPr>
        <a:xfrm>
          <a:off x="152660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139899</xdr:rowOff>
    </xdr:from>
    <xdr:ext cx="405111" cy="259045"/>
    <xdr:sp macro="" textlink="">
      <xdr:nvSpPr>
        <xdr:cNvPr id="666" name="n_2mainValue【保健センター・保健所】&#10;有形固定資産減価償却率"/>
        <xdr:cNvSpPr txBox="1"/>
      </xdr:nvSpPr>
      <xdr:spPr>
        <a:xfrm>
          <a:off x="14389744" y="1042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107242</xdr:rowOff>
    </xdr:from>
    <xdr:ext cx="405111" cy="259045"/>
    <xdr:sp macro="" textlink="">
      <xdr:nvSpPr>
        <xdr:cNvPr id="667" name="n_3mainValue【保健センター・保健所】&#10;有形固定資産減価償却率"/>
        <xdr:cNvSpPr txBox="1"/>
      </xdr:nvSpPr>
      <xdr:spPr>
        <a:xfrm>
          <a:off x="135007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74584</xdr:rowOff>
    </xdr:from>
    <xdr:ext cx="405111" cy="259045"/>
    <xdr:sp macro="" textlink="">
      <xdr:nvSpPr>
        <xdr:cNvPr id="668" name="n_4mainValue【保健センター・保健所】&#10;有形固定資産減価償却率"/>
        <xdr:cNvSpPr txBox="1"/>
      </xdr:nvSpPr>
      <xdr:spPr>
        <a:xfrm>
          <a:off x="12611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65315</xdr:rowOff>
    </xdr:to>
    <xdr:cxnSp macro="">
      <xdr:nvCxnSpPr>
        <xdr:cNvPr id="694" name="直線コネクタ 693"/>
        <xdr:cNvCxnSpPr/>
      </xdr:nvCxnSpPr>
      <xdr:spPr>
        <a:xfrm flipV="1">
          <a:off x="22160864"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5"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6" name="直線コネクタ 695"/>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697" name="【保健センター・保健所】&#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698" name="直線コネクタ 697"/>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99" name="【保健センター・保健所】&#10;一人当たり面積平均値テキスト"/>
        <xdr:cNvSpPr txBox="1"/>
      </xdr:nvSpPr>
      <xdr:spPr>
        <a:xfrm>
          <a:off x="221996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700" name="フローチャート: 判断 699"/>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30843</xdr:rowOff>
    </xdr:from>
    <xdr:to>
      <xdr:col>112</xdr:col>
      <xdr:colOff>38100</xdr:colOff>
      <xdr:row>62</xdr:row>
      <xdr:rowOff>132443</xdr:rowOff>
    </xdr:to>
    <xdr:sp macro="" textlink="">
      <xdr:nvSpPr>
        <xdr:cNvPr id="701" name="フローチャート: 判断 700"/>
        <xdr:cNvSpPr/>
      </xdr:nvSpPr>
      <xdr:spPr>
        <a:xfrm>
          <a:off x="21272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14515</xdr:rowOff>
    </xdr:from>
    <xdr:to>
      <xdr:col>107</xdr:col>
      <xdr:colOff>101600</xdr:colOff>
      <xdr:row>62</xdr:row>
      <xdr:rowOff>116115</xdr:rowOff>
    </xdr:to>
    <xdr:sp macro="" textlink="">
      <xdr:nvSpPr>
        <xdr:cNvPr id="702" name="フローチャート: 判断 701"/>
        <xdr:cNvSpPr/>
      </xdr:nvSpPr>
      <xdr:spPr>
        <a:xfrm>
          <a:off x="20383500" y="1064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03" name="フローチャート: 判断 702"/>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47172</xdr:rowOff>
    </xdr:from>
    <xdr:to>
      <xdr:col>98</xdr:col>
      <xdr:colOff>38100</xdr:colOff>
      <xdr:row>62</xdr:row>
      <xdr:rowOff>148772</xdr:rowOff>
    </xdr:to>
    <xdr:sp macro="" textlink="">
      <xdr:nvSpPr>
        <xdr:cNvPr id="704" name="フローチャート: 判断 703"/>
        <xdr:cNvSpPr/>
      </xdr:nvSpPr>
      <xdr:spPr>
        <a:xfrm>
          <a:off x="18605500" y="1067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112485</xdr:rowOff>
    </xdr:from>
    <xdr:to>
      <xdr:col>116</xdr:col>
      <xdr:colOff>114300</xdr:colOff>
      <xdr:row>63</xdr:row>
      <xdr:rowOff>42635</xdr:rowOff>
    </xdr:to>
    <xdr:sp macro="" textlink="">
      <xdr:nvSpPr>
        <xdr:cNvPr id="710" name="楕円 709"/>
        <xdr:cNvSpPr/>
      </xdr:nvSpPr>
      <xdr:spPr>
        <a:xfrm>
          <a:off x="221107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90912</xdr:rowOff>
    </xdr:from>
    <xdr:ext cx="469744" cy="259045"/>
    <xdr:sp macro="" textlink="">
      <xdr:nvSpPr>
        <xdr:cNvPr id="711" name="【保健センター・保健所】&#10;一人当たり面積該当値テキスト"/>
        <xdr:cNvSpPr txBox="1"/>
      </xdr:nvSpPr>
      <xdr:spPr>
        <a:xfrm>
          <a:off x="22199600" y="1072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112485</xdr:rowOff>
    </xdr:from>
    <xdr:to>
      <xdr:col>112</xdr:col>
      <xdr:colOff>38100</xdr:colOff>
      <xdr:row>63</xdr:row>
      <xdr:rowOff>42635</xdr:rowOff>
    </xdr:to>
    <xdr:sp macro="" textlink="">
      <xdr:nvSpPr>
        <xdr:cNvPr id="712" name="楕円 711"/>
        <xdr:cNvSpPr/>
      </xdr:nvSpPr>
      <xdr:spPr>
        <a:xfrm>
          <a:off x="21272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163285</xdr:rowOff>
    </xdr:from>
    <xdr:to>
      <xdr:col>116</xdr:col>
      <xdr:colOff>63500</xdr:colOff>
      <xdr:row>62</xdr:row>
      <xdr:rowOff>163285</xdr:rowOff>
    </xdr:to>
    <xdr:cxnSp macro="">
      <xdr:nvCxnSpPr>
        <xdr:cNvPr id="713" name="直線コネクタ 712"/>
        <xdr:cNvCxnSpPr/>
      </xdr:nvCxnSpPr>
      <xdr:spPr>
        <a:xfrm>
          <a:off x="21323300" y="10793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112485</xdr:rowOff>
    </xdr:from>
    <xdr:to>
      <xdr:col>107</xdr:col>
      <xdr:colOff>101600</xdr:colOff>
      <xdr:row>63</xdr:row>
      <xdr:rowOff>42635</xdr:rowOff>
    </xdr:to>
    <xdr:sp macro="" textlink="">
      <xdr:nvSpPr>
        <xdr:cNvPr id="714" name="楕円 713"/>
        <xdr:cNvSpPr/>
      </xdr:nvSpPr>
      <xdr:spPr>
        <a:xfrm>
          <a:off x="20383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163285</xdr:rowOff>
    </xdr:from>
    <xdr:to>
      <xdr:col>111</xdr:col>
      <xdr:colOff>177800</xdr:colOff>
      <xdr:row>62</xdr:row>
      <xdr:rowOff>163285</xdr:rowOff>
    </xdr:to>
    <xdr:cxnSp macro="">
      <xdr:nvCxnSpPr>
        <xdr:cNvPr id="715" name="直線コネクタ 714"/>
        <xdr:cNvCxnSpPr/>
      </xdr:nvCxnSpPr>
      <xdr:spPr>
        <a:xfrm>
          <a:off x="20434300" y="10793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112485</xdr:rowOff>
    </xdr:from>
    <xdr:to>
      <xdr:col>102</xdr:col>
      <xdr:colOff>165100</xdr:colOff>
      <xdr:row>63</xdr:row>
      <xdr:rowOff>42635</xdr:rowOff>
    </xdr:to>
    <xdr:sp macro="" textlink="">
      <xdr:nvSpPr>
        <xdr:cNvPr id="716" name="楕円 715"/>
        <xdr:cNvSpPr/>
      </xdr:nvSpPr>
      <xdr:spPr>
        <a:xfrm>
          <a:off x="19494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163285</xdr:rowOff>
    </xdr:from>
    <xdr:to>
      <xdr:col>107</xdr:col>
      <xdr:colOff>50800</xdr:colOff>
      <xdr:row>62</xdr:row>
      <xdr:rowOff>163285</xdr:rowOff>
    </xdr:to>
    <xdr:cxnSp macro="">
      <xdr:nvCxnSpPr>
        <xdr:cNvPr id="717" name="直線コネクタ 716"/>
        <xdr:cNvCxnSpPr/>
      </xdr:nvCxnSpPr>
      <xdr:spPr>
        <a:xfrm>
          <a:off x="19545300" y="10793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112485</xdr:rowOff>
    </xdr:from>
    <xdr:to>
      <xdr:col>98</xdr:col>
      <xdr:colOff>38100</xdr:colOff>
      <xdr:row>63</xdr:row>
      <xdr:rowOff>42635</xdr:rowOff>
    </xdr:to>
    <xdr:sp macro="" textlink="">
      <xdr:nvSpPr>
        <xdr:cNvPr id="718" name="楕円 717"/>
        <xdr:cNvSpPr/>
      </xdr:nvSpPr>
      <xdr:spPr>
        <a:xfrm>
          <a:off x="18605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163285</xdr:rowOff>
    </xdr:from>
    <xdr:to>
      <xdr:col>102</xdr:col>
      <xdr:colOff>114300</xdr:colOff>
      <xdr:row>62</xdr:row>
      <xdr:rowOff>163285</xdr:rowOff>
    </xdr:to>
    <xdr:cxnSp macro="">
      <xdr:nvCxnSpPr>
        <xdr:cNvPr id="719" name="直線コネクタ 718"/>
        <xdr:cNvCxnSpPr/>
      </xdr:nvCxnSpPr>
      <xdr:spPr>
        <a:xfrm>
          <a:off x="18656300" y="10793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148970</xdr:rowOff>
    </xdr:from>
    <xdr:ext cx="469744" cy="259045"/>
    <xdr:sp macro="" textlink="">
      <xdr:nvSpPr>
        <xdr:cNvPr id="720" name="n_1aveValue【保健センター・保健所】&#10;一人当たり面積"/>
        <xdr:cNvSpPr txBox="1"/>
      </xdr:nvSpPr>
      <xdr:spPr>
        <a:xfrm>
          <a:off x="210757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132642</xdr:rowOff>
    </xdr:from>
    <xdr:ext cx="469744" cy="259045"/>
    <xdr:sp macro="" textlink="">
      <xdr:nvSpPr>
        <xdr:cNvPr id="721" name="n_2aveValue【保健センター・保健所】&#10;一人当たり面積"/>
        <xdr:cNvSpPr txBox="1"/>
      </xdr:nvSpPr>
      <xdr:spPr>
        <a:xfrm>
          <a:off x="20199427" y="1041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22" name="n_3aveValue【保健センター・保健所】&#10;一人当たり面積"/>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165299</xdr:rowOff>
    </xdr:from>
    <xdr:ext cx="469744" cy="259045"/>
    <xdr:sp macro="" textlink="">
      <xdr:nvSpPr>
        <xdr:cNvPr id="723" name="n_4aveValue【保健センター・保健所】&#10;一人当たり面積"/>
        <xdr:cNvSpPr txBox="1"/>
      </xdr:nvSpPr>
      <xdr:spPr>
        <a:xfrm>
          <a:off x="18421427" y="1045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33762</xdr:rowOff>
    </xdr:from>
    <xdr:ext cx="469744" cy="259045"/>
    <xdr:sp macro="" textlink="">
      <xdr:nvSpPr>
        <xdr:cNvPr id="724" name="n_1mainValue【保健センター・保健所】&#10;一人当たり面積"/>
        <xdr:cNvSpPr txBox="1"/>
      </xdr:nvSpPr>
      <xdr:spPr>
        <a:xfrm>
          <a:off x="210757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33762</xdr:rowOff>
    </xdr:from>
    <xdr:ext cx="469744" cy="259045"/>
    <xdr:sp macro="" textlink="">
      <xdr:nvSpPr>
        <xdr:cNvPr id="725" name="n_2mainValue【保健センター・保健所】&#10;一人当たり面積"/>
        <xdr:cNvSpPr txBox="1"/>
      </xdr:nvSpPr>
      <xdr:spPr>
        <a:xfrm>
          <a:off x="201994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33762</xdr:rowOff>
    </xdr:from>
    <xdr:ext cx="469744" cy="259045"/>
    <xdr:sp macro="" textlink="">
      <xdr:nvSpPr>
        <xdr:cNvPr id="726" name="n_3mainValue【保健センター・保健所】&#10;一人当たり面積"/>
        <xdr:cNvSpPr txBox="1"/>
      </xdr:nvSpPr>
      <xdr:spPr>
        <a:xfrm>
          <a:off x="193104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33762</xdr:rowOff>
    </xdr:from>
    <xdr:ext cx="469744" cy="259045"/>
    <xdr:sp macro="" textlink="">
      <xdr:nvSpPr>
        <xdr:cNvPr id="727" name="n_4mainValue【保健センター・保健所】&#10;一人当たり面積"/>
        <xdr:cNvSpPr txBox="1"/>
      </xdr:nvSpPr>
      <xdr:spPr>
        <a:xfrm>
          <a:off x="184214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40005</xdr:rowOff>
    </xdr:from>
    <xdr:to>
      <xdr:col>85</xdr:col>
      <xdr:colOff>126364</xdr:colOff>
      <xdr:row>86</xdr:row>
      <xdr:rowOff>3811</xdr:rowOff>
    </xdr:to>
    <xdr:cxnSp macro="">
      <xdr:nvCxnSpPr>
        <xdr:cNvPr id="752" name="直線コネクタ 751"/>
        <xdr:cNvCxnSpPr/>
      </xdr:nvCxnSpPr>
      <xdr:spPr>
        <a:xfrm flipV="1">
          <a:off x="16318864" y="13241655"/>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753" name="【消防施設】&#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754" name="直線コネクタ 753"/>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158132</xdr:rowOff>
    </xdr:from>
    <xdr:ext cx="405111" cy="259045"/>
    <xdr:sp macro="" textlink="">
      <xdr:nvSpPr>
        <xdr:cNvPr id="755" name="【消防施設】&#10;有形固定資産減価償却率最大値テキスト"/>
        <xdr:cNvSpPr txBox="1"/>
      </xdr:nvSpPr>
      <xdr:spPr>
        <a:xfrm>
          <a:off x="16357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40005</xdr:rowOff>
    </xdr:from>
    <xdr:to>
      <xdr:col>86</xdr:col>
      <xdr:colOff>25400</xdr:colOff>
      <xdr:row>77</xdr:row>
      <xdr:rowOff>40005</xdr:rowOff>
    </xdr:to>
    <xdr:cxnSp macro="">
      <xdr:nvCxnSpPr>
        <xdr:cNvPr id="756" name="直線コネクタ 755"/>
        <xdr:cNvCxnSpPr/>
      </xdr:nvCxnSpPr>
      <xdr:spPr>
        <a:xfrm>
          <a:off x="16230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104791</xdr:rowOff>
    </xdr:from>
    <xdr:ext cx="405111" cy="259045"/>
    <xdr:sp macro="" textlink="">
      <xdr:nvSpPr>
        <xdr:cNvPr id="757" name="【消防施設】&#10;有形固定資産減価償却率平均値テキスト"/>
        <xdr:cNvSpPr txBox="1"/>
      </xdr:nvSpPr>
      <xdr:spPr>
        <a:xfrm>
          <a:off x="16357600" y="13992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126364</xdr:rowOff>
    </xdr:from>
    <xdr:to>
      <xdr:col>85</xdr:col>
      <xdr:colOff>177800</xdr:colOff>
      <xdr:row>82</xdr:row>
      <xdr:rowOff>56514</xdr:rowOff>
    </xdr:to>
    <xdr:sp macro="" textlink="">
      <xdr:nvSpPr>
        <xdr:cNvPr id="758" name="フローチャート: 判断 757"/>
        <xdr:cNvSpPr/>
      </xdr:nvSpPr>
      <xdr:spPr>
        <a:xfrm>
          <a:off x="162687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759" name="フローチャート: 判断 758"/>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147320</xdr:rowOff>
    </xdr:from>
    <xdr:to>
      <xdr:col>76</xdr:col>
      <xdr:colOff>165100</xdr:colOff>
      <xdr:row>81</xdr:row>
      <xdr:rowOff>77470</xdr:rowOff>
    </xdr:to>
    <xdr:sp macro="" textlink="">
      <xdr:nvSpPr>
        <xdr:cNvPr id="760" name="フローチャート: 判断 759"/>
        <xdr:cNvSpPr/>
      </xdr:nvSpPr>
      <xdr:spPr>
        <a:xfrm>
          <a:off x="14541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78739</xdr:rowOff>
    </xdr:from>
    <xdr:to>
      <xdr:col>72</xdr:col>
      <xdr:colOff>38100</xdr:colOff>
      <xdr:row>82</xdr:row>
      <xdr:rowOff>8889</xdr:rowOff>
    </xdr:to>
    <xdr:sp macro="" textlink="">
      <xdr:nvSpPr>
        <xdr:cNvPr id="761" name="フローチャート: 判断 760"/>
        <xdr:cNvSpPr/>
      </xdr:nvSpPr>
      <xdr:spPr>
        <a:xfrm>
          <a:off x="13652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48261</xdr:rowOff>
    </xdr:from>
    <xdr:to>
      <xdr:col>67</xdr:col>
      <xdr:colOff>101600</xdr:colOff>
      <xdr:row>81</xdr:row>
      <xdr:rowOff>149861</xdr:rowOff>
    </xdr:to>
    <xdr:sp macro="" textlink="">
      <xdr:nvSpPr>
        <xdr:cNvPr id="762" name="フローチャート: 判断 761"/>
        <xdr:cNvSpPr/>
      </xdr:nvSpPr>
      <xdr:spPr>
        <a:xfrm>
          <a:off x="12763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2539</xdr:rowOff>
    </xdr:from>
    <xdr:to>
      <xdr:col>85</xdr:col>
      <xdr:colOff>177800</xdr:colOff>
      <xdr:row>80</xdr:row>
      <xdr:rowOff>104139</xdr:rowOff>
    </xdr:to>
    <xdr:sp macro="" textlink="">
      <xdr:nvSpPr>
        <xdr:cNvPr id="768" name="楕円 767"/>
        <xdr:cNvSpPr/>
      </xdr:nvSpPr>
      <xdr:spPr>
        <a:xfrm>
          <a:off x="16268700" y="1371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25416</xdr:rowOff>
    </xdr:from>
    <xdr:ext cx="405111" cy="259045"/>
    <xdr:sp macro="" textlink="">
      <xdr:nvSpPr>
        <xdr:cNvPr id="769" name="【消防施設】&#10;有形固定資産減価償却率該当値テキスト"/>
        <xdr:cNvSpPr txBox="1"/>
      </xdr:nvSpPr>
      <xdr:spPr>
        <a:xfrm>
          <a:off x="16357600"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128270</xdr:rowOff>
    </xdr:from>
    <xdr:to>
      <xdr:col>81</xdr:col>
      <xdr:colOff>101600</xdr:colOff>
      <xdr:row>80</xdr:row>
      <xdr:rowOff>58420</xdr:rowOff>
    </xdr:to>
    <xdr:sp macro="" textlink="">
      <xdr:nvSpPr>
        <xdr:cNvPr id="770" name="楕円 769"/>
        <xdr:cNvSpPr/>
      </xdr:nvSpPr>
      <xdr:spPr>
        <a:xfrm>
          <a:off x="15430500" y="1367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7620</xdr:rowOff>
    </xdr:from>
    <xdr:to>
      <xdr:col>85</xdr:col>
      <xdr:colOff>127000</xdr:colOff>
      <xdr:row>80</xdr:row>
      <xdr:rowOff>53339</xdr:rowOff>
    </xdr:to>
    <xdr:cxnSp macro="">
      <xdr:nvCxnSpPr>
        <xdr:cNvPr id="771" name="直線コネクタ 770"/>
        <xdr:cNvCxnSpPr/>
      </xdr:nvCxnSpPr>
      <xdr:spPr>
        <a:xfrm>
          <a:off x="15481300" y="137236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86361</xdr:rowOff>
    </xdr:from>
    <xdr:to>
      <xdr:col>76</xdr:col>
      <xdr:colOff>165100</xdr:colOff>
      <xdr:row>80</xdr:row>
      <xdr:rowOff>16511</xdr:rowOff>
    </xdr:to>
    <xdr:sp macro="" textlink="">
      <xdr:nvSpPr>
        <xdr:cNvPr id="772" name="楕円 771"/>
        <xdr:cNvSpPr/>
      </xdr:nvSpPr>
      <xdr:spPr>
        <a:xfrm>
          <a:off x="14541500" y="136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137161</xdr:rowOff>
    </xdr:from>
    <xdr:to>
      <xdr:col>81</xdr:col>
      <xdr:colOff>50800</xdr:colOff>
      <xdr:row>80</xdr:row>
      <xdr:rowOff>7620</xdr:rowOff>
    </xdr:to>
    <xdr:cxnSp macro="">
      <xdr:nvCxnSpPr>
        <xdr:cNvPr id="773" name="直線コネクタ 772"/>
        <xdr:cNvCxnSpPr/>
      </xdr:nvCxnSpPr>
      <xdr:spPr>
        <a:xfrm>
          <a:off x="14592300" y="136817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38736</xdr:rowOff>
    </xdr:from>
    <xdr:to>
      <xdr:col>72</xdr:col>
      <xdr:colOff>38100</xdr:colOff>
      <xdr:row>79</xdr:row>
      <xdr:rowOff>140336</xdr:rowOff>
    </xdr:to>
    <xdr:sp macro="" textlink="">
      <xdr:nvSpPr>
        <xdr:cNvPr id="774" name="楕円 773"/>
        <xdr:cNvSpPr/>
      </xdr:nvSpPr>
      <xdr:spPr>
        <a:xfrm>
          <a:off x="13652500" y="135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89536</xdr:rowOff>
    </xdr:from>
    <xdr:to>
      <xdr:col>76</xdr:col>
      <xdr:colOff>114300</xdr:colOff>
      <xdr:row>79</xdr:row>
      <xdr:rowOff>137161</xdr:rowOff>
    </xdr:to>
    <xdr:cxnSp macro="">
      <xdr:nvCxnSpPr>
        <xdr:cNvPr id="775" name="直線コネクタ 774"/>
        <xdr:cNvCxnSpPr/>
      </xdr:nvCxnSpPr>
      <xdr:spPr>
        <a:xfrm>
          <a:off x="13703300" y="13634086"/>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170180</xdr:rowOff>
    </xdr:from>
    <xdr:to>
      <xdr:col>67</xdr:col>
      <xdr:colOff>101600</xdr:colOff>
      <xdr:row>79</xdr:row>
      <xdr:rowOff>100330</xdr:rowOff>
    </xdr:to>
    <xdr:sp macro="" textlink="">
      <xdr:nvSpPr>
        <xdr:cNvPr id="776" name="楕円 775"/>
        <xdr:cNvSpPr/>
      </xdr:nvSpPr>
      <xdr:spPr>
        <a:xfrm>
          <a:off x="12763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49530</xdr:rowOff>
    </xdr:from>
    <xdr:to>
      <xdr:col>71</xdr:col>
      <xdr:colOff>177800</xdr:colOff>
      <xdr:row>79</xdr:row>
      <xdr:rowOff>89536</xdr:rowOff>
    </xdr:to>
    <xdr:cxnSp macro="">
      <xdr:nvCxnSpPr>
        <xdr:cNvPr id="777" name="直線コネクタ 776"/>
        <xdr:cNvCxnSpPr/>
      </xdr:nvCxnSpPr>
      <xdr:spPr>
        <a:xfrm>
          <a:off x="12814300" y="1359408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127652</xdr:rowOff>
    </xdr:from>
    <xdr:ext cx="405111" cy="259045"/>
    <xdr:sp macro="" textlink="">
      <xdr:nvSpPr>
        <xdr:cNvPr id="778" name="n_1aveValue【消防施設】&#10;有形固定資産減価償却率"/>
        <xdr:cNvSpPr txBox="1"/>
      </xdr:nvSpPr>
      <xdr:spPr>
        <a:xfrm>
          <a:off x="152660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68597</xdr:rowOff>
    </xdr:from>
    <xdr:ext cx="405111" cy="259045"/>
    <xdr:sp macro="" textlink="">
      <xdr:nvSpPr>
        <xdr:cNvPr id="779" name="n_2aveValue【消防施設】&#10;有形固定資産減価償却率"/>
        <xdr:cNvSpPr txBox="1"/>
      </xdr:nvSpPr>
      <xdr:spPr>
        <a:xfrm>
          <a:off x="14389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xdr:rowOff>
    </xdr:from>
    <xdr:ext cx="405111" cy="259045"/>
    <xdr:sp macro="" textlink="">
      <xdr:nvSpPr>
        <xdr:cNvPr id="780" name="n_3aveValue【消防施設】&#10;有形固定資産減価償却率"/>
        <xdr:cNvSpPr txBox="1"/>
      </xdr:nvSpPr>
      <xdr:spPr>
        <a:xfrm>
          <a:off x="13500744"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140988</xdr:rowOff>
    </xdr:from>
    <xdr:ext cx="405111" cy="259045"/>
    <xdr:sp macro="" textlink="">
      <xdr:nvSpPr>
        <xdr:cNvPr id="781" name="n_4aveValue【消防施設】&#10;有形固定資産減価償却率"/>
        <xdr:cNvSpPr txBox="1"/>
      </xdr:nvSpPr>
      <xdr:spPr>
        <a:xfrm>
          <a:off x="12611744"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74947</xdr:rowOff>
    </xdr:from>
    <xdr:ext cx="405111" cy="259045"/>
    <xdr:sp macro="" textlink="">
      <xdr:nvSpPr>
        <xdr:cNvPr id="782" name="n_1mainValue【消防施設】&#10;有形固定資産減価償却率"/>
        <xdr:cNvSpPr txBox="1"/>
      </xdr:nvSpPr>
      <xdr:spPr>
        <a:xfrm>
          <a:off x="152660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33038</xdr:rowOff>
    </xdr:from>
    <xdr:ext cx="405111" cy="259045"/>
    <xdr:sp macro="" textlink="">
      <xdr:nvSpPr>
        <xdr:cNvPr id="783" name="n_2mainValue【消防施設】&#10;有形固定資産減価償却率"/>
        <xdr:cNvSpPr txBox="1"/>
      </xdr:nvSpPr>
      <xdr:spPr>
        <a:xfrm>
          <a:off x="14389744" y="1340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156863</xdr:rowOff>
    </xdr:from>
    <xdr:ext cx="405111" cy="259045"/>
    <xdr:sp macro="" textlink="">
      <xdr:nvSpPr>
        <xdr:cNvPr id="784" name="n_3mainValue【消防施設】&#10;有形固定資産減価償却率"/>
        <xdr:cNvSpPr txBox="1"/>
      </xdr:nvSpPr>
      <xdr:spPr>
        <a:xfrm>
          <a:off x="13500744" y="1335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116857</xdr:rowOff>
    </xdr:from>
    <xdr:ext cx="405111" cy="259045"/>
    <xdr:sp macro="" textlink="">
      <xdr:nvSpPr>
        <xdr:cNvPr id="785" name="n_4mainValue【消防施設】&#10;有形固定資産減価償却率"/>
        <xdr:cNvSpPr txBox="1"/>
      </xdr:nvSpPr>
      <xdr:spPr>
        <a:xfrm>
          <a:off x="12611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6" name="直線コネクタ 7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7" name="テキスト ボックス 7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8" name="直線コネクタ 7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9" name="テキスト ボックス 7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0" name="直線コネクタ 7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1" name="テキスト ボックス 8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2" name="直線コネクタ 8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3" name="テキスト ボックス 8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4" name="直線コネクタ 8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5" name="テキスト ボックス 8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6" name="直線コネクタ 8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7" name="テキスト ボックス 8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87630</xdr:rowOff>
    </xdr:from>
    <xdr:to>
      <xdr:col>116</xdr:col>
      <xdr:colOff>62864</xdr:colOff>
      <xdr:row>86</xdr:row>
      <xdr:rowOff>102870</xdr:rowOff>
    </xdr:to>
    <xdr:cxnSp macro="">
      <xdr:nvCxnSpPr>
        <xdr:cNvPr id="809" name="直線コネクタ 808"/>
        <xdr:cNvCxnSpPr/>
      </xdr:nvCxnSpPr>
      <xdr:spPr>
        <a:xfrm flipV="1">
          <a:off x="22160864" y="1328928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10"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11" name="直線コネクタ 810"/>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34307</xdr:rowOff>
    </xdr:from>
    <xdr:ext cx="469744" cy="259045"/>
    <xdr:sp macro="" textlink="">
      <xdr:nvSpPr>
        <xdr:cNvPr id="812" name="【消防施設】&#10;一人当たり面積最大値テキスト"/>
        <xdr:cNvSpPr txBox="1"/>
      </xdr:nvSpPr>
      <xdr:spPr>
        <a:xfrm>
          <a:off x="22199600" y="1306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87630</xdr:rowOff>
    </xdr:from>
    <xdr:to>
      <xdr:col>116</xdr:col>
      <xdr:colOff>152400</xdr:colOff>
      <xdr:row>77</xdr:row>
      <xdr:rowOff>87630</xdr:rowOff>
    </xdr:to>
    <xdr:cxnSp macro="">
      <xdr:nvCxnSpPr>
        <xdr:cNvPr id="813" name="直線コネクタ 812"/>
        <xdr:cNvCxnSpPr/>
      </xdr:nvCxnSpPr>
      <xdr:spPr>
        <a:xfrm>
          <a:off x="22072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814" name="【消防施設】&#10;一人当たり面積平均値テキスト"/>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5" name="フローチャート: 判断 814"/>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139700</xdr:rowOff>
    </xdr:from>
    <xdr:to>
      <xdr:col>112</xdr:col>
      <xdr:colOff>38100</xdr:colOff>
      <xdr:row>85</xdr:row>
      <xdr:rowOff>69850</xdr:rowOff>
    </xdr:to>
    <xdr:sp macro="" textlink="">
      <xdr:nvSpPr>
        <xdr:cNvPr id="816" name="フローチャート: 判断 815"/>
        <xdr:cNvSpPr/>
      </xdr:nvSpPr>
      <xdr:spPr>
        <a:xfrm>
          <a:off x="21272500" y="1454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147320</xdr:rowOff>
    </xdr:from>
    <xdr:to>
      <xdr:col>107</xdr:col>
      <xdr:colOff>101600</xdr:colOff>
      <xdr:row>85</xdr:row>
      <xdr:rowOff>77470</xdr:rowOff>
    </xdr:to>
    <xdr:sp macro="" textlink="">
      <xdr:nvSpPr>
        <xdr:cNvPr id="817" name="フローチャート: 判断 816"/>
        <xdr:cNvSpPr/>
      </xdr:nvSpPr>
      <xdr:spPr>
        <a:xfrm>
          <a:off x="20383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8" name="フローチャート: 判断 817"/>
        <xdr:cNvSpPr/>
      </xdr:nvSpPr>
      <xdr:spPr>
        <a:xfrm>
          <a:off x="194945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151130</xdr:rowOff>
    </xdr:from>
    <xdr:to>
      <xdr:col>98</xdr:col>
      <xdr:colOff>38100</xdr:colOff>
      <xdr:row>85</xdr:row>
      <xdr:rowOff>81280</xdr:rowOff>
    </xdr:to>
    <xdr:sp macro="" textlink="">
      <xdr:nvSpPr>
        <xdr:cNvPr id="819" name="フローチャート: 判断 818"/>
        <xdr:cNvSpPr/>
      </xdr:nvSpPr>
      <xdr:spPr>
        <a:xfrm>
          <a:off x="18605500" y="1455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0" name="テキスト ボックス 8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166370</xdr:rowOff>
    </xdr:from>
    <xdr:to>
      <xdr:col>116</xdr:col>
      <xdr:colOff>114300</xdr:colOff>
      <xdr:row>86</xdr:row>
      <xdr:rowOff>96520</xdr:rowOff>
    </xdr:to>
    <xdr:sp macro="" textlink="">
      <xdr:nvSpPr>
        <xdr:cNvPr id="825" name="楕円 824"/>
        <xdr:cNvSpPr/>
      </xdr:nvSpPr>
      <xdr:spPr>
        <a:xfrm>
          <a:off x="221107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81297</xdr:rowOff>
    </xdr:from>
    <xdr:ext cx="469744" cy="259045"/>
    <xdr:sp macro="" textlink="">
      <xdr:nvSpPr>
        <xdr:cNvPr id="826" name="【消防施設】&#10;一人当たり面積該当値テキスト"/>
        <xdr:cNvSpPr txBox="1"/>
      </xdr:nvSpPr>
      <xdr:spPr>
        <a:xfrm>
          <a:off x="22199600" y="1465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166370</xdr:rowOff>
    </xdr:from>
    <xdr:to>
      <xdr:col>112</xdr:col>
      <xdr:colOff>38100</xdr:colOff>
      <xdr:row>86</xdr:row>
      <xdr:rowOff>96520</xdr:rowOff>
    </xdr:to>
    <xdr:sp macro="" textlink="">
      <xdr:nvSpPr>
        <xdr:cNvPr id="827" name="楕円 826"/>
        <xdr:cNvSpPr/>
      </xdr:nvSpPr>
      <xdr:spPr>
        <a:xfrm>
          <a:off x="21272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45720</xdr:rowOff>
    </xdr:from>
    <xdr:to>
      <xdr:col>116</xdr:col>
      <xdr:colOff>63500</xdr:colOff>
      <xdr:row>86</xdr:row>
      <xdr:rowOff>45720</xdr:rowOff>
    </xdr:to>
    <xdr:cxnSp macro="">
      <xdr:nvCxnSpPr>
        <xdr:cNvPr id="828" name="直線コネクタ 827"/>
        <xdr:cNvCxnSpPr/>
      </xdr:nvCxnSpPr>
      <xdr:spPr>
        <a:xfrm>
          <a:off x="21323300" y="14790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829" name="楕円 828"/>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45720</xdr:rowOff>
    </xdr:to>
    <xdr:cxnSp macro="">
      <xdr:nvCxnSpPr>
        <xdr:cNvPr id="830" name="直線コネクタ 829"/>
        <xdr:cNvCxnSpPr/>
      </xdr:nvCxnSpPr>
      <xdr:spPr>
        <a:xfrm>
          <a:off x="20434300" y="14782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166370</xdr:rowOff>
    </xdr:from>
    <xdr:to>
      <xdr:col>102</xdr:col>
      <xdr:colOff>165100</xdr:colOff>
      <xdr:row>86</xdr:row>
      <xdr:rowOff>96520</xdr:rowOff>
    </xdr:to>
    <xdr:sp macro="" textlink="">
      <xdr:nvSpPr>
        <xdr:cNvPr id="831" name="楕円 830"/>
        <xdr:cNvSpPr/>
      </xdr:nvSpPr>
      <xdr:spPr>
        <a:xfrm>
          <a:off x="19494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45720</xdr:rowOff>
    </xdr:to>
    <xdr:cxnSp macro="">
      <xdr:nvCxnSpPr>
        <xdr:cNvPr id="832" name="直線コネクタ 831"/>
        <xdr:cNvCxnSpPr/>
      </xdr:nvCxnSpPr>
      <xdr:spPr>
        <a:xfrm flipV="1">
          <a:off x="19545300" y="14782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162561</xdr:rowOff>
    </xdr:from>
    <xdr:to>
      <xdr:col>98</xdr:col>
      <xdr:colOff>38100</xdr:colOff>
      <xdr:row>86</xdr:row>
      <xdr:rowOff>92711</xdr:rowOff>
    </xdr:to>
    <xdr:sp macro="" textlink="">
      <xdr:nvSpPr>
        <xdr:cNvPr id="833" name="楕円 832"/>
        <xdr:cNvSpPr/>
      </xdr:nvSpPr>
      <xdr:spPr>
        <a:xfrm>
          <a:off x="18605500" y="147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41911</xdr:rowOff>
    </xdr:from>
    <xdr:to>
      <xdr:col>102</xdr:col>
      <xdr:colOff>114300</xdr:colOff>
      <xdr:row>86</xdr:row>
      <xdr:rowOff>45720</xdr:rowOff>
    </xdr:to>
    <xdr:cxnSp macro="">
      <xdr:nvCxnSpPr>
        <xdr:cNvPr id="834" name="直線コネクタ 833"/>
        <xdr:cNvCxnSpPr/>
      </xdr:nvCxnSpPr>
      <xdr:spPr>
        <a:xfrm>
          <a:off x="18656300" y="147866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86377</xdr:rowOff>
    </xdr:from>
    <xdr:ext cx="469744" cy="259045"/>
    <xdr:sp macro="" textlink="">
      <xdr:nvSpPr>
        <xdr:cNvPr id="835" name="n_1aveValue【消防施設】&#10;一人当たり面積"/>
        <xdr:cNvSpPr txBox="1"/>
      </xdr:nvSpPr>
      <xdr:spPr>
        <a:xfrm>
          <a:off x="210757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93997</xdr:rowOff>
    </xdr:from>
    <xdr:ext cx="469744" cy="259045"/>
    <xdr:sp macro="" textlink="">
      <xdr:nvSpPr>
        <xdr:cNvPr id="836" name="n_2aveValue【消防施設】&#10;一人当たり面積"/>
        <xdr:cNvSpPr txBox="1"/>
      </xdr:nvSpPr>
      <xdr:spPr>
        <a:xfrm>
          <a:off x="20199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7" name="n_3aveValue【消防施設】&#10;一人当たり面積"/>
        <xdr:cNvSpPr txBox="1"/>
      </xdr:nvSpPr>
      <xdr:spPr>
        <a:xfrm>
          <a:off x="19310427" y="1433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97807</xdr:rowOff>
    </xdr:from>
    <xdr:ext cx="469744" cy="259045"/>
    <xdr:sp macro="" textlink="">
      <xdr:nvSpPr>
        <xdr:cNvPr id="838" name="n_4aveValue【消防施設】&#10;一人当たり面積"/>
        <xdr:cNvSpPr txBox="1"/>
      </xdr:nvSpPr>
      <xdr:spPr>
        <a:xfrm>
          <a:off x="18421427" y="1432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87647</xdr:rowOff>
    </xdr:from>
    <xdr:ext cx="469744" cy="259045"/>
    <xdr:sp macro="" textlink="">
      <xdr:nvSpPr>
        <xdr:cNvPr id="839" name="n_1mainValue【消防施設】&#10;一人当たり面積"/>
        <xdr:cNvSpPr txBox="1"/>
      </xdr:nvSpPr>
      <xdr:spPr>
        <a:xfrm>
          <a:off x="21075727" y="1483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840" name="n_2mainValue【消防施設】&#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87647</xdr:rowOff>
    </xdr:from>
    <xdr:ext cx="469744" cy="259045"/>
    <xdr:sp macro="" textlink="">
      <xdr:nvSpPr>
        <xdr:cNvPr id="841" name="n_3mainValue【消防施設】&#10;一人当たり面積"/>
        <xdr:cNvSpPr txBox="1"/>
      </xdr:nvSpPr>
      <xdr:spPr>
        <a:xfrm>
          <a:off x="19310427" y="1483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83838</xdr:rowOff>
    </xdr:from>
    <xdr:ext cx="469744" cy="259045"/>
    <xdr:sp macro="" textlink="">
      <xdr:nvSpPr>
        <xdr:cNvPr id="842" name="n_4mainValue【消防施設】&#10;一人当たり面積"/>
        <xdr:cNvSpPr txBox="1"/>
      </xdr:nvSpPr>
      <xdr:spPr>
        <a:xfrm>
          <a:off x="18421427" y="1482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3" name="正方形/長方形 8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4" name="正方形/長方形 8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5" name="正方形/長方形 8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6" name="正方形/長方形 8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7" name="正方形/長方形 8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8" name="正方形/長方形 8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9" name="正方形/長方形 8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正方形/長方形 8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1" name="テキスト ボックス 8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2" name="直線コネクタ 8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3" name="テキスト ボックス 8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4" name="直線コネクタ 8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5" name="テキスト ボックス 85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6" name="直線コネクタ 8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7" name="テキスト ボックス 8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8" name="直線コネクタ 8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9" name="テキスト ボックス 8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0" name="直線コネクタ 8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1" name="テキスト ボックス 8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2" name="直線コネクタ 8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3" name="テキスト ボックス 8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4" name="直線コネクタ 8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5" name="テキスト ボックス 86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6" name="直線コネクタ 8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868" name="直線コネクタ 867"/>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9"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0" name="直線コネクタ 869"/>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871"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872" name="直線コネクタ 871"/>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873" name="【庁舎】&#10;有形固定資産減価償却率平均値テキスト"/>
        <xdr:cNvSpPr txBox="1"/>
      </xdr:nvSpPr>
      <xdr:spPr>
        <a:xfrm>
          <a:off x="16357600" y="17735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874" name="フローチャート: 判断 873"/>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875" name="フローチャート: 判断 874"/>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876" name="フローチャート: 判断 875"/>
        <xdr:cNvSpPr/>
      </xdr:nvSpPr>
      <xdr:spPr>
        <a:xfrm>
          <a:off x="14541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51526</xdr:rowOff>
    </xdr:from>
    <xdr:to>
      <xdr:col>72</xdr:col>
      <xdr:colOff>38100</xdr:colOff>
      <xdr:row>104</xdr:row>
      <xdr:rowOff>153126</xdr:rowOff>
    </xdr:to>
    <xdr:sp macro="" textlink="">
      <xdr:nvSpPr>
        <xdr:cNvPr id="877" name="フローチャート: 判断 876"/>
        <xdr:cNvSpPr/>
      </xdr:nvSpPr>
      <xdr:spPr>
        <a:xfrm>
          <a:off x="13652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89081</xdr:rowOff>
    </xdr:from>
    <xdr:to>
      <xdr:col>67</xdr:col>
      <xdr:colOff>101600</xdr:colOff>
      <xdr:row>105</xdr:row>
      <xdr:rowOff>19231</xdr:rowOff>
    </xdr:to>
    <xdr:sp macro="" textlink="">
      <xdr:nvSpPr>
        <xdr:cNvPr id="878" name="フローチャート: 判断 877"/>
        <xdr:cNvSpPr/>
      </xdr:nvSpPr>
      <xdr:spPr>
        <a:xfrm>
          <a:off x="12763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9" name="テキスト ボックス 8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142966</xdr:rowOff>
    </xdr:from>
    <xdr:to>
      <xdr:col>85</xdr:col>
      <xdr:colOff>177800</xdr:colOff>
      <xdr:row>105</xdr:row>
      <xdr:rowOff>73116</xdr:rowOff>
    </xdr:to>
    <xdr:sp macro="" textlink="">
      <xdr:nvSpPr>
        <xdr:cNvPr id="884" name="楕円 883"/>
        <xdr:cNvSpPr/>
      </xdr:nvSpPr>
      <xdr:spPr>
        <a:xfrm>
          <a:off x="162687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121393</xdr:rowOff>
    </xdr:from>
    <xdr:ext cx="405111" cy="259045"/>
    <xdr:sp macro="" textlink="">
      <xdr:nvSpPr>
        <xdr:cNvPr id="885" name="【庁舎】&#10;有形固定資産減価償却率該当値テキスト"/>
        <xdr:cNvSpPr txBox="1"/>
      </xdr:nvSpPr>
      <xdr:spPr>
        <a:xfrm>
          <a:off x="16357600"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110308</xdr:rowOff>
    </xdr:from>
    <xdr:to>
      <xdr:col>81</xdr:col>
      <xdr:colOff>101600</xdr:colOff>
      <xdr:row>105</xdr:row>
      <xdr:rowOff>40458</xdr:rowOff>
    </xdr:to>
    <xdr:sp macro="" textlink="">
      <xdr:nvSpPr>
        <xdr:cNvPr id="886" name="楕円 885"/>
        <xdr:cNvSpPr/>
      </xdr:nvSpPr>
      <xdr:spPr>
        <a:xfrm>
          <a:off x="154305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161108</xdr:rowOff>
    </xdr:from>
    <xdr:to>
      <xdr:col>85</xdr:col>
      <xdr:colOff>127000</xdr:colOff>
      <xdr:row>105</xdr:row>
      <xdr:rowOff>22316</xdr:rowOff>
    </xdr:to>
    <xdr:cxnSp macro="">
      <xdr:nvCxnSpPr>
        <xdr:cNvPr id="887" name="直線コネクタ 886"/>
        <xdr:cNvCxnSpPr/>
      </xdr:nvCxnSpPr>
      <xdr:spPr>
        <a:xfrm>
          <a:off x="15481300" y="1799190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77651</xdr:rowOff>
    </xdr:from>
    <xdr:to>
      <xdr:col>76</xdr:col>
      <xdr:colOff>165100</xdr:colOff>
      <xdr:row>105</xdr:row>
      <xdr:rowOff>7801</xdr:rowOff>
    </xdr:to>
    <xdr:sp macro="" textlink="">
      <xdr:nvSpPr>
        <xdr:cNvPr id="888" name="楕円 887"/>
        <xdr:cNvSpPr/>
      </xdr:nvSpPr>
      <xdr:spPr>
        <a:xfrm>
          <a:off x="14541500" y="179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128451</xdr:rowOff>
    </xdr:from>
    <xdr:to>
      <xdr:col>81</xdr:col>
      <xdr:colOff>50800</xdr:colOff>
      <xdr:row>104</xdr:row>
      <xdr:rowOff>161108</xdr:rowOff>
    </xdr:to>
    <xdr:cxnSp macro="">
      <xdr:nvCxnSpPr>
        <xdr:cNvPr id="889" name="直線コネクタ 888"/>
        <xdr:cNvCxnSpPr/>
      </xdr:nvCxnSpPr>
      <xdr:spPr>
        <a:xfrm>
          <a:off x="14592300" y="1795925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44994</xdr:rowOff>
    </xdr:from>
    <xdr:to>
      <xdr:col>72</xdr:col>
      <xdr:colOff>38100</xdr:colOff>
      <xdr:row>104</xdr:row>
      <xdr:rowOff>146594</xdr:rowOff>
    </xdr:to>
    <xdr:sp macro="" textlink="">
      <xdr:nvSpPr>
        <xdr:cNvPr id="890" name="楕円 889"/>
        <xdr:cNvSpPr/>
      </xdr:nvSpPr>
      <xdr:spPr>
        <a:xfrm>
          <a:off x="13652500" y="1787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95794</xdr:rowOff>
    </xdr:from>
    <xdr:to>
      <xdr:col>76</xdr:col>
      <xdr:colOff>114300</xdr:colOff>
      <xdr:row>104</xdr:row>
      <xdr:rowOff>128451</xdr:rowOff>
    </xdr:to>
    <xdr:cxnSp macro="">
      <xdr:nvCxnSpPr>
        <xdr:cNvPr id="891" name="直線コネクタ 890"/>
        <xdr:cNvCxnSpPr/>
      </xdr:nvCxnSpPr>
      <xdr:spPr>
        <a:xfrm>
          <a:off x="13703300" y="1792659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10705</xdr:rowOff>
    </xdr:from>
    <xdr:to>
      <xdr:col>67</xdr:col>
      <xdr:colOff>101600</xdr:colOff>
      <xdr:row>104</xdr:row>
      <xdr:rowOff>112305</xdr:rowOff>
    </xdr:to>
    <xdr:sp macro="" textlink="">
      <xdr:nvSpPr>
        <xdr:cNvPr id="892" name="楕円 891"/>
        <xdr:cNvSpPr/>
      </xdr:nvSpPr>
      <xdr:spPr>
        <a:xfrm>
          <a:off x="12763500" y="178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61505</xdr:rowOff>
    </xdr:from>
    <xdr:to>
      <xdr:col>71</xdr:col>
      <xdr:colOff>177800</xdr:colOff>
      <xdr:row>104</xdr:row>
      <xdr:rowOff>95794</xdr:rowOff>
    </xdr:to>
    <xdr:cxnSp macro="">
      <xdr:nvCxnSpPr>
        <xdr:cNvPr id="893" name="直線コネクタ 892"/>
        <xdr:cNvCxnSpPr/>
      </xdr:nvCxnSpPr>
      <xdr:spPr>
        <a:xfrm>
          <a:off x="12814300" y="1789230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894" name="n_1aveValue【庁舎】&#10;有形固定資産減価償却率"/>
        <xdr:cNvSpPr txBox="1"/>
      </xdr:nvSpPr>
      <xdr:spPr>
        <a:xfrm>
          <a:off x="15266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158222</xdr:rowOff>
    </xdr:from>
    <xdr:ext cx="405111" cy="259045"/>
    <xdr:sp macro="" textlink="">
      <xdr:nvSpPr>
        <xdr:cNvPr id="895" name="n_2aveValue【庁舎】&#10;有形固定資産減価償却率"/>
        <xdr:cNvSpPr txBox="1"/>
      </xdr:nvSpPr>
      <xdr:spPr>
        <a:xfrm>
          <a:off x="14389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144253</xdr:rowOff>
    </xdr:from>
    <xdr:ext cx="405111" cy="259045"/>
    <xdr:sp macro="" textlink="">
      <xdr:nvSpPr>
        <xdr:cNvPr id="896" name="n_3aveValue【庁舎】&#10;有形固定資産減価償却率"/>
        <xdr:cNvSpPr txBox="1"/>
      </xdr:nvSpPr>
      <xdr:spPr>
        <a:xfrm>
          <a:off x="13500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10358</xdr:rowOff>
    </xdr:from>
    <xdr:ext cx="405111" cy="259045"/>
    <xdr:sp macro="" textlink="">
      <xdr:nvSpPr>
        <xdr:cNvPr id="897" name="n_4aveValue【庁舎】&#10;有形固定資産減価償却率"/>
        <xdr:cNvSpPr txBox="1"/>
      </xdr:nvSpPr>
      <xdr:spPr>
        <a:xfrm>
          <a:off x="12611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31585</xdr:rowOff>
    </xdr:from>
    <xdr:ext cx="405111" cy="259045"/>
    <xdr:sp macro="" textlink="">
      <xdr:nvSpPr>
        <xdr:cNvPr id="898" name="n_1mainValue【庁舎】&#10;有形固定資産減価償却率"/>
        <xdr:cNvSpPr txBox="1"/>
      </xdr:nvSpPr>
      <xdr:spPr>
        <a:xfrm>
          <a:off x="152660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170378</xdr:rowOff>
    </xdr:from>
    <xdr:ext cx="405111" cy="259045"/>
    <xdr:sp macro="" textlink="">
      <xdr:nvSpPr>
        <xdr:cNvPr id="899" name="n_2mainValue【庁舎】&#10;有形固定資産減価償却率"/>
        <xdr:cNvSpPr txBox="1"/>
      </xdr:nvSpPr>
      <xdr:spPr>
        <a:xfrm>
          <a:off x="14389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163121</xdr:rowOff>
    </xdr:from>
    <xdr:ext cx="405111" cy="259045"/>
    <xdr:sp macro="" textlink="">
      <xdr:nvSpPr>
        <xdr:cNvPr id="900" name="n_3mainValue【庁舎】&#10;有形固定資産減価償却率"/>
        <xdr:cNvSpPr txBox="1"/>
      </xdr:nvSpPr>
      <xdr:spPr>
        <a:xfrm>
          <a:off x="135007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128832</xdr:rowOff>
    </xdr:from>
    <xdr:ext cx="405111" cy="259045"/>
    <xdr:sp macro="" textlink="">
      <xdr:nvSpPr>
        <xdr:cNvPr id="901" name="n_4mainValue【庁舎】&#10;有形固定資産減価償却率"/>
        <xdr:cNvSpPr txBox="1"/>
      </xdr:nvSpPr>
      <xdr:spPr>
        <a:xfrm>
          <a:off x="12611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2" name="正方形/長方形 9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3" name="正方形/長方形 9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4" name="正方形/長方形 9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5" name="正方形/長方形 9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6" name="正方形/長方形 9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7" name="正方形/長方形 9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8" name="正方形/長方形 9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9" name="正方形/長方形 9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0" name="テキスト ボックス 9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1" name="直線コネクタ 9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2" name="直線コネクタ 91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3" name="テキスト ボックス 91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4" name="直線コネクタ 91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5" name="テキスト ボックス 91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6" name="直線コネクタ 91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7" name="テキスト ボックス 91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8" name="直線コネクタ 91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9" name="テキスト ボックス 91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0" name="直線コネクタ 91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1" name="テキスト ボックス 92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76200</xdr:rowOff>
    </xdr:from>
    <xdr:to>
      <xdr:col>116</xdr:col>
      <xdr:colOff>62864</xdr:colOff>
      <xdr:row>108</xdr:row>
      <xdr:rowOff>148589</xdr:rowOff>
    </xdr:to>
    <xdr:cxnSp macro="">
      <xdr:nvCxnSpPr>
        <xdr:cNvPr id="925" name="直線コネクタ 924"/>
        <xdr:cNvCxnSpPr/>
      </xdr:nvCxnSpPr>
      <xdr:spPr>
        <a:xfrm flipV="1">
          <a:off x="22160864" y="1722120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6"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7" name="直線コネクタ 926"/>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22877</xdr:rowOff>
    </xdr:from>
    <xdr:ext cx="469744" cy="259045"/>
    <xdr:sp macro="" textlink="">
      <xdr:nvSpPr>
        <xdr:cNvPr id="928" name="【庁舎】&#10;一人当たり面積最大値テキスト"/>
        <xdr:cNvSpPr txBox="1"/>
      </xdr:nvSpPr>
      <xdr:spPr>
        <a:xfrm>
          <a:off x="22199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76200</xdr:rowOff>
    </xdr:from>
    <xdr:to>
      <xdr:col>116</xdr:col>
      <xdr:colOff>152400</xdr:colOff>
      <xdr:row>100</xdr:row>
      <xdr:rowOff>76200</xdr:rowOff>
    </xdr:to>
    <xdr:cxnSp macro="">
      <xdr:nvCxnSpPr>
        <xdr:cNvPr id="929" name="直線コネクタ 928"/>
        <xdr:cNvCxnSpPr/>
      </xdr:nvCxnSpPr>
      <xdr:spPr>
        <a:xfrm>
          <a:off x="22072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30" name="【庁舎】&#10;一人当たり面積平均値テキスト"/>
        <xdr:cNvSpPr txBox="1"/>
      </xdr:nvSpPr>
      <xdr:spPr>
        <a:xfrm>
          <a:off x="22199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31" name="フローチャート: 判断 930"/>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48261</xdr:rowOff>
    </xdr:from>
    <xdr:to>
      <xdr:col>112</xdr:col>
      <xdr:colOff>38100</xdr:colOff>
      <xdr:row>104</xdr:row>
      <xdr:rowOff>149861</xdr:rowOff>
    </xdr:to>
    <xdr:sp macro="" textlink="">
      <xdr:nvSpPr>
        <xdr:cNvPr id="932" name="フローチャート: 判断 931"/>
        <xdr:cNvSpPr/>
      </xdr:nvSpPr>
      <xdr:spPr>
        <a:xfrm>
          <a:off x="2127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48261</xdr:rowOff>
    </xdr:from>
    <xdr:to>
      <xdr:col>107</xdr:col>
      <xdr:colOff>101600</xdr:colOff>
      <xdr:row>104</xdr:row>
      <xdr:rowOff>149861</xdr:rowOff>
    </xdr:to>
    <xdr:sp macro="" textlink="">
      <xdr:nvSpPr>
        <xdr:cNvPr id="933" name="フローチャート: 判断 932"/>
        <xdr:cNvSpPr/>
      </xdr:nvSpPr>
      <xdr:spPr>
        <a:xfrm>
          <a:off x="20383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63500</xdr:rowOff>
    </xdr:from>
    <xdr:to>
      <xdr:col>102</xdr:col>
      <xdr:colOff>165100</xdr:colOff>
      <xdr:row>104</xdr:row>
      <xdr:rowOff>165100</xdr:rowOff>
    </xdr:to>
    <xdr:sp macro="" textlink="">
      <xdr:nvSpPr>
        <xdr:cNvPr id="934" name="フローチャート: 判断 933"/>
        <xdr:cNvSpPr/>
      </xdr:nvSpPr>
      <xdr:spPr>
        <a:xfrm>
          <a:off x="19494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82550</xdr:rowOff>
    </xdr:from>
    <xdr:to>
      <xdr:col>98</xdr:col>
      <xdr:colOff>38100</xdr:colOff>
      <xdr:row>105</xdr:row>
      <xdr:rowOff>12700</xdr:rowOff>
    </xdr:to>
    <xdr:sp macro="" textlink="">
      <xdr:nvSpPr>
        <xdr:cNvPr id="935" name="フローチャート: 判断 934"/>
        <xdr:cNvSpPr/>
      </xdr:nvSpPr>
      <xdr:spPr>
        <a:xfrm>
          <a:off x="18605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2539</xdr:rowOff>
    </xdr:from>
    <xdr:to>
      <xdr:col>116</xdr:col>
      <xdr:colOff>114300</xdr:colOff>
      <xdr:row>105</xdr:row>
      <xdr:rowOff>104139</xdr:rowOff>
    </xdr:to>
    <xdr:sp macro="" textlink="">
      <xdr:nvSpPr>
        <xdr:cNvPr id="941" name="楕円 940"/>
        <xdr:cNvSpPr/>
      </xdr:nvSpPr>
      <xdr:spPr>
        <a:xfrm>
          <a:off x="221107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152416</xdr:rowOff>
    </xdr:from>
    <xdr:ext cx="469744" cy="259045"/>
    <xdr:sp macro="" textlink="">
      <xdr:nvSpPr>
        <xdr:cNvPr id="942" name="【庁舎】&#10;一人当たり面積該当値テキスト"/>
        <xdr:cNvSpPr txBox="1"/>
      </xdr:nvSpPr>
      <xdr:spPr>
        <a:xfrm>
          <a:off x="22199600" y="1798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166370</xdr:rowOff>
    </xdr:from>
    <xdr:to>
      <xdr:col>112</xdr:col>
      <xdr:colOff>38100</xdr:colOff>
      <xdr:row>105</xdr:row>
      <xdr:rowOff>96520</xdr:rowOff>
    </xdr:to>
    <xdr:sp macro="" textlink="">
      <xdr:nvSpPr>
        <xdr:cNvPr id="943" name="楕円 942"/>
        <xdr:cNvSpPr/>
      </xdr:nvSpPr>
      <xdr:spPr>
        <a:xfrm>
          <a:off x="21272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45720</xdr:rowOff>
    </xdr:from>
    <xdr:to>
      <xdr:col>116</xdr:col>
      <xdr:colOff>63500</xdr:colOff>
      <xdr:row>105</xdr:row>
      <xdr:rowOff>53339</xdr:rowOff>
    </xdr:to>
    <xdr:cxnSp macro="">
      <xdr:nvCxnSpPr>
        <xdr:cNvPr id="944" name="直線コネクタ 943"/>
        <xdr:cNvCxnSpPr/>
      </xdr:nvCxnSpPr>
      <xdr:spPr>
        <a:xfrm>
          <a:off x="21323300" y="1804797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162561</xdr:rowOff>
    </xdr:from>
    <xdr:to>
      <xdr:col>107</xdr:col>
      <xdr:colOff>101600</xdr:colOff>
      <xdr:row>105</xdr:row>
      <xdr:rowOff>92711</xdr:rowOff>
    </xdr:to>
    <xdr:sp macro="" textlink="">
      <xdr:nvSpPr>
        <xdr:cNvPr id="945" name="楕円 944"/>
        <xdr:cNvSpPr/>
      </xdr:nvSpPr>
      <xdr:spPr>
        <a:xfrm>
          <a:off x="20383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41911</xdr:rowOff>
    </xdr:from>
    <xdr:to>
      <xdr:col>111</xdr:col>
      <xdr:colOff>177800</xdr:colOff>
      <xdr:row>105</xdr:row>
      <xdr:rowOff>45720</xdr:rowOff>
    </xdr:to>
    <xdr:cxnSp macro="">
      <xdr:nvCxnSpPr>
        <xdr:cNvPr id="946" name="直線コネクタ 945"/>
        <xdr:cNvCxnSpPr/>
      </xdr:nvCxnSpPr>
      <xdr:spPr>
        <a:xfrm>
          <a:off x="20434300" y="180441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158750</xdr:rowOff>
    </xdr:from>
    <xdr:to>
      <xdr:col>102</xdr:col>
      <xdr:colOff>165100</xdr:colOff>
      <xdr:row>105</xdr:row>
      <xdr:rowOff>88900</xdr:rowOff>
    </xdr:to>
    <xdr:sp macro="" textlink="">
      <xdr:nvSpPr>
        <xdr:cNvPr id="947" name="楕円 946"/>
        <xdr:cNvSpPr/>
      </xdr:nvSpPr>
      <xdr:spPr>
        <a:xfrm>
          <a:off x="194945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38100</xdr:rowOff>
    </xdr:from>
    <xdr:to>
      <xdr:col>107</xdr:col>
      <xdr:colOff>50800</xdr:colOff>
      <xdr:row>105</xdr:row>
      <xdr:rowOff>41911</xdr:rowOff>
    </xdr:to>
    <xdr:cxnSp macro="">
      <xdr:nvCxnSpPr>
        <xdr:cNvPr id="948" name="直線コネクタ 947"/>
        <xdr:cNvCxnSpPr/>
      </xdr:nvCxnSpPr>
      <xdr:spPr>
        <a:xfrm>
          <a:off x="19545300" y="180403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154939</xdr:rowOff>
    </xdr:from>
    <xdr:to>
      <xdr:col>98</xdr:col>
      <xdr:colOff>38100</xdr:colOff>
      <xdr:row>105</xdr:row>
      <xdr:rowOff>85089</xdr:rowOff>
    </xdr:to>
    <xdr:sp macro="" textlink="">
      <xdr:nvSpPr>
        <xdr:cNvPr id="949" name="楕円 948"/>
        <xdr:cNvSpPr/>
      </xdr:nvSpPr>
      <xdr:spPr>
        <a:xfrm>
          <a:off x="18605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34289</xdr:rowOff>
    </xdr:from>
    <xdr:to>
      <xdr:col>102</xdr:col>
      <xdr:colOff>114300</xdr:colOff>
      <xdr:row>105</xdr:row>
      <xdr:rowOff>38100</xdr:rowOff>
    </xdr:to>
    <xdr:cxnSp macro="">
      <xdr:nvCxnSpPr>
        <xdr:cNvPr id="950" name="直線コネクタ 949"/>
        <xdr:cNvCxnSpPr/>
      </xdr:nvCxnSpPr>
      <xdr:spPr>
        <a:xfrm>
          <a:off x="18656300" y="180365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166388</xdr:rowOff>
    </xdr:from>
    <xdr:ext cx="469744" cy="259045"/>
    <xdr:sp macro="" textlink="">
      <xdr:nvSpPr>
        <xdr:cNvPr id="951" name="n_1aveValue【庁舎】&#10;一人当たり面積"/>
        <xdr:cNvSpPr txBox="1"/>
      </xdr:nvSpPr>
      <xdr:spPr>
        <a:xfrm>
          <a:off x="210757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166388</xdr:rowOff>
    </xdr:from>
    <xdr:ext cx="469744" cy="259045"/>
    <xdr:sp macro="" textlink="">
      <xdr:nvSpPr>
        <xdr:cNvPr id="952" name="n_2aveValue【庁舎】&#10;一人当たり面積"/>
        <xdr:cNvSpPr txBox="1"/>
      </xdr:nvSpPr>
      <xdr:spPr>
        <a:xfrm>
          <a:off x="201994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10177</xdr:rowOff>
    </xdr:from>
    <xdr:ext cx="469744" cy="259045"/>
    <xdr:sp macro="" textlink="">
      <xdr:nvSpPr>
        <xdr:cNvPr id="953" name="n_3aveValue【庁舎】&#10;一人当たり面積"/>
        <xdr:cNvSpPr txBox="1"/>
      </xdr:nvSpPr>
      <xdr:spPr>
        <a:xfrm>
          <a:off x="19310427" y="1766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29227</xdr:rowOff>
    </xdr:from>
    <xdr:ext cx="469744" cy="259045"/>
    <xdr:sp macro="" textlink="">
      <xdr:nvSpPr>
        <xdr:cNvPr id="954" name="n_4aveValue【庁舎】&#10;一人当たり面積"/>
        <xdr:cNvSpPr txBox="1"/>
      </xdr:nvSpPr>
      <xdr:spPr>
        <a:xfrm>
          <a:off x="18421427"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87647</xdr:rowOff>
    </xdr:from>
    <xdr:ext cx="469744" cy="259045"/>
    <xdr:sp macro="" textlink="">
      <xdr:nvSpPr>
        <xdr:cNvPr id="955" name="n_1mainValue【庁舎】&#10;一人当たり面積"/>
        <xdr:cNvSpPr txBox="1"/>
      </xdr:nvSpPr>
      <xdr:spPr>
        <a:xfrm>
          <a:off x="21075727" y="1808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83838</xdr:rowOff>
    </xdr:from>
    <xdr:ext cx="469744" cy="259045"/>
    <xdr:sp macro="" textlink="">
      <xdr:nvSpPr>
        <xdr:cNvPr id="956" name="n_2mainValue【庁舎】&#10;一人当たり面積"/>
        <xdr:cNvSpPr txBox="1"/>
      </xdr:nvSpPr>
      <xdr:spPr>
        <a:xfrm>
          <a:off x="20199427" y="1808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80027</xdr:rowOff>
    </xdr:from>
    <xdr:ext cx="469744" cy="259045"/>
    <xdr:sp macro="" textlink="">
      <xdr:nvSpPr>
        <xdr:cNvPr id="957" name="n_3mainValue【庁舎】&#10;一人当たり面積"/>
        <xdr:cNvSpPr txBox="1"/>
      </xdr:nvSpPr>
      <xdr:spPr>
        <a:xfrm>
          <a:off x="19310427" y="1808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76216</xdr:rowOff>
    </xdr:from>
    <xdr:ext cx="469744" cy="259045"/>
    <xdr:sp macro="" textlink="">
      <xdr:nvSpPr>
        <xdr:cNvPr id="958" name="n_4mainValue【庁舎】&#10;一人当たり面積"/>
        <xdr:cNvSpPr txBox="1"/>
      </xdr:nvSpPr>
      <xdr:spPr>
        <a:xfrm>
          <a:off x="18421427"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令和３年度は、指標に大きく影響するような施設の供用開始はなく、また、既存の施設の老朽化が進んだことにより、有形固定資産減価償却率は前年度と比較すると全体的に微増となっている。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137,268
134,379
67.82
60,157,969
59,024,653
513,212
29,238,534
44,516,338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0430740" cy="592470"/>
    <xdr:sp macro="" textlink="">
      <xdr:nvSpPr>
        <xdr:cNvPr id="35" name="テキスト ボックス 34"/>
        <xdr:cNvSpPr txBox="1"/>
      </xdr:nvSpPr>
      <xdr:spPr>
        <a:xfrm>
          <a:off x="756805" y="4578927"/>
          <a:ext cx="10430740"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基準財政収入額は、市民税（所得割・法人税割）の減などにより</a:t>
          </a:r>
          <a:r>
            <a:rPr kumimoji="1" lang="en-US" altLang="ja-JP" sz="1300">
              <a:latin typeface="ＭＳ Ｐゴシック" panose="020B0600070205080204" pitchFamily="50" charset="-128"/>
              <a:ea typeface="ＭＳ Ｐゴシック" panose="020B0600070205080204" pitchFamily="50" charset="-128"/>
            </a:rPr>
            <a:t>959</a:t>
          </a:r>
          <a:r>
            <a:rPr kumimoji="1" lang="ja-JP" altLang="en-US" sz="1300">
              <a:latin typeface="ＭＳ Ｐゴシック" panose="020B0600070205080204" pitchFamily="50" charset="-128"/>
              <a:ea typeface="ＭＳ Ｐゴシック" panose="020B0600070205080204" pitchFamily="50" charset="-128"/>
            </a:rPr>
            <a:t>百万円の減となった。一方、基準財政需要額は国勢調査人口の増などにより、</a:t>
          </a:r>
          <a:r>
            <a:rPr kumimoji="1" lang="en-US" altLang="ja-JP" sz="1300">
              <a:latin typeface="ＭＳ Ｐゴシック" panose="020B0600070205080204" pitchFamily="50" charset="-128"/>
              <a:ea typeface="ＭＳ Ｐゴシック" panose="020B0600070205080204" pitchFamily="50" charset="-128"/>
            </a:rPr>
            <a:t>282</a:t>
          </a:r>
          <a:r>
            <a:rPr kumimoji="1" lang="ja-JP" altLang="en-US" sz="1300">
              <a:latin typeface="ＭＳ Ｐゴシック" panose="020B0600070205080204" pitchFamily="50" charset="-128"/>
              <a:ea typeface="ＭＳ Ｐゴシック" panose="020B0600070205080204" pitchFamily="50" charset="-128"/>
            </a:rPr>
            <a:t>百万円の増となり、交付基準となる財源不足額は</a:t>
          </a:r>
          <a:r>
            <a:rPr kumimoji="1" lang="en-US" altLang="ja-JP" sz="1300">
              <a:latin typeface="ＭＳ Ｐゴシック" panose="020B0600070205080204" pitchFamily="50" charset="-128"/>
              <a:ea typeface="ＭＳ Ｐゴシック" panose="020B0600070205080204" pitchFamily="50" charset="-128"/>
            </a:rPr>
            <a:t>1,241</a:t>
          </a:r>
          <a:r>
            <a:rPr kumimoji="1" lang="ja-JP" altLang="en-US" sz="1300">
              <a:latin typeface="ＭＳ Ｐゴシック" panose="020B0600070205080204" pitchFamily="50" charset="-128"/>
              <a:ea typeface="ＭＳ Ｐゴシック" panose="020B0600070205080204" pitchFamily="50" charset="-128"/>
            </a:rPr>
            <a:t>百万円拡大した。その結果、財政力指数は、単年度では</a:t>
          </a:r>
          <a:r>
            <a:rPr kumimoji="1" lang="en-US" altLang="ja-JP" sz="1300">
              <a:latin typeface="ＭＳ Ｐゴシック" panose="020B0600070205080204" pitchFamily="50" charset="-128"/>
              <a:ea typeface="ＭＳ Ｐゴシック" panose="020B0600070205080204" pitchFamily="50" charset="-128"/>
            </a:rPr>
            <a:t>0.896</a:t>
          </a:r>
          <a:r>
            <a:rPr kumimoji="1" lang="ja-JP" altLang="en-US" sz="1300">
              <a:latin typeface="ＭＳ Ｐゴシック" panose="020B0600070205080204" pitchFamily="50" charset="-128"/>
              <a:ea typeface="ＭＳ Ｐゴシック" panose="020B0600070205080204" pitchFamily="50" charset="-128"/>
            </a:rPr>
            <a:t>と、前年度よりも</a:t>
          </a:r>
          <a:r>
            <a:rPr kumimoji="1" lang="en-US" altLang="ja-JP" sz="1300">
              <a:latin typeface="ＭＳ Ｐゴシック" panose="020B0600070205080204" pitchFamily="50" charset="-128"/>
              <a:ea typeface="ＭＳ Ｐゴシック" panose="020B0600070205080204" pitchFamily="50" charset="-128"/>
            </a:rPr>
            <a:t>0.065</a:t>
          </a:r>
          <a:r>
            <a:rPr kumimoji="1" lang="ja-JP" altLang="en-US" sz="1300">
              <a:latin typeface="ＭＳ Ｐゴシック" panose="020B0600070205080204" pitchFamily="50" charset="-128"/>
              <a:ea typeface="ＭＳ Ｐゴシック" panose="020B0600070205080204" pitchFamily="50" charset="-128"/>
            </a:rPr>
            <a:t>ポイント減、３か年平均では</a:t>
          </a:r>
          <a:r>
            <a:rPr kumimoji="1" lang="en-US" altLang="ja-JP" sz="1300">
              <a:latin typeface="ＭＳ Ｐゴシック" panose="020B0600070205080204" pitchFamily="50" charset="-128"/>
              <a:ea typeface="ＭＳ Ｐゴシック" panose="020B0600070205080204" pitchFamily="50" charset="-128"/>
            </a:rPr>
            <a:t>0.026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0.941</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年連続で交付税の交付団体となった。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28122</xdr:rowOff>
    </xdr:to>
    <xdr:cxnSp macro="">
      <xdr:nvCxnSpPr>
        <xdr:cNvPr id="66" name="直線コネクタ 65"/>
        <xdr:cNvCxnSpPr/>
      </xdr:nvCxnSpPr>
      <xdr:spPr>
        <a:xfrm flipV="1">
          <a:off x="4953000" y="631280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58057</xdr:rowOff>
    </xdr:to>
    <xdr:cxnSp macro="">
      <xdr:nvCxnSpPr>
        <xdr:cNvPr id="71" name="直線コネクタ 70"/>
        <xdr:cNvCxnSpPr/>
      </xdr:nvCxnSpPr>
      <xdr:spPr>
        <a:xfrm>
          <a:off x="4114800" y="6864350"/>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23585</xdr:rowOff>
    </xdr:to>
    <xdr:cxnSp macro="">
      <xdr:nvCxnSpPr>
        <xdr:cNvPr id="74" name="直線コネクタ 73"/>
        <xdr:cNvCxnSpPr/>
      </xdr:nvCxnSpPr>
      <xdr:spPr>
        <a:xfrm flipV="1">
          <a:off x="3225800" y="68643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6" name="テキスト ボックス 75"/>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23585</xdr:rowOff>
    </xdr:from>
    <xdr:to>
      <xdr:col>15</xdr:col>
      <xdr:colOff>82550</xdr:colOff>
      <xdr:row>40</xdr:row>
      <xdr:rowOff>40822</xdr:rowOff>
    </xdr:to>
    <xdr:cxnSp macro="">
      <xdr:nvCxnSpPr>
        <xdr:cNvPr id="77" name="直線コネクタ 76"/>
        <xdr:cNvCxnSpPr/>
      </xdr:nvCxnSpPr>
      <xdr:spPr>
        <a:xfrm flipV="1">
          <a:off x="2336800" y="68815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8" name="フローチャート: 判断 77"/>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9" name="テキスト ボックス 78"/>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58057</xdr:rowOff>
    </xdr:to>
    <xdr:cxnSp macro="">
      <xdr:nvCxnSpPr>
        <xdr:cNvPr id="80" name="直線コネクタ 79"/>
        <xdr:cNvCxnSpPr/>
      </xdr:nvCxnSpPr>
      <xdr:spPr>
        <a:xfrm flipV="1">
          <a:off x="1447800" y="68988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8165</xdr:rowOff>
    </xdr:from>
    <xdr:to>
      <xdr:col>11</xdr:col>
      <xdr:colOff>82550</xdr:colOff>
      <xdr:row>41</xdr:row>
      <xdr:rowOff>109765</xdr:rowOff>
    </xdr:to>
    <xdr:sp macro="" textlink="">
      <xdr:nvSpPr>
        <xdr:cNvPr id="81" name="フローチャート: 判断 80"/>
        <xdr:cNvSpPr/>
      </xdr:nvSpPr>
      <xdr:spPr>
        <a:xfrm>
          <a:off x="2286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94542</xdr:rowOff>
    </xdr:from>
    <xdr:ext cx="762000" cy="259045"/>
    <xdr:sp macro="" textlink="">
      <xdr:nvSpPr>
        <xdr:cNvPr id="82" name="テキスト ボックス 81"/>
        <xdr:cNvSpPr txBox="1"/>
      </xdr:nvSpPr>
      <xdr:spPr>
        <a:xfrm>
          <a:off x="1955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83" name="フローチャート: 判断 82"/>
        <xdr:cNvSpPr/>
      </xdr:nvSpPr>
      <xdr:spPr>
        <a:xfrm>
          <a:off x="1397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94542</xdr:rowOff>
    </xdr:from>
    <xdr:ext cx="762000" cy="259045"/>
    <xdr:sp macro="" textlink="">
      <xdr:nvSpPr>
        <xdr:cNvPr id="84" name="テキスト ボックス 83"/>
        <xdr:cNvSpPr txBox="1"/>
      </xdr:nvSpPr>
      <xdr:spPr>
        <a:xfrm>
          <a:off x="1066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7257</xdr:rowOff>
    </xdr:from>
    <xdr:to>
      <xdr:col>23</xdr:col>
      <xdr:colOff>184150</xdr:colOff>
      <xdr:row>40</xdr:row>
      <xdr:rowOff>108857</xdr:rowOff>
    </xdr:to>
    <xdr:sp macro="" textlink="">
      <xdr:nvSpPr>
        <xdr:cNvPr id="90" name="楕円 89"/>
        <xdr:cNvSpPr/>
      </xdr:nvSpPr>
      <xdr:spPr>
        <a:xfrm>
          <a:off x="4902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23784</xdr:rowOff>
    </xdr:from>
    <xdr:ext cx="762000" cy="259045"/>
    <xdr:sp macro="" textlink="">
      <xdr:nvSpPr>
        <xdr:cNvPr id="91" name="財政力該当値テキスト"/>
        <xdr:cNvSpPr txBox="1"/>
      </xdr:nvSpPr>
      <xdr:spPr>
        <a:xfrm>
          <a:off x="5041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2" name="楕円 91"/>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3" name="テキスト ボックス 92"/>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144235</xdr:rowOff>
    </xdr:from>
    <xdr:to>
      <xdr:col>15</xdr:col>
      <xdr:colOff>133350</xdr:colOff>
      <xdr:row>40</xdr:row>
      <xdr:rowOff>74385</xdr:rowOff>
    </xdr:to>
    <xdr:sp macro="" textlink="">
      <xdr:nvSpPr>
        <xdr:cNvPr id="94" name="楕円 93"/>
        <xdr:cNvSpPr/>
      </xdr:nvSpPr>
      <xdr:spPr>
        <a:xfrm>
          <a:off x="3175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84562</xdr:rowOff>
    </xdr:from>
    <xdr:ext cx="762000" cy="259045"/>
    <xdr:sp macro="" textlink="">
      <xdr:nvSpPr>
        <xdr:cNvPr id="95" name="テキスト ボックス 94"/>
        <xdr:cNvSpPr txBox="1"/>
      </xdr:nvSpPr>
      <xdr:spPr>
        <a:xfrm>
          <a:off x="2844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6" name="楕円 95"/>
        <xdr:cNvSpPr/>
      </xdr:nvSpPr>
      <xdr:spPr>
        <a:xfrm>
          <a:off x="2286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7" name="テキスト ボックス 96"/>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7257</xdr:rowOff>
    </xdr:from>
    <xdr:to>
      <xdr:col>7</xdr:col>
      <xdr:colOff>31750</xdr:colOff>
      <xdr:row>40</xdr:row>
      <xdr:rowOff>108857</xdr:rowOff>
    </xdr:to>
    <xdr:sp macro="" textlink="">
      <xdr:nvSpPr>
        <xdr:cNvPr id="98" name="楕円 97"/>
        <xdr:cNvSpPr/>
      </xdr:nvSpPr>
      <xdr:spPr>
        <a:xfrm>
          <a:off x="1397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119034</xdr:rowOff>
    </xdr:from>
    <xdr:ext cx="762000" cy="259045"/>
    <xdr:sp macro="" textlink="">
      <xdr:nvSpPr>
        <xdr:cNvPr id="99" name="テキスト ボックス 98"/>
        <xdr:cNvSpPr txBox="1"/>
      </xdr:nvSpPr>
      <xdr:spPr>
        <a:xfrm>
          <a:off x="1066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50">
              <a:latin typeface="ＭＳ Ｐゴシック" panose="020B0600070205080204" pitchFamily="50" charset="-128"/>
              <a:ea typeface="ＭＳ Ｐゴシック" panose="020B0600070205080204" pitchFamily="50" charset="-128"/>
            </a:rPr>
            <a:t>　経常収支比率は</a:t>
          </a:r>
          <a:r>
            <a:rPr kumimoji="1" lang="en-US" altLang="ja-JP" sz="950">
              <a:latin typeface="ＭＳ Ｐゴシック" panose="020B0600070205080204" pitchFamily="50" charset="-128"/>
              <a:ea typeface="ＭＳ Ｐゴシック" panose="020B0600070205080204" pitchFamily="50" charset="-128"/>
            </a:rPr>
            <a:t>88.3</a:t>
          </a:r>
          <a:r>
            <a:rPr kumimoji="1" lang="ja-JP" altLang="en-US" sz="950">
              <a:latin typeface="ＭＳ Ｐゴシック" panose="020B0600070205080204" pitchFamily="50" charset="-128"/>
              <a:ea typeface="ＭＳ Ｐゴシック" panose="020B0600070205080204" pitchFamily="50" charset="-128"/>
            </a:rPr>
            <a:t>％となり、前年度から</a:t>
          </a:r>
          <a:r>
            <a:rPr kumimoji="1" lang="en-US" altLang="ja-JP" sz="950">
              <a:latin typeface="ＭＳ Ｐゴシック" panose="020B0600070205080204" pitchFamily="50" charset="-128"/>
              <a:ea typeface="ＭＳ Ｐゴシック" panose="020B0600070205080204" pitchFamily="50" charset="-128"/>
            </a:rPr>
            <a:t>6.6 </a:t>
          </a:r>
          <a:r>
            <a:rPr kumimoji="1" lang="ja-JP" altLang="en-US" sz="950">
              <a:latin typeface="ＭＳ Ｐゴシック" panose="020B0600070205080204" pitchFamily="50" charset="-128"/>
              <a:ea typeface="ＭＳ Ｐゴシック" panose="020B0600070205080204" pitchFamily="50" charset="-128"/>
            </a:rPr>
            <a:t>ポイント改善（減少）した。これは、経常一般財源充当額（歳出）において、会計年度任用職員に係る人件費や社会保障関係経費の増などにより全体で</a:t>
          </a:r>
          <a:r>
            <a:rPr kumimoji="1" lang="en-US" altLang="ja-JP" sz="950">
              <a:latin typeface="ＭＳ Ｐゴシック" panose="020B0600070205080204" pitchFamily="50" charset="-128"/>
              <a:ea typeface="ＭＳ Ｐゴシック" panose="020B0600070205080204" pitchFamily="50" charset="-128"/>
            </a:rPr>
            <a:t>998 </a:t>
          </a:r>
          <a:r>
            <a:rPr kumimoji="1" lang="ja-JP" altLang="en-US" sz="950">
              <a:latin typeface="ＭＳ Ｐゴシック" panose="020B0600070205080204" pitchFamily="50" charset="-128"/>
              <a:ea typeface="ＭＳ Ｐゴシック" panose="020B0600070205080204" pitchFamily="50" charset="-128"/>
            </a:rPr>
            <a:t>百万円の増（比率への影響</a:t>
          </a:r>
          <a:r>
            <a:rPr kumimoji="1" lang="en-US" altLang="ja-JP" sz="950">
              <a:latin typeface="ＭＳ Ｐゴシック" panose="020B0600070205080204" pitchFamily="50" charset="-128"/>
              <a:ea typeface="ＭＳ Ｐゴシック" panose="020B0600070205080204" pitchFamily="50" charset="-128"/>
            </a:rPr>
            <a:t>+3.3 </a:t>
          </a:r>
          <a:r>
            <a:rPr kumimoji="1" lang="ja-JP" altLang="en-US" sz="950">
              <a:latin typeface="ＭＳ Ｐゴシック" panose="020B0600070205080204" pitchFamily="50" charset="-128"/>
              <a:ea typeface="ＭＳ Ｐゴシック" panose="020B0600070205080204" pitchFamily="50" charset="-128"/>
            </a:rPr>
            <a:t>ポイント）となった一方で、経常一般財源（歳入）において、地方交付税や地方消費税交付金の増などにより、全体で</a:t>
          </a:r>
          <a:r>
            <a:rPr kumimoji="1" lang="en-US" altLang="ja-JP" sz="950">
              <a:latin typeface="ＭＳ Ｐゴシック" panose="020B0600070205080204" pitchFamily="50" charset="-128"/>
              <a:ea typeface="ＭＳ Ｐゴシック" panose="020B0600070205080204" pitchFamily="50" charset="-128"/>
            </a:rPr>
            <a:t>2,308 </a:t>
          </a:r>
          <a:r>
            <a:rPr kumimoji="1" lang="ja-JP" altLang="en-US" sz="950">
              <a:latin typeface="ＭＳ Ｐゴシック" panose="020B0600070205080204" pitchFamily="50" charset="-128"/>
              <a:ea typeface="ＭＳ Ｐゴシック" panose="020B0600070205080204" pitchFamily="50" charset="-128"/>
            </a:rPr>
            <a:t>百万円の増（比率への影響</a:t>
          </a:r>
          <a:r>
            <a:rPr kumimoji="1" lang="en-US" altLang="ja-JP" sz="950">
              <a:latin typeface="ＭＳ Ｐゴシック" panose="020B0600070205080204" pitchFamily="50" charset="-128"/>
              <a:ea typeface="ＭＳ Ｐゴシック" panose="020B0600070205080204" pitchFamily="50" charset="-128"/>
            </a:rPr>
            <a:t>-9.9 </a:t>
          </a:r>
          <a:r>
            <a:rPr kumimoji="1" lang="ja-JP" altLang="en-US" sz="950">
              <a:latin typeface="ＭＳ Ｐゴシック" panose="020B0600070205080204" pitchFamily="50" charset="-128"/>
              <a:ea typeface="ＭＳ Ｐゴシック" panose="020B0600070205080204" pitchFamily="50" charset="-128"/>
            </a:rPr>
            <a:t>ポイント）となったことによる。</a:t>
          </a:r>
          <a:endParaRPr kumimoji="1" lang="en-US" altLang="ja-JP" sz="950">
            <a:latin typeface="ＭＳ Ｐゴシック" panose="020B0600070205080204" pitchFamily="50" charset="-128"/>
            <a:ea typeface="ＭＳ Ｐゴシック" panose="020B0600070205080204" pitchFamily="50" charset="-128"/>
          </a:endParaRPr>
        </a:p>
        <a:p>
          <a:r>
            <a:rPr kumimoji="1" lang="ja-JP" altLang="en-US" sz="950">
              <a:latin typeface="ＭＳ Ｐゴシック" panose="020B0600070205080204" pitchFamily="50" charset="-128"/>
              <a:ea typeface="ＭＳ Ｐゴシック" panose="020B0600070205080204" pitchFamily="50" charset="-128"/>
            </a:rPr>
            <a:t>　今後、大規模事業の実施による公債費の増加や、児童数の増等に伴う社会保障関係経費についても増加が見込まれる一方、今後の経済動向は非常に不透明であることから、これまで以上に財政の硬直化が進展する可能性があり、依然として財政状況の硬直化が危惧される状況である。</a:t>
          </a:r>
        </a:p>
        <a:p>
          <a:r>
            <a:rPr kumimoji="1" lang="ja-JP" altLang="en-US" sz="950">
              <a:latin typeface="ＭＳ Ｐゴシック" panose="020B0600070205080204" pitchFamily="50" charset="-128"/>
              <a:ea typeface="ＭＳ Ｐゴシック" panose="020B0600070205080204" pitchFamily="50" charset="-128"/>
            </a:rPr>
            <a:t>　このことから、新規歳入の確保や歳出においては、安易に既存事業を継続するのではなく、市全体を俯瞰し、時代の変化を捉え、長期的な視点で財政負担の抑制を意識しながら、積極的に事業の廃止・見直しを進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84244</xdr:rowOff>
    </xdr:from>
    <xdr:to>
      <xdr:col>23</xdr:col>
      <xdr:colOff>133350</xdr:colOff>
      <xdr:row>67</xdr:row>
      <xdr:rowOff>71967</xdr:rowOff>
    </xdr:to>
    <xdr:cxnSp macro="">
      <xdr:nvCxnSpPr>
        <xdr:cNvPr id="129" name="直線コネクタ 128"/>
        <xdr:cNvCxnSpPr/>
      </xdr:nvCxnSpPr>
      <xdr:spPr>
        <a:xfrm flipV="1">
          <a:off x="4953000" y="10199794"/>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30"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31" name="直線コネクタ 130"/>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170621</xdr:rowOff>
    </xdr:from>
    <xdr:ext cx="762000" cy="259045"/>
    <xdr:sp macro="" textlink="">
      <xdr:nvSpPr>
        <xdr:cNvPr id="132" name="財政構造の弾力性最大値テキスト"/>
        <xdr:cNvSpPr txBox="1"/>
      </xdr:nvSpPr>
      <xdr:spPr>
        <a:xfrm>
          <a:off x="5041900" y="994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84244</xdr:rowOff>
    </xdr:from>
    <xdr:to>
      <xdr:col>24</xdr:col>
      <xdr:colOff>12700</xdr:colOff>
      <xdr:row>59</xdr:row>
      <xdr:rowOff>84244</xdr:rowOff>
    </xdr:to>
    <xdr:cxnSp macro="">
      <xdr:nvCxnSpPr>
        <xdr:cNvPr id="133" name="直線コネクタ 132"/>
        <xdr:cNvCxnSpPr/>
      </xdr:nvCxnSpPr>
      <xdr:spPr>
        <a:xfrm>
          <a:off x="4864100" y="1019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28363</xdr:rowOff>
    </xdr:from>
    <xdr:to>
      <xdr:col>23</xdr:col>
      <xdr:colOff>133350</xdr:colOff>
      <xdr:row>65</xdr:row>
      <xdr:rowOff>44873</xdr:rowOff>
    </xdr:to>
    <xdr:cxnSp macro="">
      <xdr:nvCxnSpPr>
        <xdr:cNvPr id="134" name="直線コネクタ 133"/>
        <xdr:cNvCxnSpPr/>
      </xdr:nvCxnSpPr>
      <xdr:spPr>
        <a:xfrm flipV="1">
          <a:off x="4114800" y="10658263"/>
          <a:ext cx="838200" cy="5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20744</xdr:rowOff>
    </xdr:from>
    <xdr:to>
      <xdr:col>19</xdr:col>
      <xdr:colOff>133350</xdr:colOff>
      <xdr:row>65</xdr:row>
      <xdr:rowOff>44873</xdr:rowOff>
    </xdr:to>
    <xdr:cxnSp macro="">
      <xdr:nvCxnSpPr>
        <xdr:cNvPr id="137" name="直線コネクタ 136"/>
        <xdr:cNvCxnSpPr/>
      </xdr:nvCxnSpPr>
      <xdr:spPr>
        <a:xfrm>
          <a:off x="3225800" y="1116499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55456</xdr:rowOff>
    </xdr:from>
    <xdr:to>
      <xdr:col>19</xdr:col>
      <xdr:colOff>184150</xdr:colOff>
      <xdr:row>63</xdr:row>
      <xdr:rowOff>157056</xdr:rowOff>
    </xdr:to>
    <xdr:sp macro="" textlink="">
      <xdr:nvSpPr>
        <xdr:cNvPr id="138" name="フローチャート: 判断 137"/>
        <xdr:cNvSpPr/>
      </xdr:nvSpPr>
      <xdr:spPr>
        <a:xfrm>
          <a:off x="40640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167233</xdr:rowOff>
    </xdr:from>
    <xdr:ext cx="736600" cy="259045"/>
    <xdr:sp macro="" textlink="">
      <xdr:nvSpPr>
        <xdr:cNvPr id="139" name="テキスト ボックス 138"/>
        <xdr:cNvSpPr txBox="1"/>
      </xdr:nvSpPr>
      <xdr:spPr>
        <a:xfrm>
          <a:off x="3733800" y="1062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160020</xdr:rowOff>
    </xdr:from>
    <xdr:to>
      <xdr:col>15</xdr:col>
      <xdr:colOff>82550</xdr:colOff>
      <xdr:row>65</xdr:row>
      <xdr:rowOff>20744</xdr:rowOff>
    </xdr:to>
    <xdr:cxnSp macro="">
      <xdr:nvCxnSpPr>
        <xdr:cNvPr id="140" name="直線コネクタ 139"/>
        <xdr:cNvCxnSpPr/>
      </xdr:nvCxnSpPr>
      <xdr:spPr>
        <a:xfrm>
          <a:off x="2336800" y="1113282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31327</xdr:rowOff>
    </xdr:from>
    <xdr:to>
      <xdr:col>15</xdr:col>
      <xdr:colOff>133350</xdr:colOff>
      <xdr:row>63</xdr:row>
      <xdr:rowOff>132927</xdr:rowOff>
    </xdr:to>
    <xdr:sp macro="" textlink="">
      <xdr:nvSpPr>
        <xdr:cNvPr id="141" name="フローチャート: 判断 140"/>
        <xdr:cNvSpPr/>
      </xdr:nvSpPr>
      <xdr:spPr>
        <a:xfrm>
          <a:off x="3175000" y="1083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143104</xdr:rowOff>
    </xdr:from>
    <xdr:ext cx="762000" cy="259045"/>
    <xdr:sp macro="" textlink="">
      <xdr:nvSpPr>
        <xdr:cNvPr id="142" name="テキスト ボックス 141"/>
        <xdr:cNvSpPr txBox="1"/>
      </xdr:nvSpPr>
      <xdr:spPr>
        <a:xfrm>
          <a:off x="2844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165100</xdr:rowOff>
    </xdr:from>
    <xdr:to>
      <xdr:col>11</xdr:col>
      <xdr:colOff>31750</xdr:colOff>
      <xdr:row>64</xdr:row>
      <xdr:rowOff>160020</xdr:rowOff>
    </xdr:to>
    <xdr:cxnSp macro="">
      <xdr:nvCxnSpPr>
        <xdr:cNvPr id="143" name="直線コネクタ 142"/>
        <xdr:cNvCxnSpPr/>
      </xdr:nvCxnSpPr>
      <xdr:spPr>
        <a:xfrm>
          <a:off x="1447800" y="10795000"/>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82127</xdr:rowOff>
    </xdr:from>
    <xdr:to>
      <xdr:col>11</xdr:col>
      <xdr:colOff>82550</xdr:colOff>
      <xdr:row>63</xdr:row>
      <xdr:rowOff>12277</xdr:rowOff>
    </xdr:to>
    <xdr:sp macro="" textlink="">
      <xdr:nvSpPr>
        <xdr:cNvPr id="144" name="フローチャート: 判断 143"/>
        <xdr:cNvSpPr/>
      </xdr:nvSpPr>
      <xdr:spPr>
        <a:xfrm>
          <a:off x="2286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22454</xdr:rowOff>
    </xdr:from>
    <xdr:ext cx="762000" cy="259045"/>
    <xdr:sp macro="" textlink="">
      <xdr:nvSpPr>
        <xdr:cNvPr id="145" name="テキスト ボックス 144"/>
        <xdr:cNvSpPr txBox="1"/>
      </xdr:nvSpPr>
      <xdr:spPr>
        <a:xfrm>
          <a:off x="1955800" y="1048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106256</xdr:rowOff>
    </xdr:from>
    <xdr:to>
      <xdr:col>7</xdr:col>
      <xdr:colOff>31750</xdr:colOff>
      <xdr:row>63</xdr:row>
      <xdr:rowOff>36406</xdr:rowOff>
    </xdr:to>
    <xdr:sp macro="" textlink="">
      <xdr:nvSpPr>
        <xdr:cNvPr id="146" name="フローチャート: 判断 145"/>
        <xdr:cNvSpPr/>
      </xdr:nvSpPr>
      <xdr:spPr>
        <a:xfrm>
          <a:off x="1397000" y="107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46583</xdr:rowOff>
    </xdr:from>
    <xdr:ext cx="762000" cy="259045"/>
    <xdr:sp macro="" textlink="">
      <xdr:nvSpPr>
        <xdr:cNvPr id="147" name="テキスト ボックス 146"/>
        <xdr:cNvSpPr txBox="1"/>
      </xdr:nvSpPr>
      <xdr:spPr>
        <a:xfrm>
          <a:off x="1066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53" name="楕円 152"/>
        <xdr:cNvSpPr/>
      </xdr:nvSpPr>
      <xdr:spPr>
        <a:xfrm>
          <a:off x="49022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165540</xdr:rowOff>
    </xdr:from>
    <xdr:ext cx="762000" cy="259045"/>
    <xdr:sp macro="" textlink="">
      <xdr:nvSpPr>
        <xdr:cNvPr id="154" name="財政構造の弾力性該当値テキスト"/>
        <xdr:cNvSpPr txBox="1"/>
      </xdr:nvSpPr>
      <xdr:spPr>
        <a:xfrm>
          <a:off x="5041900" y="1045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165523</xdr:rowOff>
    </xdr:from>
    <xdr:to>
      <xdr:col>19</xdr:col>
      <xdr:colOff>184150</xdr:colOff>
      <xdr:row>65</xdr:row>
      <xdr:rowOff>95673</xdr:rowOff>
    </xdr:to>
    <xdr:sp macro="" textlink="">
      <xdr:nvSpPr>
        <xdr:cNvPr id="155" name="楕円 154"/>
        <xdr:cNvSpPr/>
      </xdr:nvSpPr>
      <xdr:spPr>
        <a:xfrm>
          <a:off x="4064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80450</xdr:rowOff>
    </xdr:from>
    <xdr:ext cx="736600" cy="259045"/>
    <xdr:sp macro="" textlink="">
      <xdr:nvSpPr>
        <xdr:cNvPr id="156" name="テキスト ボックス 155"/>
        <xdr:cNvSpPr txBox="1"/>
      </xdr:nvSpPr>
      <xdr:spPr>
        <a:xfrm>
          <a:off x="3733800" y="11224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141394</xdr:rowOff>
    </xdr:from>
    <xdr:to>
      <xdr:col>15</xdr:col>
      <xdr:colOff>133350</xdr:colOff>
      <xdr:row>65</xdr:row>
      <xdr:rowOff>71544</xdr:rowOff>
    </xdr:to>
    <xdr:sp macro="" textlink="">
      <xdr:nvSpPr>
        <xdr:cNvPr id="157" name="楕円 156"/>
        <xdr:cNvSpPr/>
      </xdr:nvSpPr>
      <xdr:spPr>
        <a:xfrm>
          <a:off x="3175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56321</xdr:rowOff>
    </xdr:from>
    <xdr:ext cx="762000" cy="259045"/>
    <xdr:sp macro="" textlink="">
      <xdr:nvSpPr>
        <xdr:cNvPr id="158" name="テキスト ボックス 157"/>
        <xdr:cNvSpPr txBox="1"/>
      </xdr:nvSpPr>
      <xdr:spPr>
        <a:xfrm>
          <a:off x="2844800" y="1120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109220</xdr:rowOff>
    </xdr:from>
    <xdr:to>
      <xdr:col>11</xdr:col>
      <xdr:colOff>82550</xdr:colOff>
      <xdr:row>65</xdr:row>
      <xdr:rowOff>39370</xdr:rowOff>
    </xdr:to>
    <xdr:sp macro="" textlink="">
      <xdr:nvSpPr>
        <xdr:cNvPr id="159" name="楕円 158"/>
        <xdr:cNvSpPr/>
      </xdr:nvSpPr>
      <xdr:spPr>
        <a:xfrm>
          <a:off x="2286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24147</xdr:rowOff>
    </xdr:from>
    <xdr:ext cx="762000" cy="259045"/>
    <xdr:sp macro="" textlink="">
      <xdr:nvSpPr>
        <xdr:cNvPr id="160" name="テキスト ボックス 159"/>
        <xdr:cNvSpPr txBox="1"/>
      </xdr:nvSpPr>
      <xdr:spPr>
        <a:xfrm>
          <a:off x="1955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61" name="楕円 160"/>
        <xdr:cNvSpPr/>
      </xdr:nvSpPr>
      <xdr:spPr>
        <a:xfrm>
          <a:off x="1397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29227</xdr:rowOff>
    </xdr:from>
    <xdr:ext cx="762000" cy="259045"/>
    <xdr:sp macro="" textlink="">
      <xdr:nvSpPr>
        <xdr:cNvPr id="162" name="テキスト ボックス 161"/>
        <xdr:cNvSpPr txBox="1"/>
      </xdr:nvSpPr>
      <xdr:spPr>
        <a:xfrm>
          <a:off x="1066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[120,565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人件費は、会計年度任用職員給与などの増、物件費は、指定管理者制度の導入やアウトソーシングの推進を積極的に実施していることから、増加傾向にある。また、令和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年度は新型コロナウイルス感染症対策としてワクチン接種事業の増などに伴う物件費の増が一時的に大きく影響している。</a:t>
          </a:r>
        </a:p>
        <a:p>
          <a:r>
            <a:rPr kumimoji="1" lang="ja-JP" altLang="en-US" sz="13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引き続き、人件費等を含めたトータルコストの概念により行政サービスを点検・検証し、執行体制の見直しや既存事業の廃止・見直し等を図り、更に効率的な事業運営に努めていく。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95779</xdr:rowOff>
    </xdr:from>
    <xdr:to>
      <xdr:col>23</xdr:col>
      <xdr:colOff>133350</xdr:colOff>
      <xdr:row>90</xdr:row>
      <xdr:rowOff>76462</xdr:rowOff>
    </xdr:to>
    <xdr:cxnSp macro="">
      <xdr:nvCxnSpPr>
        <xdr:cNvPr id="194" name="直線コネクタ 193"/>
        <xdr:cNvCxnSpPr/>
      </xdr:nvCxnSpPr>
      <xdr:spPr>
        <a:xfrm flipV="1">
          <a:off x="4953000" y="13811779"/>
          <a:ext cx="0" cy="1695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48539</xdr:rowOff>
    </xdr:from>
    <xdr:ext cx="762000" cy="259045"/>
    <xdr:sp macro="" textlink="">
      <xdr:nvSpPr>
        <xdr:cNvPr id="195" name="人件費・物件費等の状況最小値テキスト"/>
        <xdr:cNvSpPr txBox="1"/>
      </xdr:nvSpPr>
      <xdr:spPr>
        <a:xfrm>
          <a:off x="5041900" y="1547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76462</xdr:rowOff>
    </xdr:from>
    <xdr:to>
      <xdr:col>24</xdr:col>
      <xdr:colOff>12700</xdr:colOff>
      <xdr:row>90</xdr:row>
      <xdr:rowOff>76462</xdr:rowOff>
    </xdr:to>
    <xdr:cxnSp macro="">
      <xdr:nvCxnSpPr>
        <xdr:cNvPr id="196" name="直線コネクタ 195"/>
        <xdr:cNvCxnSpPr/>
      </xdr:nvCxnSpPr>
      <xdr:spPr>
        <a:xfrm>
          <a:off x="4864100" y="1550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10706</xdr:rowOff>
    </xdr:from>
    <xdr:ext cx="762000" cy="259045"/>
    <xdr:sp macro="" textlink="">
      <xdr:nvSpPr>
        <xdr:cNvPr id="197" name="人件費・物件費等の状況最大値テキスト"/>
        <xdr:cNvSpPr txBox="1"/>
      </xdr:nvSpPr>
      <xdr:spPr>
        <a:xfrm>
          <a:off x="5041900" y="1355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95779</xdr:rowOff>
    </xdr:from>
    <xdr:to>
      <xdr:col>24</xdr:col>
      <xdr:colOff>12700</xdr:colOff>
      <xdr:row>80</xdr:row>
      <xdr:rowOff>95779</xdr:rowOff>
    </xdr:to>
    <xdr:cxnSp macro="">
      <xdr:nvCxnSpPr>
        <xdr:cNvPr id="198" name="直線コネクタ 197"/>
        <xdr:cNvCxnSpPr/>
      </xdr:nvCxnSpPr>
      <xdr:spPr>
        <a:xfrm>
          <a:off x="4864100" y="1381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132592</xdr:rowOff>
    </xdr:from>
    <xdr:to>
      <xdr:col>23</xdr:col>
      <xdr:colOff>133350</xdr:colOff>
      <xdr:row>84</xdr:row>
      <xdr:rowOff>40580</xdr:rowOff>
    </xdr:to>
    <xdr:cxnSp macro="">
      <xdr:nvCxnSpPr>
        <xdr:cNvPr id="199" name="直線コネクタ 198"/>
        <xdr:cNvCxnSpPr/>
      </xdr:nvCxnSpPr>
      <xdr:spPr>
        <a:xfrm>
          <a:off x="4114800" y="14362942"/>
          <a:ext cx="838200" cy="7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78923</xdr:rowOff>
    </xdr:from>
    <xdr:ext cx="762000" cy="259045"/>
    <xdr:sp macro="" textlink="">
      <xdr:nvSpPr>
        <xdr:cNvPr id="200" name="人件費・物件費等の状況平均値テキスト"/>
        <xdr:cNvSpPr txBox="1"/>
      </xdr:nvSpPr>
      <xdr:spPr>
        <a:xfrm>
          <a:off x="5041900" y="14480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106846</xdr:rowOff>
    </xdr:from>
    <xdr:to>
      <xdr:col>23</xdr:col>
      <xdr:colOff>184150</xdr:colOff>
      <xdr:row>85</xdr:row>
      <xdr:rowOff>36996</xdr:rowOff>
    </xdr:to>
    <xdr:sp macro="" textlink="">
      <xdr:nvSpPr>
        <xdr:cNvPr id="201" name="フローチャート: 判断 200"/>
        <xdr:cNvSpPr/>
      </xdr:nvSpPr>
      <xdr:spPr>
        <a:xfrm>
          <a:off x="4902200" y="1450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14354</xdr:rowOff>
    </xdr:from>
    <xdr:to>
      <xdr:col>19</xdr:col>
      <xdr:colOff>133350</xdr:colOff>
      <xdr:row>83</xdr:row>
      <xdr:rowOff>132592</xdr:rowOff>
    </xdr:to>
    <xdr:cxnSp macro="">
      <xdr:nvCxnSpPr>
        <xdr:cNvPr id="202" name="直線コネクタ 201"/>
        <xdr:cNvCxnSpPr/>
      </xdr:nvCxnSpPr>
      <xdr:spPr>
        <a:xfrm>
          <a:off x="3225800" y="14244704"/>
          <a:ext cx="889000" cy="11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52587</xdr:rowOff>
    </xdr:from>
    <xdr:to>
      <xdr:col>19</xdr:col>
      <xdr:colOff>184150</xdr:colOff>
      <xdr:row>84</xdr:row>
      <xdr:rowOff>154187</xdr:rowOff>
    </xdr:to>
    <xdr:sp macro="" textlink="">
      <xdr:nvSpPr>
        <xdr:cNvPr id="203" name="フローチャート: 判断 202"/>
        <xdr:cNvSpPr/>
      </xdr:nvSpPr>
      <xdr:spPr>
        <a:xfrm>
          <a:off x="4064000" y="1445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138964</xdr:rowOff>
    </xdr:from>
    <xdr:ext cx="736600" cy="259045"/>
    <xdr:sp macro="" textlink="">
      <xdr:nvSpPr>
        <xdr:cNvPr id="204" name="テキスト ボックス 203"/>
        <xdr:cNvSpPr txBox="1"/>
      </xdr:nvSpPr>
      <xdr:spPr>
        <a:xfrm>
          <a:off x="3733800" y="14540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141836</xdr:rowOff>
    </xdr:from>
    <xdr:to>
      <xdr:col>15</xdr:col>
      <xdr:colOff>82550</xdr:colOff>
      <xdr:row>83</xdr:row>
      <xdr:rowOff>14354</xdr:rowOff>
    </xdr:to>
    <xdr:cxnSp macro="">
      <xdr:nvCxnSpPr>
        <xdr:cNvPr id="205" name="直線コネクタ 204"/>
        <xdr:cNvCxnSpPr/>
      </xdr:nvCxnSpPr>
      <xdr:spPr>
        <a:xfrm>
          <a:off x="2336800" y="14200736"/>
          <a:ext cx="889000" cy="4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104111</xdr:rowOff>
    </xdr:from>
    <xdr:to>
      <xdr:col>15</xdr:col>
      <xdr:colOff>133350</xdr:colOff>
      <xdr:row>84</xdr:row>
      <xdr:rowOff>34261</xdr:rowOff>
    </xdr:to>
    <xdr:sp macro="" textlink="">
      <xdr:nvSpPr>
        <xdr:cNvPr id="206" name="フローチャート: 判断 205"/>
        <xdr:cNvSpPr/>
      </xdr:nvSpPr>
      <xdr:spPr>
        <a:xfrm>
          <a:off x="3175000" y="1433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19038</xdr:rowOff>
    </xdr:from>
    <xdr:ext cx="762000" cy="259045"/>
    <xdr:sp macro="" textlink="">
      <xdr:nvSpPr>
        <xdr:cNvPr id="207" name="テキスト ボックス 206"/>
        <xdr:cNvSpPr txBox="1"/>
      </xdr:nvSpPr>
      <xdr:spPr>
        <a:xfrm>
          <a:off x="2844800" y="1442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95283</xdr:rowOff>
    </xdr:from>
    <xdr:to>
      <xdr:col>11</xdr:col>
      <xdr:colOff>31750</xdr:colOff>
      <xdr:row>82</xdr:row>
      <xdr:rowOff>141836</xdr:rowOff>
    </xdr:to>
    <xdr:cxnSp macro="">
      <xdr:nvCxnSpPr>
        <xdr:cNvPr id="208" name="直線コネクタ 207"/>
        <xdr:cNvCxnSpPr/>
      </xdr:nvCxnSpPr>
      <xdr:spPr>
        <a:xfrm>
          <a:off x="1447800" y="14154183"/>
          <a:ext cx="889000" cy="4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33669</xdr:rowOff>
    </xdr:from>
    <xdr:to>
      <xdr:col>11</xdr:col>
      <xdr:colOff>82550</xdr:colOff>
      <xdr:row>83</xdr:row>
      <xdr:rowOff>135269</xdr:rowOff>
    </xdr:to>
    <xdr:sp macro="" textlink="">
      <xdr:nvSpPr>
        <xdr:cNvPr id="209" name="フローチャート: 判断 208"/>
        <xdr:cNvSpPr/>
      </xdr:nvSpPr>
      <xdr:spPr>
        <a:xfrm>
          <a:off x="2286000" y="1426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120046</xdr:rowOff>
    </xdr:from>
    <xdr:ext cx="762000" cy="259045"/>
    <xdr:sp macro="" textlink="">
      <xdr:nvSpPr>
        <xdr:cNvPr id="210" name="テキスト ボックス 209"/>
        <xdr:cNvSpPr txBox="1"/>
      </xdr:nvSpPr>
      <xdr:spPr>
        <a:xfrm>
          <a:off x="1955800" y="14350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16089</xdr:rowOff>
    </xdr:from>
    <xdr:to>
      <xdr:col>7</xdr:col>
      <xdr:colOff>31750</xdr:colOff>
      <xdr:row>83</xdr:row>
      <xdr:rowOff>117689</xdr:rowOff>
    </xdr:to>
    <xdr:sp macro="" textlink="">
      <xdr:nvSpPr>
        <xdr:cNvPr id="211" name="フローチャート: 判断 210"/>
        <xdr:cNvSpPr/>
      </xdr:nvSpPr>
      <xdr:spPr>
        <a:xfrm>
          <a:off x="13970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102466</xdr:rowOff>
    </xdr:from>
    <xdr:ext cx="762000" cy="259045"/>
    <xdr:sp macro="" textlink="">
      <xdr:nvSpPr>
        <xdr:cNvPr id="212" name="テキスト ボックス 211"/>
        <xdr:cNvSpPr txBox="1"/>
      </xdr:nvSpPr>
      <xdr:spPr>
        <a:xfrm>
          <a:off x="1066800" y="1433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161230</xdr:rowOff>
    </xdr:from>
    <xdr:to>
      <xdr:col>23</xdr:col>
      <xdr:colOff>184150</xdr:colOff>
      <xdr:row>84</xdr:row>
      <xdr:rowOff>91380</xdr:rowOff>
    </xdr:to>
    <xdr:sp macro="" textlink="">
      <xdr:nvSpPr>
        <xdr:cNvPr id="218" name="楕円 217"/>
        <xdr:cNvSpPr/>
      </xdr:nvSpPr>
      <xdr:spPr>
        <a:xfrm>
          <a:off x="4902200" y="1439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6307</xdr:rowOff>
    </xdr:from>
    <xdr:ext cx="762000" cy="259045"/>
    <xdr:sp macro="" textlink="">
      <xdr:nvSpPr>
        <xdr:cNvPr id="219" name="人件費・物件費等の状況該当値テキスト"/>
        <xdr:cNvSpPr txBox="1"/>
      </xdr:nvSpPr>
      <xdr:spPr>
        <a:xfrm>
          <a:off x="5041900" y="1423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81792</xdr:rowOff>
    </xdr:from>
    <xdr:to>
      <xdr:col>19</xdr:col>
      <xdr:colOff>184150</xdr:colOff>
      <xdr:row>84</xdr:row>
      <xdr:rowOff>11942</xdr:rowOff>
    </xdr:to>
    <xdr:sp macro="" textlink="">
      <xdr:nvSpPr>
        <xdr:cNvPr id="220" name="楕円 219"/>
        <xdr:cNvSpPr/>
      </xdr:nvSpPr>
      <xdr:spPr>
        <a:xfrm>
          <a:off x="4064000" y="1431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22119</xdr:rowOff>
    </xdr:from>
    <xdr:ext cx="736600" cy="259045"/>
    <xdr:sp macro="" textlink="">
      <xdr:nvSpPr>
        <xdr:cNvPr id="221" name="テキスト ボックス 220"/>
        <xdr:cNvSpPr txBox="1"/>
      </xdr:nvSpPr>
      <xdr:spPr>
        <a:xfrm>
          <a:off x="3733800" y="14081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135004</xdr:rowOff>
    </xdr:from>
    <xdr:to>
      <xdr:col>15</xdr:col>
      <xdr:colOff>133350</xdr:colOff>
      <xdr:row>83</xdr:row>
      <xdr:rowOff>65154</xdr:rowOff>
    </xdr:to>
    <xdr:sp macro="" textlink="">
      <xdr:nvSpPr>
        <xdr:cNvPr id="222" name="楕円 221"/>
        <xdr:cNvSpPr/>
      </xdr:nvSpPr>
      <xdr:spPr>
        <a:xfrm>
          <a:off x="3175000" y="1419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75331</xdr:rowOff>
    </xdr:from>
    <xdr:ext cx="762000" cy="259045"/>
    <xdr:sp macro="" textlink="">
      <xdr:nvSpPr>
        <xdr:cNvPr id="223" name="テキスト ボックス 222"/>
        <xdr:cNvSpPr txBox="1"/>
      </xdr:nvSpPr>
      <xdr:spPr>
        <a:xfrm>
          <a:off x="2844800" y="1396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91036</xdr:rowOff>
    </xdr:from>
    <xdr:to>
      <xdr:col>11</xdr:col>
      <xdr:colOff>82550</xdr:colOff>
      <xdr:row>83</xdr:row>
      <xdr:rowOff>21186</xdr:rowOff>
    </xdr:to>
    <xdr:sp macro="" textlink="">
      <xdr:nvSpPr>
        <xdr:cNvPr id="224" name="楕円 223"/>
        <xdr:cNvSpPr/>
      </xdr:nvSpPr>
      <xdr:spPr>
        <a:xfrm>
          <a:off x="2286000" y="1414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31363</xdr:rowOff>
    </xdr:from>
    <xdr:ext cx="762000" cy="259045"/>
    <xdr:sp macro="" textlink="">
      <xdr:nvSpPr>
        <xdr:cNvPr id="225" name="テキスト ボックス 224"/>
        <xdr:cNvSpPr txBox="1"/>
      </xdr:nvSpPr>
      <xdr:spPr>
        <a:xfrm>
          <a:off x="1955800" y="13918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44483</xdr:rowOff>
    </xdr:from>
    <xdr:to>
      <xdr:col>7</xdr:col>
      <xdr:colOff>31750</xdr:colOff>
      <xdr:row>82</xdr:row>
      <xdr:rowOff>146083</xdr:rowOff>
    </xdr:to>
    <xdr:sp macro="" textlink="">
      <xdr:nvSpPr>
        <xdr:cNvPr id="226" name="楕円 225"/>
        <xdr:cNvSpPr/>
      </xdr:nvSpPr>
      <xdr:spPr>
        <a:xfrm>
          <a:off x="1397000" y="1410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156260</xdr:rowOff>
    </xdr:from>
    <xdr:ext cx="762000" cy="259045"/>
    <xdr:sp macro="" textlink="">
      <xdr:nvSpPr>
        <xdr:cNvPr id="227" name="テキスト ボックス 226"/>
        <xdr:cNvSpPr txBox="1"/>
      </xdr:nvSpPr>
      <xdr:spPr>
        <a:xfrm>
          <a:off x="1066800" y="13872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101.0</a:t>
          </a:r>
          <a:r>
            <a:rPr kumimoji="1" lang="ja-JP" altLang="en-US" sz="1300">
              <a:latin typeface="ＭＳ Ｐゴシック" panose="020B0600070205080204" pitchFamily="50" charset="-128"/>
              <a:ea typeface="ＭＳ Ｐゴシック" panose="020B0600070205080204" pitchFamily="50" charset="-128"/>
            </a:rPr>
            <a:t>ポイントと令和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年度から据え置きとなり、国との差は概ね横ばいで推移している。</a:t>
          </a:r>
        </a:p>
        <a:p>
          <a:r>
            <a:rPr kumimoji="1" lang="ja-JP" altLang="en-US" sz="1300">
              <a:latin typeface="ＭＳ Ｐゴシック" panose="020B0600070205080204" pitchFamily="50" charset="-128"/>
              <a:ea typeface="ＭＳ Ｐゴシック" panose="020B0600070205080204" pitchFamily="50" charset="-128"/>
            </a:rPr>
            <a:t>　国と地方の職員年齢構成や昇格する年齢に差が生じていること等が、国を上回る要因の一つとなっているが、引き続き、人事院や地域の民間給与を反映した県人事委員会の勧告に準拠し、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8" name="直線コネクタ 257"/>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9"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60" name="直線コネクタ 259"/>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61"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2" name="直線コネクタ 261"/>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33564</xdr:rowOff>
    </xdr:to>
    <xdr:cxnSp macro="">
      <xdr:nvCxnSpPr>
        <xdr:cNvPr id="263" name="直線コネクタ 262"/>
        <xdr:cNvCxnSpPr/>
      </xdr:nvCxnSpPr>
      <xdr:spPr>
        <a:xfrm>
          <a:off x="16179800" y="149497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64"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5" name="フローチャート: 判断 264"/>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102507</xdr:rowOff>
    </xdr:to>
    <xdr:cxnSp macro="">
      <xdr:nvCxnSpPr>
        <xdr:cNvPr id="266" name="直線コネクタ 265"/>
        <xdr:cNvCxnSpPr/>
      </xdr:nvCxnSpPr>
      <xdr:spPr>
        <a:xfrm flipV="1">
          <a:off x="15290800" y="149497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7" name="フローチャート: 判断 266"/>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8" name="テキスト ボックス 267"/>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85271</xdr:rowOff>
    </xdr:from>
    <xdr:to>
      <xdr:col>72</xdr:col>
      <xdr:colOff>203200</xdr:colOff>
      <xdr:row>87</xdr:row>
      <xdr:rowOff>102507</xdr:rowOff>
    </xdr:to>
    <xdr:cxnSp macro="">
      <xdr:nvCxnSpPr>
        <xdr:cNvPr id="269" name="直線コネクタ 268"/>
        <xdr:cNvCxnSpPr/>
      </xdr:nvCxnSpPr>
      <xdr:spPr>
        <a:xfrm>
          <a:off x="14401800" y="1500142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70" name="フローチャート: 判断 269"/>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71" name="テキスト ボックス 270"/>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85271</xdr:rowOff>
    </xdr:from>
    <xdr:to>
      <xdr:col>68</xdr:col>
      <xdr:colOff>152400</xdr:colOff>
      <xdr:row>87</xdr:row>
      <xdr:rowOff>154214</xdr:rowOff>
    </xdr:to>
    <xdr:cxnSp macro="">
      <xdr:nvCxnSpPr>
        <xdr:cNvPr id="272" name="直線コネクタ 271"/>
        <xdr:cNvCxnSpPr/>
      </xdr:nvCxnSpPr>
      <xdr:spPr>
        <a:xfrm flipV="1">
          <a:off x="13512800" y="1500142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3" name="フローチャート: 判断 272"/>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4" name="テキスト ボックス 273"/>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75" name="フローチャート: 判断 274"/>
        <xdr:cNvSpPr/>
      </xdr:nvSpPr>
      <xdr:spPr>
        <a:xfrm>
          <a:off x="13462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93634</xdr:rowOff>
    </xdr:from>
    <xdr:ext cx="762000" cy="259045"/>
    <xdr:sp macro="" textlink="">
      <xdr:nvSpPr>
        <xdr:cNvPr id="276" name="テキスト ボックス 275"/>
        <xdr:cNvSpPr txBox="1"/>
      </xdr:nvSpPr>
      <xdr:spPr>
        <a:xfrm>
          <a:off x="13131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82" name="楕円 281"/>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83" name="給与水準   （国との比較）該当値テキスト"/>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84" name="楕円 283"/>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85" name="テキスト ボックス 284"/>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6" name="楕円 285"/>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7" name="テキスト ボックス 286"/>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34471</xdr:rowOff>
    </xdr:from>
    <xdr:to>
      <xdr:col>68</xdr:col>
      <xdr:colOff>203200</xdr:colOff>
      <xdr:row>87</xdr:row>
      <xdr:rowOff>136071</xdr:rowOff>
    </xdr:to>
    <xdr:sp macro="" textlink="">
      <xdr:nvSpPr>
        <xdr:cNvPr id="288" name="楕円 287"/>
        <xdr:cNvSpPr/>
      </xdr:nvSpPr>
      <xdr:spPr>
        <a:xfrm>
          <a:off x="14351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120848</xdr:rowOff>
    </xdr:from>
    <xdr:ext cx="762000" cy="259045"/>
    <xdr:sp macro="" textlink="">
      <xdr:nvSpPr>
        <xdr:cNvPr id="289" name="テキスト ボックス 288"/>
        <xdr:cNvSpPr txBox="1"/>
      </xdr:nvSpPr>
      <xdr:spPr>
        <a:xfrm>
          <a:off x="14020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103414</xdr:rowOff>
    </xdr:from>
    <xdr:to>
      <xdr:col>64</xdr:col>
      <xdr:colOff>152400</xdr:colOff>
      <xdr:row>88</xdr:row>
      <xdr:rowOff>33564</xdr:rowOff>
    </xdr:to>
    <xdr:sp macro="" textlink="">
      <xdr:nvSpPr>
        <xdr:cNvPr id="290" name="楕円 289"/>
        <xdr:cNvSpPr/>
      </xdr:nvSpPr>
      <xdr:spPr>
        <a:xfrm>
          <a:off x="13462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18341</xdr:rowOff>
    </xdr:from>
    <xdr:ext cx="762000" cy="259045"/>
    <xdr:sp macro="" textlink="">
      <xdr:nvSpPr>
        <xdr:cNvPr id="291" name="テキスト ボックス 290"/>
        <xdr:cNvSpPr txBox="1"/>
      </xdr:nvSpPr>
      <xdr:spPr>
        <a:xfrm>
          <a:off x="13131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感染症にかかるワクチン接種体制の整備等に伴う職員数の増が影響しているものの、指定管理者制度の積極的な導入や事務のアウトソーシング等、執行体制の見直しを進めているほか、市民との協働による市政運営を進め、職員数の適正管理に取り組んでいることから、類似団体と比較して少ない職員数となっている。</a:t>
          </a:r>
        </a:p>
        <a:p>
          <a:r>
            <a:rPr kumimoji="1" lang="ja-JP" altLang="en-US" sz="13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引き続き、「草津市健全で持続可能な財政運営および財政規律に関する条例」、「草津市財政規律ガイドライン」に基づき、適正な定員管理による人件費の抑制に努めていく。</a:t>
          </a: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162983</xdr:rowOff>
    </xdr:to>
    <xdr:cxnSp macro="">
      <xdr:nvCxnSpPr>
        <xdr:cNvPr id="321" name="直線コネクタ 320"/>
        <xdr:cNvCxnSpPr/>
      </xdr:nvCxnSpPr>
      <xdr:spPr>
        <a:xfrm flipV="1">
          <a:off x="17018000" y="1022392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135060</xdr:rowOff>
    </xdr:from>
    <xdr:ext cx="762000" cy="259045"/>
    <xdr:sp macro="" textlink="">
      <xdr:nvSpPr>
        <xdr:cNvPr id="322" name="定員管理の状況最小値テキスト"/>
        <xdr:cNvSpPr txBox="1"/>
      </xdr:nvSpPr>
      <xdr:spPr>
        <a:xfrm>
          <a:off x="17106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162983</xdr:rowOff>
    </xdr:from>
    <xdr:to>
      <xdr:col>81</xdr:col>
      <xdr:colOff>133350</xdr:colOff>
      <xdr:row>66</xdr:row>
      <xdr:rowOff>162983</xdr:rowOff>
    </xdr:to>
    <xdr:cxnSp macro="">
      <xdr:nvCxnSpPr>
        <xdr:cNvPr id="323" name="直線コネクタ 322"/>
        <xdr:cNvCxnSpPr/>
      </xdr:nvCxnSpPr>
      <xdr:spPr>
        <a:xfrm>
          <a:off x="16929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4"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5" name="直線コネクタ 324"/>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46461</xdr:rowOff>
    </xdr:from>
    <xdr:to>
      <xdr:col>81</xdr:col>
      <xdr:colOff>44450</xdr:colOff>
      <xdr:row>62</xdr:row>
      <xdr:rowOff>56515</xdr:rowOff>
    </xdr:to>
    <xdr:cxnSp macro="">
      <xdr:nvCxnSpPr>
        <xdr:cNvPr id="326" name="直線コネクタ 325"/>
        <xdr:cNvCxnSpPr/>
      </xdr:nvCxnSpPr>
      <xdr:spPr>
        <a:xfrm flipV="1">
          <a:off x="16179800" y="10676361"/>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106485</xdr:rowOff>
    </xdr:from>
    <xdr:ext cx="762000" cy="259045"/>
    <xdr:sp macro="" textlink="">
      <xdr:nvSpPr>
        <xdr:cNvPr id="327" name="定員管理の状況平均値テキスト"/>
        <xdr:cNvSpPr txBox="1"/>
      </xdr:nvSpPr>
      <xdr:spPr>
        <a:xfrm>
          <a:off x="17106900" y="1073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134408</xdr:rowOff>
    </xdr:from>
    <xdr:to>
      <xdr:col>81</xdr:col>
      <xdr:colOff>95250</xdr:colOff>
      <xdr:row>63</xdr:row>
      <xdr:rowOff>64558</xdr:rowOff>
    </xdr:to>
    <xdr:sp macro="" textlink="">
      <xdr:nvSpPr>
        <xdr:cNvPr id="328" name="フローチャート: 判断 327"/>
        <xdr:cNvSpPr/>
      </xdr:nvSpPr>
      <xdr:spPr>
        <a:xfrm>
          <a:off x="169672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34396</xdr:rowOff>
    </xdr:from>
    <xdr:to>
      <xdr:col>77</xdr:col>
      <xdr:colOff>44450</xdr:colOff>
      <xdr:row>62</xdr:row>
      <xdr:rowOff>56515</xdr:rowOff>
    </xdr:to>
    <xdr:cxnSp macro="">
      <xdr:nvCxnSpPr>
        <xdr:cNvPr id="329" name="直線コネクタ 328"/>
        <xdr:cNvCxnSpPr/>
      </xdr:nvCxnSpPr>
      <xdr:spPr>
        <a:xfrm>
          <a:off x="15290800" y="10664296"/>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63</xdr:row>
      <xdr:rowOff>53446</xdr:rowOff>
    </xdr:from>
    <xdr:to>
      <xdr:col>77</xdr:col>
      <xdr:colOff>95250</xdr:colOff>
      <xdr:row>63</xdr:row>
      <xdr:rowOff>155046</xdr:rowOff>
    </xdr:to>
    <xdr:sp macro="" textlink="">
      <xdr:nvSpPr>
        <xdr:cNvPr id="330" name="フローチャート: 判断 329"/>
        <xdr:cNvSpPr/>
      </xdr:nvSpPr>
      <xdr:spPr>
        <a:xfrm>
          <a:off x="16129000" y="1085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139823</xdr:rowOff>
    </xdr:from>
    <xdr:ext cx="736600" cy="259045"/>
    <xdr:sp macro="" textlink="">
      <xdr:nvSpPr>
        <xdr:cNvPr id="331" name="テキスト ボックス 330"/>
        <xdr:cNvSpPr txBox="1"/>
      </xdr:nvSpPr>
      <xdr:spPr>
        <a:xfrm>
          <a:off x="15798800" y="1094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28363</xdr:rowOff>
    </xdr:from>
    <xdr:to>
      <xdr:col>72</xdr:col>
      <xdr:colOff>203200</xdr:colOff>
      <xdr:row>62</xdr:row>
      <xdr:rowOff>34396</xdr:rowOff>
    </xdr:to>
    <xdr:cxnSp macro="">
      <xdr:nvCxnSpPr>
        <xdr:cNvPr id="332" name="直線コネクタ 331"/>
        <xdr:cNvCxnSpPr/>
      </xdr:nvCxnSpPr>
      <xdr:spPr>
        <a:xfrm>
          <a:off x="14401800" y="10658263"/>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63</xdr:row>
      <xdr:rowOff>75565</xdr:rowOff>
    </xdr:from>
    <xdr:to>
      <xdr:col>73</xdr:col>
      <xdr:colOff>44450</xdr:colOff>
      <xdr:row>64</xdr:row>
      <xdr:rowOff>5715</xdr:rowOff>
    </xdr:to>
    <xdr:sp macro="" textlink="">
      <xdr:nvSpPr>
        <xdr:cNvPr id="333" name="フローチャート: 判断 332"/>
        <xdr:cNvSpPr/>
      </xdr:nvSpPr>
      <xdr:spPr>
        <a:xfrm>
          <a:off x="15240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161942</xdr:rowOff>
    </xdr:from>
    <xdr:ext cx="762000" cy="259045"/>
    <xdr:sp macro="" textlink="">
      <xdr:nvSpPr>
        <xdr:cNvPr id="334" name="テキスト ボックス 333"/>
        <xdr:cNvSpPr txBox="1"/>
      </xdr:nvSpPr>
      <xdr:spPr>
        <a:xfrm>
          <a:off x="14909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14288</xdr:rowOff>
    </xdr:from>
    <xdr:to>
      <xdr:col>68</xdr:col>
      <xdr:colOff>152400</xdr:colOff>
      <xdr:row>62</xdr:row>
      <xdr:rowOff>28363</xdr:rowOff>
    </xdr:to>
    <xdr:cxnSp macro="">
      <xdr:nvCxnSpPr>
        <xdr:cNvPr id="335" name="直線コネクタ 334"/>
        <xdr:cNvCxnSpPr/>
      </xdr:nvCxnSpPr>
      <xdr:spPr>
        <a:xfrm>
          <a:off x="13512800" y="10644188"/>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45403</xdr:rowOff>
    </xdr:from>
    <xdr:to>
      <xdr:col>68</xdr:col>
      <xdr:colOff>203200</xdr:colOff>
      <xdr:row>63</xdr:row>
      <xdr:rowOff>147003</xdr:rowOff>
    </xdr:to>
    <xdr:sp macro="" textlink="">
      <xdr:nvSpPr>
        <xdr:cNvPr id="336" name="フローチャート: 判断 335"/>
        <xdr:cNvSpPr/>
      </xdr:nvSpPr>
      <xdr:spPr>
        <a:xfrm>
          <a:off x="14351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131780</xdr:rowOff>
    </xdr:from>
    <xdr:ext cx="762000" cy="259045"/>
    <xdr:sp macro="" textlink="">
      <xdr:nvSpPr>
        <xdr:cNvPr id="337" name="テキスト ボックス 336"/>
        <xdr:cNvSpPr txBox="1"/>
      </xdr:nvSpPr>
      <xdr:spPr>
        <a:xfrm>
          <a:off x="14020800" y="10933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47413</xdr:rowOff>
    </xdr:from>
    <xdr:to>
      <xdr:col>64</xdr:col>
      <xdr:colOff>152400</xdr:colOff>
      <xdr:row>63</xdr:row>
      <xdr:rowOff>149013</xdr:rowOff>
    </xdr:to>
    <xdr:sp macro="" textlink="">
      <xdr:nvSpPr>
        <xdr:cNvPr id="338" name="フローチャート: 判断 337"/>
        <xdr:cNvSpPr/>
      </xdr:nvSpPr>
      <xdr:spPr>
        <a:xfrm>
          <a:off x="13462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133790</xdr:rowOff>
    </xdr:from>
    <xdr:ext cx="762000" cy="259045"/>
    <xdr:sp macro="" textlink="">
      <xdr:nvSpPr>
        <xdr:cNvPr id="339" name="テキスト ボックス 338"/>
        <xdr:cNvSpPr txBox="1"/>
      </xdr:nvSpPr>
      <xdr:spPr>
        <a:xfrm>
          <a:off x="13131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167111</xdr:rowOff>
    </xdr:from>
    <xdr:to>
      <xdr:col>81</xdr:col>
      <xdr:colOff>95250</xdr:colOff>
      <xdr:row>62</xdr:row>
      <xdr:rowOff>97261</xdr:rowOff>
    </xdr:to>
    <xdr:sp macro="" textlink="">
      <xdr:nvSpPr>
        <xdr:cNvPr id="345" name="楕円 344"/>
        <xdr:cNvSpPr/>
      </xdr:nvSpPr>
      <xdr:spPr>
        <a:xfrm>
          <a:off x="16967200" y="1062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12188</xdr:rowOff>
    </xdr:from>
    <xdr:ext cx="762000" cy="259045"/>
    <xdr:sp macro="" textlink="">
      <xdr:nvSpPr>
        <xdr:cNvPr id="346" name="定員管理の状況該当値テキスト"/>
        <xdr:cNvSpPr txBox="1"/>
      </xdr:nvSpPr>
      <xdr:spPr>
        <a:xfrm>
          <a:off x="17106900" y="10470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5715</xdr:rowOff>
    </xdr:from>
    <xdr:to>
      <xdr:col>77</xdr:col>
      <xdr:colOff>95250</xdr:colOff>
      <xdr:row>62</xdr:row>
      <xdr:rowOff>107315</xdr:rowOff>
    </xdr:to>
    <xdr:sp macro="" textlink="">
      <xdr:nvSpPr>
        <xdr:cNvPr id="347" name="楕円 346"/>
        <xdr:cNvSpPr/>
      </xdr:nvSpPr>
      <xdr:spPr>
        <a:xfrm>
          <a:off x="16129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117492</xdr:rowOff>
    </xdr:from>
    <xdr:ext cx="736600" cy="259045"/>
    <xdr:sp macro="" textlink="">
      <xdr:nvSpPr>
        <xdr:cNvPr id="348" name="テキスト ボックス 347"/>
        <xdr:cNvSpPr txBox="1"/>
      </xdr:nvSpPr>
      <xdr:spPr>
        <a:xfrm>
          <a:off x="15798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155046</xdr:rowOff>
    </xdr:from>
    <xdr:to>
      <xdr:col>73</xdr:col>
      <xdr:colOff>44450</xdr:colOff>
      <xdr:row>62</xdr:row>
      <xdr:rowOff>85196</xdr:rowOff>
    </xdr:to>
    <xdr:sp macro="" textlink="">
      <xdr:nvSpPr>
        <xdr:cNvPr id="349" name="楕円 348"/>
        <xdr:cNvSpPr/>
      </xdr:nvSpPr>
      <xdr:spPr>
        <a:xfrm>
          <a:off x="15240000" y="1061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95373</xdr:rowOff>
    </xdr:from>
    <xdr:ext cx="762000" cy="259045"/>
    <xdr:sp macro="" textlink="">
      <xdr:nvSpPr>
        <xdr:cNvPr id="350" name="テキスト ボックス 349"/>
        <xdr:cNvSpPr txBox="1"/>
      </xdr:nvSpPr>
      <xdr:spPr>
        <a:xfrm>
          <a:off x="14909800" y="1038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149013</xdr:rowOff>
    </xdr:from>
    <xdr:to>
      <xdr:col>68</xdr:col>
      <xdr:colOff>203200</xdr:colOff>
      <xdr:row>62</xdr:row>
      <xdr:rowOff>79163</xdr:rowOff>
    </xdr:to>
    <xdr:sp macro="" textlink="">
      <xdr:nvSpPr>
        <xdr:cNvPr id="351" name="楕円 350"/>
        <xdr:cNvSpPr/>
      </xdr:nvSpPr>
      <xdr:spPr>
        <a:xfrm>
          <a:off x="14351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89340</xdr:rowOff>
    </xdr:from>
    <xdr:ext cx="762000" cy="259045"/>
    <xdr:sp macro="" textlink="">
      <xdr:nvSpPr>
        <xdr:cNvPr id="352" name="テキスト ボックス 351"/>
        <xdr:cNvSpPr txBox="1"/>
      </xdr:nvSpPr>
      <xdr:spPr>
        <a:xfrm>
          <a:off x="14020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53" name="楕円 352"/>
        <xdr:cNvSpPr/>
      </xdr:nvSpPr>
      <xdr:spPr>
        <a:xfrm>
          <a:off x="13462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75265</xdr:rowOff>
    </xdr:from>
    <xdr:ext cx="762000" cy="259045"/>
    <xdr:sp macro="" textlink="">
      <xdr:nvSpPr>
        <xdr:cNvPr id="354" name="テキスト ボックス 353"/>
        <xdr:cNvSpPr txBox="1"/>
      </xdr:nvSpPr>
      <xdr:spPr>
        <a:xfrm>
          <a:off x="13131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普通交付税および臨時財政対策債の増などにより標準財政規模が増加したことに加え、借入額が大きい公営企業債の償還が終了したことにより、ベースとなる公債費が減少したことなどから、単年度では前年から</a:t>
          </a:r>
          <a:r>
            <a:rPr kumimoji="1" lang="en-US" altLang="ja-JP" sz="1300">
              <a:latin typeface="ＭＳ Ｐゴシック" panose="020B0600070205080204" pitchFamily="50" charset="-128"/>
              <a:ea typeface="ＭＳ Ｐゴシック" panose="020B0600070205080204" pitchFamily="50" charset="-128"/>
            </a:rPr>
            <a:t>1.2 </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％となり、３か年平均では、</a:t>
          </a:r>
          <a:r>
            <a:rPr kumimoji="1" lang="en-US" altLang="ja-JP" sz="1300">
              <a:latin typeface="ＭＳ Ｐゴシック" panose="020B0600070205080204" pitchFamily="50" charset="-128"/>
              <a:ea typeface="ＭＳ Ｐゴシック" panose="020B0600070205080204" pitchFamily="50" charset="-128"/>
            </a:rPr>
            <a:t>0.2 </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今後も、「草津市健全で持続可能な財政運営および財政規律に関する条例」、「草津市財政規律ガイドライン」に基づき、将来の財政負担を見通し、健全な財政運営に努めていく。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1" name="直線コネクタ 370"/>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2" name="テキスト ボックス 371"/>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3" name="直線コネクタ 37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4" name="テキスト ボックス 37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5" name="直線コネクタ 374"/>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6" name="テキスト ボックス 375"/>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9" name="直線コネクタ 378"/>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0" name="テキスト ボックス 379"/>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1" name="直線コネクタ 38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109008</xdr:rowOff>
    </xdr:from>
    <xdr:to>
      <xdr:col>81</xdr:col>
      <xdr:colOff>44450</xdr:colOff>
      <xdr:row>44</xdr:row>
      <xdr:rowOff>155046</xdr:rowOff>
    </xdr:to>
    <xdr:cxnSp macro="">
      <xdr:nvCxnSpPr>
        <xdr:cNvPr id="385" name="直線コネクタ 384"/>
        <xdr:cNvCxnSpPr/>
      </xdr:nvCxnSpPr>
      <xdr:spPr>
        <a:xfrm flipV="1">
          <a:off x="17018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6" name="公債費負担の状況最小値テキスト"/>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7" name="直線コネクタ 386"/>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23935</xdr:rowOff>
    </xdr:from>
    <xdr:ext cx="762000" cy="259045"/>
    <xdr:sp macro="" textlink="">
      <xdr:nvSpPr>
        <xdr:cNvPr id="388" name="公債費負担の状況最大値テキスト"/>
        <xdr:cNvSpPr txBox="1"/>
      </xdr:nvSpPr>
      <xdr:spPr>
        <a:xfrm>
          <a:off x="17106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109008</xdr:rowOff>
    </xdr:from>
    <xdr:to>
      <xdr:col>81</xdr:col>
      <xdr:colOff>133350</xdr:colOff>
      <xdr:row>36</xdr:row>
      <xdr:rowOff>109008</xdr:rowOff>
    </xdr:to>
    <xdr:cxnSp macro="">
      <xdr:nvCxnSpPr>
        <xdr:cNvPr id="389" name="直線コネクタ 388"/>
        <xdr:cNvCxnSpPr/>
      </xdr:nvCxnSpPr>
      <xdr:spPr>
        <a:xfrm>
          <a:off x="16929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125942</xdr:rowOff>
    </xdr:from>
    <xdr:to>
      <xdr:col>81</xdr:col>
      <xdr:colOff>44450</xdr:colOff>
      <xdr:row>42</xdr:row>
      <xdr:rowOff>146050</xdr:rowOff>
    </xdr:to>
    <xdr:cxnSp macro="">
      <xdr:nvCxnSpPr>
        <xdr:cNvPr id="390" name="直線コネクタ 389"/>
        <xdr:cNvCxnSpPr/>
      </xdr:nvCxnSpPr>
      <xdr:spPr>
        <a:xfrm flipV="1">
          <a:off x="16179800" y="732684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72090</xdr:rowOff>
    </xdr:from>
    <xdr:ext cx="762000" cy="259045"/>
    <xdr:sp macro="" textlink="">
      <xdr:nvSpPr>
        <xdr:cNvPr id="391" name="公債費負担の状況平均値テキスト"/>
        <xdr:cNvSpPr txBox="1"/>
      </xdr:nvSpPr>
      <xdr:spPr>
        <a:xfrm>
          <a:off x="17106900" y="693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55563</xdr:rowOff>
    </xdr:from>
    <xdr:to>
      <xdr:col>81</xdr:col>
      <xdr:colOff>95250</xdr:colOff>
      <xdr:row>41</xdr:row>
      <xdr:rowOff>157163</xdr:rowOff>
    </xdr:to>
    <xdr:sp macro="" textlink="">
      <xdr:nvSpPr>
        <xdr:cNvPr id="392" name="フローチャート: 判断 391"/>
        <xdr:cNvSpPr/>
      </xdr:nvSpPr>
      <xdr:spPr>
        <a:xfrm>
          <a:off x="169672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135996</xdr:rowOff>
    </xdr:from>
    <xdr:to>
      <xdr:col>77</xdr:col>
      <xdr:colOff>44450</xdr:colOff>
      <xdr:row>42</xdr:row>
      <xdr:rowOff>146050</xdr:rowOff>
    </xdr:to>
    <xdr:cxnSp macro="">
      <xdr:nvCxnSpPr>
        <xdr:cNvPr id="393" name="直線コネクタ 392"/>
        <xdr:cNvCxnSpPr/>
      </xdr:nvCxnSpPr>
      <xdr:spPr>
        <a:xfrm>
          <a:off x="15290800" y="73368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125942</xdr:rowOff>
    </xdr:from>
    <xdr:to>
      <xdr:col>77</xdr:col>
      <xdr:colOff>95250</xdr:colOff>
      <xdr:row>42</xdr:row>
      <xdr:rowOff>56092</xdr:rowOff>
    </xdr:to>
    <xdr:sp macro="" textlink="">
      <xdr:nvSpPr>
        <xdr:cNvPr id="394" name="フローチャート: 判断 393"/>
        <xdr:cNvSpPr/>
      </xdr:nvSpPr>
      <xdr:spPr>
        <a:xfrm>
          <a:off x="16129000" y="715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66269</xdr:rowOff>
    </xdr:from>
    <xdr:ext cx="736600" cy="259045"/>
    <xdr:sp macro="" textlink="">
      <xdr:nvSpPr>
        <xdr:cNvPr id="395" name="テキスト ボックス 394"/>
        <xdr:cNvSpPr txBox="1"/>
      </xdr:nvSpPr>
      <xdr:spPr>
        <a:xfrm>
          <a:off x="15798800" y="6924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115888</xdr:rowOff>
    </xdr:from>
    <xdr:to>
      <xdr:col>72</xdr:col>
      <xdr:colOff>203200</xdr:colOff>
      <xdr:row>42</xdr:row>
      <xdr:rowOff>135996</xdr:rowOff>
    </xdr:to>
    <xdr:cxnSp macro="">
      <xdr:nvCxnSpPr>
        <xdr:cNvPr id="396" name="直線コネクタ 395"/>
        <xdr:cNvCxnSpPr/>
      </xdr:nvCxnSpPr>
      <xdr:spPr>
        <a:xfrm>
          <a:off x="14401800" y="7316788"/>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115888</xdr:rowOff>
    </xdr:from>
    <xdr:to>
      <xdr:col>73</xdr:col>
      <xdr:colOff>44450</xdr:colOff>
      <xdr:row>42</xdr:row>
      <xdr:rowOff>46038</xdr:rowOff>
    </xdr:to>
    <xdr:sp macro="" textlink="">
      <xdr:nvSpPr>
        <xdr:cNvPr id="397" name="フローチャート: 判断 396"/>
        <xdr:cNvSpPr/>
      </xdr:nvSpPr>
      <xdr:spPr>
        <a:xfrm>
          <a:off x="15240000" y="714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56215</xdr:rowOff>
    </xdr:from>
    <xdr:ext cx="762000" cy="259045"/>
    <xdr:sp macro="" textlink="">
      <xdr:nvSpPr>
        <xdr:cNvPr id="398" name="テキスト ボックス 397"/>
        <xdr:cNvSpPr txBox="1"/>
      </xdr:nvSpPr>
      <xdr:spPr>
        <a:xfrm>
          <a:off x="14909800" y="691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105833</xdr:rowOff>
    </xdr:from>
    <xdr:to>
      <xdr:col>68</xdr:col>
      <xdr:colOff>152400</xdr:colOff>
      <xdr:row>42</xdr:row>
      <xdr:rowOff>115888</xdr:rowOff>
    </xdr:to>
    <xdr:cxnSp macro="">
      <xdr:nvCxnSpPr>
        <xdr:cNvPr id="399" name="直線コネクタ 398"/>
        <xdr:cNvCxnSpPr/>
      </xdr:nvCxnSpPr>
      <xdr:spPr>
        <a:xfrm>
          <a:off x="13512800" y="7306733"/>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105833</xdr:rowOff>
    </xdr:from>
    <xdr:to>
      <xdr:col>68</xdr:col>
      <xdr:colOff>203200</xdr:colOff>
      <xdr:row>42</xdr:row>
      <xdr:rowOff>35983</xdr:rowOff>
    </xdr:to>
    <xdr:sp macro="" textlink="">
      <xdr:nvSpPr>
        <xdr:cNvPr id="400" name="フローチャート: 判断 399"/>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46160</xdr:rowOff>
    </xdr:from>
    <xdr:ext cx="762000" cy="259045"/>
    <xdr:sp macro="" textlink="">
      <xdr:nvSpPr>
        <xdr:cNvPr id="401" name="テキスト ボックス 400"/>
        <xdr:cNvSpPr txBox="1"/>
      </xdr:nvSpPr>
      <xdr:spPr>
        <a:xfrm>
          <a:off x="14020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135996</xdr:rowOff>
    </xdr:from>
    <xdr:to>
      <xdr:col>64</xdr:col>
      <xdr:colOff>152400</xdr:colOff>
      <xdr:row>42</xdr:row>
      <xdr:rowOff>66146</xdr:rowOff>
    </xdr:to>
    <xdr:sp macro="" textlink="">
      <xdr:nvSpPr>
        <xdr:cNvPr id="402" name="フローチャート: 判断 401"/>
        <xdr:cNvSpPr/>
      </xdr:nvSpPr>
      <xdr:spPr>
        <a:xfrm>
          <a:off x="13462000" y="71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76323</xdr:rowOff>
    </xdr:from>
    <xdr:ext cx="762000" cy="259045"/>
    <xdr:sp macro="" textlink="">
      <xdr:nvSpPr>
        <xdr:cNvPr id="403" name="テキスト ボックス 402"/>
        <xdr:cNvSpPr txBox="1"/>
      </xdr:nvSpPr>
      <xdr:spPr>
        <a:xfrm>
          <a:off x="13131800" y="693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75142</xdr:rowOff>
    </xdr:from>
    <xdr:to>
      <xdr:col>81</xdr:col>
      <xdr:colOff>95250</xdr:colOff>
      <xdr:row>43</xdr:row>
      <xdr:rowOff>5292</xdr:rowOff>
    </xdr:to>
    <xdr:sp macro="" textlink="">
      <xdr:nvSpPr>
        <xdr:cNvPr id="409" name="楕円 408"/>
        <xdr:cNvSpPr/>
      </xdr:nvSpPr>
      <xdr:spPr>
        <a:xfrm>
          <a:off x="16967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47219</xdr:rowOff>
    </xdr:from>
    <xdr:ext cx="762000" cy="259045"/>
    <xdr:sp macro="" textlink="">
      <xdr:nvSpPr>
        <xdr:cNvPr id="410" name="公債費負担の状況該当値テキスト"/>
        <xdr:cNvSpPr txBox="1"/>
      </xdr:nvSpPr>
      <xdr:spPr>
        <a:xfrm>
          <a:off x="17106900" y="724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95250</xdr:rowOff>
    </xdr:from>
    <xdr:to>
      <xdr:col>77</xdr:col>
      <xdr:colOff>95250</xdr:colOff>
      <xdr:row>43</xdr:row>
      <xdr:rowOff>25400</xdr:rowOff>
    </xdr:to>
    <xdr:sp macro="" textlink="">
      <xdr:nvSpPr>
        <xdr:cNvPr id="411" name="楕円 410"/>
        <xdr:cNvSpPr/>
      </xdr:nvSpPr>
      <xdr:spPr>
        <a:xfrm>
          <a:off x="16129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10177</xdr:rowOff>
    </xdr:from>
    <xdr:ext cx="736600" cy="259045"/>
    <xdr:sp macro="" textlink="">
      <xdr:nvSpPr>
        <xdr:cNvPr id="412" name="テキスト ボックス 411"/>
        <xdr:cNvSpPr txBox="1"/>
      </xdr:nvSpPr>
      <xdr:spPr>
        <a:xfrm>
          <a:off x="15798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85196</xdr:rowOff>
    </xdr:from>
    <xdr:to>
      <xdr:col>73</xdr:col>
      <xdr:colOff>44450</xdr:colOff>
      <xdr:row>43</xdr:row>
      <xdr:rowOff>15346</xdr:rowOff>
    </xdr:to>
    <xdr:sp macro="" textlink="">
      <xdr:nvSpPr>
        <xdr:cNvPr id="413" name="楕円 412"/>
        <xdr:cNvSpPr/>
      </xdr:nvSpPr>
      <xdr:spPr>
        <a:xfrm>
          <a:off x="15240000" y="728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123</xdr:rowOff>
    </xdr:from>
    <xdr:ext cx="762000" cy="259045"/>
    <xdr:sp macro="" textlink="">
      <xdr:nvSpPr>
        <xdr:cNvPr id="414" name="テキスト ボックス 413"/>
        <xdr:cNvSpPr txBox="1"/>
      </xdr:nvSpPr>
      <xdr:spPr>
        <a:xfrm>
          <a:off x="14909800" y="737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65088</xdr:rowOff>
    </xdr:from>
    <xdr:to>
      <xdr:col>68</xdr:col>
      <xdr:colOff>203200</xdr:colOff>
      <xdr:row>42</xdr:row>
      <xdr:rowOff>166688</xdr:rowOff>
    </xdr:to>
    <xdr:sp macro="" textlink="">
      <xdr:nvSpPr>
        <xdr:cNvPr id="415" name="楕円 414"/>
        <xdr:cNvSpPr/>
      </xdr:nvSpPr>
      <xdr:spPr>
        <a:xfrm>
          <a:off x="14351000" y="72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151465</xdr:rowOff>
    </xdr:from>
    <xdr:ext cx="762000" cy="259045"/>
    <xdr:sp macro="" textlink="">
      <xdr:nvSpPr>
        <xdr:cNvPr id="416" name="テキスト ボックス 415"/>
        <xdr:cNvSpPr txBox="1"/>
      </xdr:nvSpPr>
      <xdr:spPr>
        <a:xfrm>
          <a:off x="14020800" y="735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55033</xdr:rowOff>
    </xdr:from>
    <xdr:to>
      <xdr:col>64</xdr:col>
      <xdr:colOff>152400</xdr:colOff>
      <xdr:row>42</xdr:row>
      <xdr:rowOff>156633</xdr:rowOff>
    </xdr:to>
    <xdr:sp macro="" textlink="">
      <xdr:nvSpPr>
        <xdr:cNvPr id="417" name="楕円 416"/>
        <xdr:cNvSpPr/>
      </xdr:nvSpPr>
      <xdr:spPr>
        <a:xfrm>
          <a:off x="13462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141410</xdr:rowOff>
    </xdr:from>
    <xdr:ext cx="762000" cy="259045"/>
    <xdr:sp macro="" textlink="">
      <xdr:nvSpPr>
        <xdr:cNvPr id="418" name="テキスト ボックス 417"/>
        <xdr:cNvSpPr txBox="1"/>
      </xdr:nvSpPr>
      <xdr:spPr>
        <a:xfrm>
          <a:off x="13131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将来負担比率は、将来負担すべき負担額に対し、基金などの負担額に充当できる財源が上回り、分子がマイナスとなったため、</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３セクターとの損失補償契約を行っていないことなどによる。</a:t>
          </a:r>
        </a:p>
        <a:p>
          <a:r>
            <a:rPr kumimoji="1" lang="ja-JP" altLang="en-US" sz="1300">
              <a:latin typeface="ＭＳ Ｐゴシック" panose="020B0600070205080204" pitchFamily="50" charset="-128"/>
              <a:ea typeface="ＭＳ Ｐゴシック" panose="020B0600070205080204" pitchFamily="50" charset="-128"/>
            </a:rPr>
            <a:t>　今後も、「草津市財政規律ガイドライン」に基づき、将来の財政負担を見通し、引き続き健全な財政運営に努めていく。</a:t>
          </a: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49" name="直線コネクタ 448"/>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50"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51" name="直線コネクタ 450"/>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4"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5" name="フローチャート: 判断 454"/>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135255</xdr:rowOff>
    </xdr:from>
    <xdr:to>
      <xdr:col>77</xdr:col>
      <xdr:colOff>95250</xdr:colOff>
      <xdr:row>14</xdr:row>
      <xdr:rowOff>65405</xdr:rowOff>
    </xdr:to>
    <xdr:sp macro="" textlink="">
      <xdr:nvSpPr>
        <xdr:cNvPr id="456" name="フローチャート: 判断 455"/>
        <xdr:cNvSpPr/>
      </xdr:nvSpPr>
      <xdr:spPr>
        <a:xfrm>
          <a:off x="16129000" y="236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75582</xdr:rowOff>
    </xdr:from>
    <xdr:ext cx="736600" cy="259045"/>
    <xdr:sp macro="" textlink="">
      <xdr:nvSpPr>
        <xdr:cNvPr id="457" name="テキスト ボックス 456"/>
        <xdr:cNvSpPr txBox="1"/>
      </xdr:nvSpPr>
      <xdr:spPr>
        <a:xfrm>
          <a:off x="15798800" y="2132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42182</xdr:rowOff>
    </xdr:from>
    <xdr:to>
      <xdr:col>73</xdr:col>
      <xdr:colOff>44450</xdr:colOff>
      <xdr:row>13</xdr:row>
      <xdr:rowOff>143782</xdr:rowOff>
    </xdr:to>
    <xdr:sp macro="" textlink="">
      <xdr:nvSpPr>
        <xdr:cNvPr id="458" name="フローチャート: 判断 457"/>
        <xdr:cNvSpPr/>
      </xdr:nvSpPr>
      <xdr:spPr>
        <a:xfrm>
          <a:off x="15240000" y="2271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153959</xdr:rowOff>
    </xdr:from>
    <xdr:ext cx="762000" cy="259045"/>
    <xdr:sp macro="" textlink="">
      <xdr:nvSpPr>
        <xdr:cNvPr id="459" name="テキスト ボックス 458"/>
        <xdr:cNvSpPr txBox="1"/>
      </xdr:nvSpPr>
      <xdr:spPr>
        <a:xfrm>
          <a:off x="14909800" y="203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80101</xdr:rowOff>
    </xdr:from>
    <xdr:to>
      <xdr:col>68</xdr:col>
      <xdr:colOff>203200</xdr:colOff>
      <xdr:row>14</xdr:row>
      <xdr:rowOff>10251</xdr:rowOff>
    </xdr:to>
    <xdr:sp macro="" textlink="">
      <xdr:nvSpPr>
        <xdr:cNvPr id="460" name="フローチャート: 判断 459"/>
        <xdr:cNvSpPr/>
      </xdr:nvSpPr>
      <xdr:spPr>
        <a:xfrm>
          <a:off x="14351000" y="2308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20428</xdr:rowOff>
    </xdr:from>
    <xdr:ext cx="762000" cy="259045"/>
    <xdr:sp macro="" textlink="">
      <xdr:nvSpPr>
        <xdr:cNvPr id="461" name="テキスト ボックス 460"/>
        <xdr:cNvSpPr txBox="1"/>
      </xdr:nvSpPr>
      <xdr:spPr>
        <a:xfrm>
          <a:off x="14020800" y="2077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133531</xdr:rowOff>
    </xdr:from>
    <xdr:to>
      <xdr:col>64</xdr:col>
      <xdr:colOff>152400</xdr:colOff>
      <xdr:row>14</xdr:row>
      <xdr:rowOff>63681</xdr:rowOff>
    </xdr:to>
    <xdr:sp macro="" textlink="">
      <xdr:nvSpPr>
        <xdr:cNvPr id="462" name="フローチャート: 判断 461"/>
        <xdr:cNvSpPr/>
      </xdr:nvSpPr>
      <xdr:spPr>
        <a:xfrm>
          <a:off x="13462000" y="236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73858</xdr:rowOff>
    </xdr:from>
    <xdr:ext cx="762000" cy="259045"/>
    <xdr:sp macro="" textlink="">
      <xdr:nvSpPr>
        <xdr:cNvPr id="463" name="テキスト ボックス 462"/>
        <xdr:cNvSpPr txBox="1"/>
      </xdr:nvSpPr>
      <xdr:spPr>
        <a:xfrm>
          <a:off x="13131800" y="2131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137,268
134,379
67.82
60,157,969
59,024,653
513,212
29,238,534
44,516,338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会計年度任用職員給与などの増により、人件費における経常経費は対前年度比で</a:t>
          </a:r>
          <a:r>
            <a:rPr kumimoji="1" lang="en-US" altLang="ja-JP" sz="1100">
              <a:latin typeface="ＭＳ Ｐゴシック" panose="020B0600070205080204" pitchFamily="50" charset="-128"/>
              <a:ea typeface="ＭＳ Ｐゴシック" panose="020B0600070205080204" pitchFamily="50" charset="-128"/>
            </a:rPr>
            <a:t>199</a:t>
          </a:r>
          <a:r>
            <a:rPr kumimoji="1" lang="ja-JP" altLang="en-US" sz="11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百万円の増となった一方で、地方交付税の増などにより分母の経常一般財源が増えたなどから比率としては</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業務のアウトソーシング等を進めながら、適正な定員管理を行うことで、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143002</xdr:rowOff>
    </xdr:to>
    <xdr:cxnSp macro="">
      <xdr:nvCxnSpPr>
        <xdr:cNvPr id="59" name="直線コネクタ 58"/>
        <xdr:cNvCxnSpPr/>
      </xdr:nvCxnSpPr>
      <xdr:spPr>
        <a:xfrm flipV="1">
          <a:off x="4826000" y="5773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2"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3" name="直線コネクタ 62"/>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14986</xdr:rowOff>
    </xdr:from>
    <xdr:to>
      <xdr:col>24</xdr:col>
      <xdr:colOff>25400</xdr:colOff>
      <xdr:row>38</xdr:row>
      <xdr:rowOff>8128</xdr:rowOff>
    </xdr:to>
    <xdr:cxnSp macro="">
      <xdr:nvCxnSpPr>
        <xdr:cNvPr id="64" name="直線コネクタ 63"/>
        <xdr:cNvCxnSpPr/>
      </xdr:nvCxnSpPr>
      <xdr:spPr>
        <a:xfrm flipV="1">
          <a:off x="3987800" y="6358636"/>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82567</xdr:rowOff>
    </xdr:from>
    <xdr:ext cx="762000" cy="259045"/>
    <xdr:sp macro="" textlink="">
      <xdr:nvSpPr>
        <xdr:cNvPr id="65" name="人件費平均値テキスト"/>
        <xdr:cNvSpPr txBox="1"/>
      </xdr:nvSpPr>
      <xdr:spPr>
        <a:xfrm>
          <a:off x="4914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66" name="フローチャート: 判断 65"/>
        <xdr:cNvSpPr/>
      </xdr:nvSpPr>
      <xdr:spPr>
        <a:xfrm>
          <a:off x="4775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104140</xdr:rowOff>
    </xdr:from>
    <xdr:to>
      <xdr:col>19</xdr:col>
      <xdr:colOff>187325</xdr:colOff>
      <xdr:row>38</xdr:row>
      <xdr:rowOff>8128</xdr:rowOff>
    </xdr:to>
    <xdr:cxnSp macro="">
      <xdr:nvCxnSpPr>
        <xdr:cNvPr id="67" name="直線コネクタ 66"/>
        <xdr:cNvCxnSpPr/>
      </xdr:nvCxnSpPr>
      <xdr:spPr>
        <a:xfrm>
          <a:off x="3098800" y="6276340"/>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12192</xdr:rowOff>
    </xdr:from>
    <xdr:to>
      <xdr:col>20</xdr:col>
      <xdr:colOff>38100</xdr:colOff>
      <xdr:row>38</xdr:row>
      <xdr:rowOff>113792</xdr:rowOff>
    </xdr:to>
    <xdr:sp macro="" textlink="">
      <xdr:nvSpPr>
        <xdr:cNvPr id="68" name="フローチャート: 判断 67"/>
        <xdr:cNvSpPr/>
      </xdr:nvSpPr>
      <xdr:spPr>
        <a:xfrm>
          <a:off x="3937000" y="652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98569</xdr:rowOff>
    </xdr:from>
    <xdr:ext cx="736600" cy="259045"/>
    <xdr:sp macro="" textlink="">
      <xdr:nvSpPr>
        <xdr:cNvPr id="69" name="テキスト ボックス 68"/>
        <xdr:cNvSpPr txBox="1"/>
      </xdr:nvSpPr>
      <xdr:spPr>
        <a:xfrm>
          <a:off x="3606800" y="6613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104140</xdr:rowOff>
    </xdr:from>
    <xdr:to>
      <xdr:col>15</xdr:col>
      <xdr:colOff>98425</xdr:colOff>
      <xdr:row>36</xdr:row>
      <xdr:rowOff>113284</xdr:rowOff>
    </xdr:to>
    <xdr:cxnSp macro="">
      <xdr:nvCxnSpPr>
        <xdr:cNvPr id="70" name="直線コネクタ 69"/>
        <xdr:cNvCxnSpPr/>
      </xdr:nvCxnSpPr>
      <xdr:spPr>
        <a:xfrm flipV="1">
          <a:off x="2209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1" name="フローチャート: 判断 70"/>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2" name="テキスト ボックス 71"/>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49276</xdr:rowOff>
    </xdr:from>
    <xdr:to>
      <xdr:col>11</xdr:col>
      <xdr:colOff>9525</xdr:colOff>
      <xdr:row>36</xdr:row>
      <xdr:rowOff>113284</xdr:rowOff>
    </xdr:to>
    <xdr:cxnSp macro="">
      <xdr:nvCxnSpPr>
        <xdr:cNvPr id="73" name="直線コネクタ 72"/>
        <xdr:cNvCxnSpPr/>
      </xdr:nvCxnSpPr>
      <xdr:spPr>
        <a:xfrm>
          <a:off x="1320800" y="62214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75" name="テキスト ボックス 74"/>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9906</xdr:rowOff>
    </xdr:from>
    <xdr:to>
      <xdr:col>6</xdr:col>
      <xdr:colOff>171450</xdr:colOff>
      <xdr:row>37</xdr:row>
      <xdr:rowOff>111506</xdr:rowOff>
    </xdr:to>
    <xdr:sp macro="" textlink="">
      <xdr:nvSpPr>
        <xdr:cNvPr id="76" name="フローチャート: 判断 75"/>
        <xdr:cNvSpPr/>
      </xdr:nvSpPr>
      <xdr:spPr>
        <a:xfrm>
          <a:off x="1270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96283</xdr:rowOff>
    </xdr:from>
    <xdr:ext cx="762000" cy="259045"/>
    <xdr:sp macro="" textlink="">
      <xdr:nvSpPr>
        <xdr:cNvPr id="77" name="テキスト ボックス 76"/>
        <xdr:cNvSpPr txBox="1"/>
      </xdr:nvSpPr>
      <xdr:spPr>
        <a:xfrm>
          <a:off x="939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83" name="楕円 82"/>
        <xdr:cNvSpPr/>
      </xdr:nvSpPr>
      <xdr:spPr>
        <a:xfrm>
          <a:off x="47752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152163</xdr:rowOff>
    </xdr:from>
    <xdr:ext cx="762000" cy="259045"/>
    <xdr:sp macro="" textlink="">
      <xdr:nvSpPr>
        <xdr:cNvPr id="84" name="人件費該当値テキスト"/>
        <xdr:cNvSpPr txBox="1"/>
      </xdr:nvSpPr>
      <xdr:spPr>
        <a:xfrm>
          <a:off x="4914900" y="615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128778</xdr:rowOff>
    </xdr:from>
    <xdr:to>
      <xdr:col>20</xdr:col>
      <xdr:colOff>38100</xdr:colOff>
      <xdr:row>38</xdr:row>
      <xdr:rowOff>58928</xdr:rowOff>
    </xdr:to>
    <xdr:sp macro="" textlink="">
      <xdr:nvSpPr>
        <xdr:cNvPr id="85" name="楕円 84"/>
        <xdr:cNvSpPr/>
      </xdr:nvSpPr>
      <xdr:spPr>
        <a:xfrm>
          <a:off x="3937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69105</xdr:rowOff>
    </xdr:from>
    <xdr:ext cx="736600" cy="259045"/>
    <xdr:sp macro="" textlink="">
      <xdr:nvSpPr>
        <xdr:cNvPr id="86" name="テキスト ボックス 85"/>
        <xdr:cNvSpPr txBox="1"/>
      </xdr:nvSpPr>
      <xdr:spPr>
        <a:xfrm>
          <a:off x="3606800" y="6241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7" name="楕円 86"/>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88" name="テキスト ボックス 87"/>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62484</xdr:rowOff>
    </xdr:from>
    <xdr:to>
      <xdr:col>11</xdr:col>
      <xdr:colOff>60325</xdr:colOff>
      <xdr:row>36</xdr:row>
      <xdr:rowOff>164084</xdr:rowOff>
    </xdr:to>
    <xdr:sp macro="" textlink="">
      <xdr:nvSpPr>
        <xdr:cNvPr id="89" name="楕円 88"/>
        <xdr:cNvSpPr/>
      </xdr:nvSpPr>
      <xdr:spPr>
        <a:xfrm>
          <a:off x="2159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2811</xdr:rowOff>
    </xdr:from>
    <xdr:ext cx="762000" cy="259045"/>
    <xdr:sp macro="" textlink="">
      <xdr:nvSpPr>
        <xdr:cNvPr id="90" name="テキスト ボックス 89"/>
        <xdr:cNvSpPr txBox="1"/>
      </xdr:nvSpPr>
      <xdr:spPr>
        <a:xfrm>
          <a:off x="1828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169926</xdr:rowOff>
    </xdr:from>
    <xdr:to>
      <xdr:col>6</xdr:col>
      <xdr:colOff>171450</xdr:colOff>
      <xdr:row>36</xdr:row>
      <xdr:rowOff>100076</xdr:rowOff>
    </xdr:to>
    <xdr:sp macro="" textlink="">
      <xdr:nvSpPr>
        <xdr:cNvPr id="91" name="楕円 90"/>
        <xdr:cNvSpPr/>
      </xdr:nvSpPr>
      <xdr:spPr>
        <a:xfrm>
          <a:off x="1270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110253</xdr:rowOff>
    </xdr:from>
    <xdr:ext cx="762000" cy="259045"/>
    <xdr:sp macro="" textlink="">
      <xdr:nvSpPr>
        <xdr:cNvPr id="92" name="テキスト ボックス 91"/>
        <xdr:cNvSpPr txBox="1"/>
      </xdr:nvSpPr>
      <xdr:spPr>
        <a:xfrm>
          <a:off x="939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ふるさと寄付金増に伴う委託の増などにより、物件費における経常経費は対前年度比で</a:t>
          </a:r>
          <a:r>
            <a:rPr kumimoji="1" lang="en-US" altLang="ja-JP" sz="1200">
              <a:latin typeface="ＭＳ Ｐゴシック" panose="020B0600070205080204" pitchFamily="50" charset="-128"/>
              <a:ea typeface="ＭＳ Ｐゴシック" panose="020B0600070205080204" pitchFamily="50" charset="-128"/>
            </a:rPr>
            <a:t>405</a:t>
          </a:r>
          <a:r>
            <a:rPr kumimoji="1" lang="ja-JP" altLang="en-US" sz="12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百万円の増となった一方で、地方交付税の増などにより分母の経常一般財源が増えたなどから比率としては</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ポイント減少した。</a:t>
          </a:r>
        </a:p>
        <a:p>
          <a:r>
            <a:rPr kumimoji="1" lang="ja-JP" altLang="en-US" sz="1200">
              <a:latin typeface="ＭＳ Ｐゴシック" panose="020B0600070205080204" pitchFamily="50" charset="-128"/>
              <a:ea typeface="ＭＳ Ｐゴシック" panose="020B0600070205080204" pitchFamily="50" charset="-128"/>
            </a:rPr>
            <a:t>　今後も、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124278</xdr:rowOff>
    </xdr:to>
    <xdr:cxnSp macro="">
      <xdr:nvCxnSpPr>
        <xdr:cNvPr id="122" name="直線コネクタ 121"/>
        <xdr:cNvCxnSpPr/>
      </xdr:nvCxnSpPr>
      <xdr:spPr>
        <a:xfrm flipV="1">
          <a:off x="16510000" y="2200729"/>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3"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4" name="直線コネクタ 123"/>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56243</xdr:rowOff>
    </xdr:from>
    <xdr:to>
      <xdr:col>82</xdr:col>
      <xdr:colOff>107950</xdr:colOff>
      <xdr:row>16</xdr:row>
      <xdr:rowOff>88900</xdr:rowOff>
    </xdr:to>
    <xdr:cxnSp macro="">
      <xdr:nvCxnSpPr>
        <xdr:cNvPr id="127" name="直線コネクタ 126"/>
        <xdr:cNvCxnSpPr/>
      </xdr:nvCxnSpPr>
      <xdr:spPr>
        <a:xfrm flipV="1">
          <a:off x="15671800" y="27994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8" name="物件費平均値テキスト"/>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88900</xdr:rowOff>
    </xdr:from>
    <xdr:to>
      <xdr:col>78</xdr:col>
      <xdr:colOff>69850</xdr:colOff>
      <xdr:row>17</xdr:row>
      <xdr:rowOff>146050</xdr:rowOff>
    </xdr:to>
    <xdr:cxnSp macro="">
      <xdr:nvCxnSpPr>
        <xdr:cNvPr id="130" name="直線コネクタ 129"/>
        <xdr:cNvCxnSpPr/>
      </xdr:nvCxnSpPr>
      <xdr:spPr>
        <a:xfrm flipV="1">
          <a:off x="14782800" y="2832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103414</xdr:rowOff>
    </xdr:from>
    <xdr:to>
      <xdr:col>78</xdr:col>
      <xdr:colOff>120650</xdr:colOff>
      <xdr:row>17</xdr:row>
      <xdr:rowOff>33564</xdr:rowOff>
    </xdr:to>
    <xdr:sp macro="" textlink="">
      <xdr:nvSpPr>
        <xdr:cNvPr id="131" name="フローチャート: 判断 130"/>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18341</xdr:rowOff>
    </xdr:from>
    <xdr:ext cx="736600" cy="259045"/>
    <xdr:sp macro="" textlink="">
      <xdr:nvSpPr>
        <xdr:cNvPr id="132" name="テキスト ボックス 131"/>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124279</xdr:rowOff>
    </xdr:from>
    <xdr:to>
      <xdr:col>73</xdr:col>
      <xdr:colOff>180975</xdr:colOff>
      <xdr:row>17</xdr:row>
      <xdr:rowOff>146050</xdr:rowOff>
    </xdr:to>
    <xdr:cxnSp macro="">
      <xdr:nvCxnSpPr>
        <xdr:cNvPr id="133" name="直線コネクタ 132"/>
        <xdr:cNvCxnSpPr/>
      </xdr:nvCxnSpPr>
      <xdr:spPr>
        <a:xfrm>
          <a:off x="13893800" y="30389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84364</xdr:rowOff>
    </xdr:from>
    <xdr:to>
      <xdr:col>74</xdr:col>
      <xdr:colOff>31750</xdr:colOff>
      <xdr:row>18</xdr:row>
      <xdr:rowOff>14514</xdr:rowOff>
    </xdr:to>
    <xdr:sp macro="" textlink="">
      <xdr:nvSpPr>
        <xdr:cNvPr id="134" name="フローチャート: 判断 133"/>
        <xdr:cNvSpPr/>
      </xdr:nvSpPr>
      <xdr:spPr>
        <a:xfrm>
          <a:off x="14732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24691</xdr:rowOff>
    </xdr:from>
    <xdr:ext cx="762000" cy="259045"/>
    <xdr:sp macro="" textlink="">
      <xdr:nvSpPr>
        <xdr:cNvPr id="135" name="テキスト ボックス 134"/>
        <xdr:cNvSpPr txBox="1"/>
      </xdr:nvSpPr>
      <xdr:spPr>
        <a:xfrm>
          <a:off x="14401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26307</xdr:rowOff>
    </xdr:from>
    <xdr:to>
      <xdr:col>69</xdr:col>
      <xdr:colOff>92075</xdr:colOff>
      <xdr:row>17</xdr:row>
      <xdr:rowOff>124279</xdr:rowOff>
    </xdr:to>
    <xdr:cxnSp macro="">
      <xdr:nvCxnSpPr>
        <xdr:cNvPr id="136" name="直線コネクタ 135"/>
        <xdr:cNvCxnSpPr/>
      </xdr:nvCxnSpPr>
      <xdr:spPr>
        <a:xfrm>
          <a:off x="13004800" y="29409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73479</xdr:rowOff>
    </xdr:from>
    <xdr:to>
      <xdr:col>69</xdr:col>
      <xdr:colOff>142875</xdr:colOff>
      <xdr:row>18</xdr:row>
      <xdr:rowOff>3629</xdr:rowOff>
    </xdr:to>
    <xdr:sp macro="" textlink="">
      <xdr:nvSpPr>
        <xdr:cNvPr id="137" name="フローチャート: 判断 136"/>
        <xdr:cNvSpPr/>
      </xdr:nvSpPr>
      <xdr:spPr>
        <a:xfrm>
          <a:off x="13843000" y="298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13806</xdr:rowOff>
    </xdr:from>
    <xdr:ext cx="762000" cy="259045"/>
    <xdr:sp macro="" textlink="">
      <xdr:nvSpPr>
        <xdr:cNvPr id="138" name="テキスト ボックス 137"/>
        <xdr:cNvSpPr txBox="1"/>
      </xdr:nvSpPr>
      <xdr:spPr>
        <a:xfrm>
          <a:off x="13512800" y="275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51707</xdr:rowOff>
    </xdr:from>
    <xdr:to>
      <xdr:col>65</xdr:col>
      <xdr:colOff>53975</xdr:colOff>
      <xdr:row>17</xdr:row>
      <xdr:rowOff>153307</xdr:rowOff>
    </xdr:to>
    <xdr:sp macro="" textlink="">
      <xdr:nvSpPr>
        <xdr:cNvPr id="139" name="フローチャート: 判断 138"/>
        <xdr:cNvSpPr/>
      </xdr:nvSpPr>
      <xdr:spPr>
        <a:xfrm>
          <a:off x="12954000" y="29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138084</xdr:rowOff>
    </xdr:from>
    <xdr:ext cx="762000" cy="259045"/>
    <xdr:sp macro="" textlink="">
      <xdr:nvSpPr>
        <xdr:cNvPr id="140" name="テキスト ボックス 139"/>
        <xdr:cNvSpPr txBox="1"/>
      </xdr:nvSpPr>
      <xdr:spPr>
        <a:xfrm>
          <a:off x="12623800" y="30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5443</xdr:rowOff>
    </xdr:from>
    <xdr:to>
      <xdr:col>82</xdr:col>
      <xdr:colOff>158750</xdr:colOff>
      <xdr:row>16</xdr:row>
      <xdr:rowOff>107043</xdr:rowOff>
    </xdr:to>
    <xdr:sp macro="" textlink="">
      <xdr:nvSpPr>
        <xdr:cNvPr id="146" name="楕円 145"/>
        <xdr:cNvSpPr/>
      </xdr:nvSpPr>
      <xdr:spPr>
        <a:xfrm>
          <a:off x="164592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21970</xdr:rowOff>
    </xdr:from>
    <xdr:ext cx="762000" cy="259045"/>
    <xdr:sp macro="" textlink="">
      <xdr:nvSpPr>
        <xdr:cNvPr id="147" name="物件費該当値テキスト"/>
        <xdr:cNvSpPr txBox="1"/>
      </xdr:nvSpPr>
      <xdr:spPr>
        <a:xfrm>
          <a:off x="16598900" y="259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48" name="楕円 147"/>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49" name="テキスト ボックス 148"/>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95250</xdr:rowOff>
    </xdr:from>
    <xdr:to>
      <xdr:col>74</xdr:col>
      <xdr:colOff>31750</xdr:colOff>
      <xdr:row>18</xdr:row>
      <xdr:rowOff>25400</xdr:rowOff>
    </xdr:to>
    <xdr:sp macro="" textlink="">
      <xdr:nvSpPr>
        <xdr:cNvPr id="150" name="楕円 149"/>
        <xdr:cNvSpPr/>
      </xdr:nvSpPr>
      <xdr:spPr>
        <a:xfrm>
          <a:off x="14732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10177</xdr:rowOff>
    </xdr:from>
    <xdr:ext cx="762000" cy="259045"/>
    <xdr:sp macro="" textlink="">
      <xdr:nvSpPr>
        <xdr:cNvPr id="151" name="テキスト ボックス 150"/>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73479</xdr:rowOff>
    </xdr:from>
    <xdr:to>
      <xdr:col>69</xdr:col>
      <xdr:colOff>142875</xdr:colOff>
      <xdr:row>18</xdr:row>
      <xdr:rowOff>3629</xdr:rowOff>
    </xdr:to>
    <xdr:sp macro="" textlink="">
      <xdr:nvSpPr>
        <xdr:cNvPr id="152" name="楕円 151"/>
        <xdr:cNvSpPr/>
      </xdr:nvSpPr>
      <xdr:spPr>
        <a:xfrm>
          <a:off x="13843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159856</xdr:rowOff>
    </xdr:from>
    <xdr:ext cx="762000" cy="259045"/>
    <xdr:sp macro="" textlink="">
      <xdr:nvSpPr>
        <xdr:cNvPr id="153" name="テキスト ボックス 152"/>
        <xdr:cNvSpPr txBox="1"/>
      </xdr:nvSpPr>
      <xdr:spPr>
        <a:xfrm>
          <a:off x="13512800" y="307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146957</xdr:rowOff>
    </xdr:from>
    <xdr:to>
      <xdr:col>65</xdr:col>
      <xdr:colOff>53975</xdr:colOff>
      <xdr:row>17</xdr:row>
      <xdr:rowOff>77107</xdr:rowOff>
    </xdr:to>
    <xdr:sp macro="" textlink="">
      <xdr:nvSpPr>
        <xdr:cNvPr id="154" name="楕円 153"/>
        <xdr:cNvSpPr/>
      </xdr:nvSpPr>
      <xdr:spPr>
        <a:xfrm>
          <a:off x="12954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87284</xdr:rowOff>
    </xdr:from>
    <xdr:ext cx="762000" cy="259045"/>
    <xdr:sp macro="" textlink="">
      <xdr:nvSpPr>
        <xdr:cNvPr id="155" name="テキスト ボックス 154"/>
        <xdr:cNvSpPr txBox="1"/>
      </xdr:nvSpPr>
      <xdr:spPr>
        <a:xfrm>
          <a:off x="12623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児童数増に伴う民間保育所・認定こども園運営費等の増や、医療助成費や乳幼児健診費等の増により、扶助費における経常経費は対前年度で</a:t>
          </a:r>
          <a:r>
            <a:rPr kumimoji="1" lang="en-US" altLang="ja-JP" sz="1100">
              <a:latin typeface="ＭＳ Ｐゴシック" panose="020B0600070205080204" pitchFamily="50" charset="-128"/>
              <a:ea typeface="ＭＳ Ｐゴシック" panose="020B0600070205080204" pitchFamily="50" charset="-128"/>
            </a:rPr>
            <a:t>172</a:t>
          </a:r>
          <a:r>
            <a:rPr kumimoji="1" lang="ja-JP" altLang="en-US" sz="11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百万円の増となった一方で、地方交付税の増などにより分母の経常一般財源が増えたなどから比率としては</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今後は、新型コロナウイルス感染症の影響が不透明ではあるものの、高齢者や児童数の増加に伴う社会保障関係経費の増加は継続していくと予想されることから、今後も、「草津市健全で持続可能な財政運営および財政規律に関する条例」、「草津市財政規律ガイドライン」に基づき、財政規律の確保と、強固な財政基盤の確立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168910</xdr:rowOff>
    </xdr:from>
    <xdr:to>
      <xdr:col>24</xdr:col>
      <xdr:colOff>25400</xdr:colOff>
      <xdr:row>60</xdr:row>
      <xdr:rowOff>157480</xdr:rowOff>
    </xdr:to>
    <xdr:cxnSp macro="">
      <xdr:nvCxnSpPr>
        <xdr:cNvPr id="183" name="直線コネクタ 182"/>
        <xdr:cNvCxnSpPr/>
      </xdr:nvCxnSpPr>
      <xdr:spPr>
        <a:xfrm flipV="1">
          <a:off x="4826000" y="92557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83837</xdr:rowOff>
    </xdr:from>
    <xdr:ext cx="762000" cy="259045"/>
    <xdr:sp macro="" textlink="">
      <xdr:nvSpPr>
        <xdr:cNvPr id="186" name="扶助費最大値テキスト"/>
        <xdr:cNvSpPr txBox="1"/>
      </xdr:nvSpPr>
      <xdr:spPr>
        <a:xfrm>
          <a:off x="4914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168910</xdr:rowOff>
    </xdr:from>
    <xdr:to>
      <xdr:col>24</xdr:col>
      <xdr:colOff>114300</xdr:colOff>
      <xdr:row>53</xdr:row>
      <xdr:rowOff>168910</xdr:rowOff>
    </xdr:to>
    <xdr:cxnSp macro="">
      <xdr:nvCxnSpPr>
        <xdr:cNvPr id="187" name="直線コネクタ 186"/>
        <xdr:cNvCxnSpPr/>
      </xdr:nvCxnSpPr>
      <xdr:spPr>
        <a:xfrm>
          <a:off x="4737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27940</xdr:rowOff>
    </xdr:from>
    <xdr:to>
      <xdr:col>24</xdr:col>
      <xdr:colOff>25400</xdr:colOff>
      <xdr:row>56</xdr:row>
      <xdr:rowOff>88900</xdr:rowOff>
    </xdr:to>
    <xdr:cxnSp macro="">
      <xdr:nvCxnSpPr>
        <xdr:cNvPr id="188" name="直線コネクタ 187"/>
        <xdr:cNvCxnSpPr/>
      </xdr:nvCxnSpPr>
      <xdr:spPr>
        <a:xfrm flipV="1">
          <a:off x="3987800" y="96291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63517</xdr:rowOff>
    </xdr:from>
    <xdr:ext cx="762000" cy="259045"/>
    <xdr:sp macro="" textlink="">
      <xdr:nvSpPr>
        <xdr:cNvPr id="189" name="扶助費平均値テキスト"/>
        <xdr:cNvSpPr txBox="1"/>
      </xdr:nvSpPr>
      <xdr:spPr>
        <a:xfrm>
          <a:off x="4914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91440</xdr:rowOff>
    </xdr:from>
    <xdr:to>
      <xdr:col>24</xdr:col>
      <xdr:colOff>76200</xdr:colOff>
      <xdr:row>57</xdr:row>
      <xdr:rowOff>21590</xdr:rowOff>
    </xdr:to>
    <xdr:sp macro="" textlink="">
      <xdr:nvSpPr>
        <xdr:cNvPr id="190" name="フローチャート: 判断 189"/>
        <xdr:cNvSpPr/>
      </xdr:nvSpPr>
      <xdr:spPr>
        <a:xfrm>
          <a:off x="4775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127000</xdr:rowOff>
    </xdr:to>
    <xdr:cxnSp macro="">
      <xdr:nvCxnSpPr>
        <xdr:cNvPr id="191" name="直線コネクタ 190"/>
        <xdr:cNvCxnSpPr/>
      </xdr:nvCxnSpPr>
      <xdr:spPr>
        <a:xfrm flipV="1">
          <a:off x="3098800" y="969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2" name="フローチャート: 判断 191"/>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93" name="テキスト ボックス 192"/>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104140</xdr:rowOff>
    </xdr:from>
    <xdr:to>
      <xdr:col>15</xdr:col>
      <xdr:colOff>98425</xdr:colOff>
      <xdr:row>56</xdr:row>
      <xdr:rowOff>127000</xdr:rowOff>
    </xdr:to>
    <xdr:cxnSp macro="">
      <xdr:nvCxnSpPr>
        <xdr:cNvPr id="194" name="直線コネクタ 193"/>
        <xdr:cNvCxnSpPr/>
      </xdr:nvCxnSpPr>
      <xdr:spPr>
        <a:xfrm>
          <a:off x="2209800" y="97053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148590</xdr:rowOff>
    </xdr:from>
    <xdr:to>
      <xdr:col>15</xdr:col>
      <xdr:colOff>149225</xdr:colOff>
      <xdr:row>56</xdr:row>
      <xdr:rowOff>78740</xdr:rowOff>
    </xdr:to>
    <xdr:sp macro="" textlink="">
      <xdr:nvSpPr>
        <xdr:cNvPr id="195" name="フローチャート: 判断 194"/>
        <xdr:cNvSpPr/>
      </xdr:nvSpPr>
      <xdr:spPr>
        <a:xfrm>
          <a:off x="3048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88917</xdr:rowOff>
    </xdr:from>
    <xdr:ext cx="762000" cy="259045"/>
    <xdr:sp macro="" textlink="">
      <xdr:nvSpPr>
        <xdr:cNvPr id="196" name="テキスト ボックス 195"/>
        <xdr:cNvSpPr txBox="1"/>
      </xdr:nvSpPr>
      <xdr:spPr>
        <a:xfrm>
          <a:off x="2717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50800</xdr:rowOff>
    </xdr:from>
    <xdr:to>
      <xdr:col>11</xdr:col>
      <xdr:colOff>9525</xdr:colOff>
      <xdr:row>56</xdr:row>
      <xdr:rowOff>104140</xdr:rowOff>
    </xdr:to>
    <xdr:cxnSp macro="">
      <xdr:nvCxnSpPr>
        <xdr:cNvPr id="197" name="直線コネクタ 196"/>
        <xdr:cNvCxnSpPr/>
      </xdr:nvCxnSpPr>
      <xdr:spPr>
        <a:xfrm>
          <a:off x="1320800" y="96520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110490</xdr:rowOff>
    </xdr:from>
    <xdr:to>
      <xdr:col>11</xdr:col>
      <xdr:colOff>60325</xdr:colOff>
      <xdr:row>56</xdr:row>
      <xdr:rowOff>40640</xdr:rowOff>
    </xdr:to>
    <xdr:sp macro="" textlink="">
      <xdr:nvSpPr>
        <xdr:cNvPr id="198" name="フローチャート: 判断 197"/>
        <xdr:cNvSpPr/>
      </xdr:nvSpPr>
      <xdr:spPr>
        <a:xfrm>
          <a:off x="2159000" y="954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50817</xdr:rowOff>
    </xdr:from>
    <xdr:ext cx="762000" cy="259045"/>
    <xdr:sp macro="" textlink="">
      <xdr:nvSpPr>
        <xdr:cNvPr id="199" name="テキスト ボックス 198"/>
        <xdr:cNvSpPr txBox="1"/>
      </xdr:nvSpPr>
      <xdr:spPr>
        <a:xfrm>
          <a:off x="1828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110490</xdr:rowOff>
    </xdr:from>
    <xdr:to>
      <xdr:col>6</xdr:col>
      <xdr:colOff>171450</xdr:colOff>
      <xdr:row>56</xdr:row>
      <xdr:rowOff>40640</xdr:rowOff>
    </xdr:to>
    <xdr:sp macro="" textlink="">
      <xdr:nvSpPr>
        <xdr:cNvPr id="200" name="フローチャート: 判断 199"/>
        <xdr:cNvSpPr/>
      </xdr:nvSpPr>
      <xdr:spPr>
        <a:xfrm>
          <a:off x="1270000" y="954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50817</xdr:rowOff>
    </xdr:from>
    <xdr:ext cx="762000" cy="259045"/>
    <xdr:sp macro="" textlink="">
      <xdr:nvSpPr>
        <xdr:cNvPr id="201" name="テキスト ボックス 200"/>
        <xdr:cNvSpPr txBox="1"/>
      </xdr:nvSpPr>
      <xdr:spPr>
        <a:xfrm>
          <a:off x="939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148590</xdr:rowOff>
    </xdr:from>
    <xdr:to>
      <xdr:col>24</xdr:col>
      <xdr:colOff>76200</xdr:colOff>
      <xdr:row>56</xdr:row>
      <xdr:rowOff>78740</xdr:rowOff>
    </xdr:to>
    <xdr:sp macro="" textlink="">
      <xdr:nvSpPr>
        <xdr:cNvPr id="207" name="楕円 206"/>
        <xdr:cNvSpPr/>
      </xdr:nvSpPr>
      <xdr:spPr>
        <a:xfrm>
          <a:off x="47752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165117</xdr:rowOff>
    </xdr:from>
    <xdr:ext cx="762000" cy="259045"/>
    <xdr:sp macro="" textlink="">
      <xdr:nvSpPr>
        <xdr:cNvPr id="208" name="扶助費該当値テキスト"/>
        <xdr:cNvSpPr txBox="1"/>
      </xdr:nvSpPr>
      <xdr:spPr>
        <a:xfrm>
          <a:off x="49149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9" name="楕円 208"/>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210" name="テキスト ボックス 209"/>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11" name="楕円 210"/>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12" name="テキスト ボックス 211"/>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53340</xdr:rowOff>
    </xdr:from>
    <xdr:to>
      <xdr:col>11</xdr:col>
      <xdr:colOff>60325</xdr:colOff>
      <xdr:row>56</xdr:row>
      <xdr:rowOff>154940</xdr:rowOff>
    </xdr:to>
    <xdr:sp macro="" textlink="">
      <xdr:nvSpPr>
        <xdr:cNvPr id="213" name="楕円 212"/>
        <xdr:cNvSpPr/>
      </xdr:nvSpPr>
      <xdr:spPr>
        <a:xfrm>
          <a:off x="2159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139717</xdr:rowOff>
    </xdr:from>
    <xdr:ext cx="762000" cy="259045"/>
    <xdr:sp macro="" textlink="">
      <xdr:nvSpPr>
        <xdr:cNvPr id="214" name="テキスト ボックス 213"/>
        <xdr:cNvSpPr txBox="1"/>
      </xdr:nvSpPr>
      <xdr:spPr>
        <a:xfrm>
          <a:off x="1828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215" name="楕円 214"/>
        <xdr:cNvSpPr/>
      </xdr:nvSpPr>
      <xdr:spPr>
        <a:xfrm>
          <a:off x="1270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216" name="テキスト ボックス 215"/>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介護保険事業、国民健康保険事業など各種特別会計への繰出金の増などにより、その他における経常経費は対前年度で</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百万円の増となった一方で、地方交付税の増などにより分母の経常一般財源が増えたなどから比率としては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今後、引き続き、一般会計の基準外繰出等について、適正化を図っていく。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61</xdr:row>
      <xdr:rowOff>4535</xdr:rowOff>
    </xdr:to>
    <xdr:cxnSp macro="">
      <xdr:nvCxnSpPr>
        <xdr:cNvPr id="246" name="直線コネクタ 245"/>
        <xdr:cNvCxnSpPr/>
      </xdr:nvCxnSpPr>
      <xdr:spPr>
        <a:xfrm flipV="1">
          <a:off x="16510000" y="9178472"/>
          <a:ext cx="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9" name="その他最大値テキスト"/>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50" name="直線コネクタ 249"/>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151493</xdr:rowOff>
    </xdr:from>
    <xdr:to>
      <xdr:col>82</xdr:col>
      <xdr:colOff>107950</xdr:colOff>
      <xdr:row>56</xdr:row>
      <xdr:rowOff>99785</xdr:rowOff>
    </xdr:to>
    <xdr:cxnSp macro="">
      <xdr:nvCxnSpPr>
        <xdr:cNvPr id="251" name="直線コネクタ 250"/>
        <xdr:cNvCxnSpPr/>
      </xdr:nvCxnSpPr>
      <xdr:spPr>
        <a:xfrm flipV="1">
          <a:off x="15671800" y="9581243"/>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53720</xdr:rowOff>
    </xdr:from>
    <xdr:ext cx="762000" cy="259045"/>
    <xdr:sp macro="" textlink="">
      <xdr:nvSpPr>
        <xdr:cNvPr id="252" name="その他平均値テキスト"/>
        <xdr:cNvSpPr txBox="1"/>
      </xdr:nvSpPr>
      <xdr:spPr>
        <a:xfrm>
          <a:off x="16598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53" name="フローチャート: 判断 252"/>
        <xdr:cNvSpPr/>
      </xdr:nvSpPr>
      <xdr:spPr>
        <a:xfrm>
          <a:off x="16459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67128</xdr:rowOff>
    </xdr:from>
    <xdr:to>
      <xdr:col>78</xdr:col>
      <xdr:colOff>69850</xdr:colOff>
      <xdr:row>56</xdr:row>
      <xdr:rowOff>99785</xdr:rowOff>
    </xdr:to>
    <xdr:cxnSp macro="">
      <xdr:nvCxnSpPr>
        <xdr:cNvPr id="254" name="直線コネクタ 253"/>
        <xdr:cNvCxnSpPr/>
      </xdr:nvCxnSpPr>
      <xdr:spPr>
        <a:xfrm>
          <a:off x="14782800" y="96683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40112</xdr:rowOff>
    </xdr:from>
    <xdr:ext cx="736600" cy="259045"/>
    <xdr:sp macro="" textlink="">
      <xdr:nvSpPr>
        <xdr:cNvPr id="256" name="テキスト ボックス 255"/>
        <xdr:cNvSpPr txBox="1"/>
      </xdr:nvSpPr>
      <xdr:spPr>
        <a:xfrm>
          <a:off x="15290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67128</xdr:rowOff>
    </xdr:to>
    <xdr:cxnSp macro="">
      <xdr:nvCxnSpPr>
        <xdr:cNvPr id="257" name="直線コネクタ 256"/>
        <xdr:cNvCxnSpPr/>
      </xdr:nvCxnSpPr>
      <xdr:spPr>
        <a:xfrm>
          <a:off x="13893800" y="96139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73478</xdr:rowOff>
    </xdr:from>
    <xdr:to>
      <xdr:col>74</xdr:col>
      <xdr:colOff>31750</xdr:colOff>
      <xdr:row>58</xdr:row>
      <xdr:rowOff>3628</xdr:rowOff>
    </xdr:to>
    <xdr:sp macro="" textlink="">
      <xdr:nvSpPr>
        <xdr:cNvPr id="258" name="フローチャート: 判断 257"/>
        <xdr:cNvSpPr/>
      </xdr:nvSpPr>
      <xdr:spPr>
        <a:xfrm>
          <a:off x="14732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159855</xdr:rowOff>
    </xdr:from>
    <xdr:ext cx="762000" cy="259045"/>
    <xdr:sp macro="" textlink="">
      <xdr:nvSpPr>
        <xdr:cNvPr id="259" name="テキスト ボックス 258"/>
        <xdr:cNvSpPr txBox="1"/>
      </xdr:nvSpPr>
      <xdr:spPr>
        <a:xfrm>
          <a:off x="14401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1815</xdr:rowOff>
    </xdr:from>
    <xdr:to>
      <xdr:col>69</xdr:col>
      <xdr:colOff>92075</xdr:colOff>
      <xdr:row>56</xdr:row>
      <xdr:rowOff>12700</xdr:rowOff>
    </xdr:to>
    <xdr:cxnSp macro="">
      <xdr:nvCxnSpPr>
        <xdr:cNvPr id="260" name="直線コネクタ 259"/>
        <xdr:cNvCxnSpPr/>
      </xdr:nvCxnSpPr>
      <xdr:spPr>
        <a:xfrm>
          <a:off x="13004800" y="96030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29935</xdr:rowOff>
    </xdr:from>
    <xdr:to>
      <xdr:col>69</xdr:col>
      <xdr:colOff>142875</xdr:colOff>
      <xdr:row>57</xdr:row>
      <xdr:rowOff>131535</xdr:rowOff>
    </xdr:to>
    <xdr:sp macro="" textlink="">
      <xdr:nvSpPr>
        <xdr:cNvPr id="261" name="フローチャート: 判断 260"/>
        <xdr:cNvSpPr/>
      </xdr:nvSpPr>
      <xdr:spPr>
        <a:xfrm>
          <a:off x="13843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116312</xdr:rowOff>
    </xdr:from>
    <xdr:ext cx="762000" cy="259045"/>
    <xdr:sp macro="" textlink="">
      <xdr:nvSpPr>
        <xdr:cNvPr id="262" name="テキスト ボックス 261"/>
        <xdr:cNvSpPr txBox="1"/>
      </xdr:nvSpPr>
      <xdr:spPr>
        <a:xfrm>
          <a:off x="13512800" y="988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63" name="フローチャート: 判断 262"/>
        <xdr:cNvSpPr/>
      </xdr:nvSpPr>
      <xdr:spPr>
        <a:xfrm>
          <a:off x="12954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127199</xdr:rowOff>
    </xdr:from>
    <xdr:ext cx="762000" cy="259045"/>
    <xdr:sp macro="" textlink="">
      <xdr:nvSpPr>
        <xdr:cNvPr id="264" name="テキスト ボックス 263"/>
        <xdr:cNvSpPr txBox="1"/>
      </xdr:nvSpPr>
      <xdr:spPr>
        <a:xfrm>
          <a:off x="12623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100693</xdr:rowOff>
    </xdr:from>
    <xdr:to>
      <xdr:col>82</xdr:col>
      <xdr:colOff>158750</xdr:colOff>
      <xdr:row>56</xdr:row>
      <xdr:rowOff>30843</xdr:rowOff>
    </xdr:to>
    <xdr:sp macro="" textlink="">
      <xdr:nvSpPr>
        <xdr:cNvPr id="270" name="楕円 269"/>
        <xdr:cNvSpPr/>
      </xdr:nvSpPr>
      <xdr:spPr>
        <a:xfrm>
          <a:off x="164592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117220</xdr:rowOff>
    </xdr:from>
    <xdr:ext cx="762000" cy="259045"/>
    <xdr:sp macro="" textlink="">
      <xdr:nvSpPr>
        <xdr:cNvPr id="271" name="その他該当値テキスト"/>
        <xdr:cNvSpPr txBox="1"/>
      </xdr:nvSpPr>
      <xdr:spPr>
        <a:xfrm>
          <a:off x="165989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48985</xdr:rowOff>
    </xdr:from>
    <xdr:to>
      <xdr:col>78</xdr:col>
      <xdr:colOff>120650</xdr:colOff>
      <xdr:row>56</xdr:row>
      <xdr:rowOff>150585</xdr:rowOff>
    </xdr:to>
    <xdr:sp macro="" textlink="">
      <xdr:nvSpPr>
        <xdr:cNvPr id="272" name="楕円 271"/>
        <xdr:cNvSpPr/>
      </xdr:nvSpPr>
      <xdr:spPr>
        <a:xfrm>
          <a:off x="15621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160762</xdr:rowOff>
    </xdr:from>
    <xdr:ext cx="736600" cy="259045"/>
    <xdr:sp macro="" textlink="">
      <xdr:nvSpPr>
        <xdr:cNvPr id="273" name="テキスト ボックス 272"/>
        <xdr:cNvSpPr txBox="1"/>
      </xdr:nvSpPr>
      <xdr:spPr>
        <a:xfrm>
          <a:off x="15290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16328</xdr:rowOff>
    </xdr:from>
    <xdr:to>
      <xdr:col>74</xdr:col>
      <xdr:colOff>31750</xdr:colOff>
      <xdr:row>56</xdr:row>
      <xdr:rowOff>117928</xdr:rowOff>
    </xdr:to>
    <xdr:sp macro="" textlink="">
      <xdr:nvSpPr>
        <xdr:cNvPr id="274" name="楕円 273"/>
        <xdr:cNvSpPr/>
      </xdr:nvSpPr>
      <xdr:spPr>
        <a:xfrm>
          <a:off x="14732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75" name="テキスト ボックス 274"/>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6" name="楕円 275"/>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77" name="テキスト ボックス 276"/>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122465</xdr:rowOff>
    </xdr:from>
    <xdr:to>
      <xdr:col>65</xdr:col>
      <xdr:colOff>53975</xdr:colOff>
      <xdr:row>56</xdr:row>
      <xdr:rowOff>52615</xdr:rowOff>
    </xdr:to>
    <xdr:sp macro="" textlink="">
      <xdr:nvSpPr>
        <xdr:cNvPr id="278" name="楕円 277"/>
        <xdr:cNvSpPr/>
      </xdr:nvSpPr>
      <xdr:spPr>
        <a:xfrm>
          <a:off x="12954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62792</xdr:rowOff>
    </xdr:from>
    <xdr:ext cx="762000" cy="259045"/>
    <xdr:sp macro="" textlink="">
      <xdr:nvSpPr>
        <xdr:cNvPr id="279" name="テキスト ボックス 278"/>
        <xdr:cNvSpPr txBox="1"/>
      </xdr:nvSpPr>
      <xdr:spPr>
        <a:xfrm>
          <a:off x="126238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ふるさと寄付金増に伴う報償の増などにより、補助費等における経常経費は対前年度比で</a:t>
          </a:r>
          <a:r>
            <a:rPr kumimoji="1" lang="en-US" altLang="ja-JP" sz="1300">
              <a:latin typeface="ＭＳ Ｐゴシック" panose="020B0600070205080204" pitchFamily="50" charset="-128"/>
              <a:ea typeface="ＭＳ Ｐゴシック" panose="020B0600070205080204" pitchFamily="50" charset="-128"/>
            </a:rPr>
            <a:t>169</a:t>
          </a:r>
          <a:r>
            <a:rPr kumimoji="1" lang="ja-JP" altLang="en-US" sz="13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百万円の増となった一方で、地方交付税の増などにより分母の経常一般財源が増えたことなどから比率としては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今後、引き続き、一部事務組合の負担金や市独自で実施している各種団体への補助金について、事業内容や執行体制を精査し、適正な交付となるよう努めていく。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24130</xdr:rowOff>
    </xdr:to>
    <xdr:cxnSp macro="">
      <xdr:nvCxnSpPr>
        <xdr:cNvPr id="305" name="直線コネクタ 304"/>
        <xdr:cNvCxnSpPr/>
      </xdr:nvCxnSpPr>
      <xdr:spPr>
        <a:xfrm flipV="1">
          <a:off x="16510000" y="55905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06"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07" name="直線コネクタ 306"/>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170434</xdr:rowOff>
    </xdr:to>
    <xdr:cxnSp macro="">
      <xdr:nvCxnSpPr>
        <xdr:cNvPr id="310" name="直線コネクタ 309"/>
        <xdr:cNvCxnSpPr/>
      </xdr:nvCxnSpPr>
      <xdr:spPr>
        <a:xfrm flipV="1">
          <a:off x="15671800" y="643178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5859</xdr:rowOff>
    </xdr:from>
    <xdr:ext cx="762000" cy="259045"/>
    <xdr:sp macro="" textlink="">
      <xdr:nvSpPr>
        <xdr:cNvPr id="311" name="補助費等平均値テキスト"/>
        <xdr:cNvSpPr txBox="1"/>
      </xdr:nvSpPr>
      <xdr:spPr>
        <a:xfrm>
          <a:off x="16598900" y="600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12" name="フローチャート: 判断 311"/>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170434</xdr:rowOff>
    </xdr:from>
    <xdr:to>
      <xdr:col>78</xdr:col>
      <xdr:colOff>69850</xdr:colOff>
      <xdr:row>37</xdr:row>
      <xdr:rowOff>170434</xdr:rowOff>
    </xdr:to>
    <xdr:cxnSp macro="">
      <xdr:nvCxnSpPr>
        <xdr:cNvPr id="313" name="直線コネクタ 312"/>
        <xdr:cNvCxnSpPr/>
      </xdr:nvCxnSpPr>
      <xdr:spPr>
        <a:xfrm>
          <a:off x="14782800" y="6514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4" name="フローチャート: 判断 313"/>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5" name="テキスト ボックス 314"/>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170434</xdr:rowOff>
    </xdr:from>
    <xdr:to>
      <xdr:col>73</xdr:col>
      <xdr:colOff>180975</xdr:colOff>
      <xdr:row>38</xdr:row>
      <xdr:rowOff>53848</xdr:rowOff>
    </xdr:to>
    <xdr:cxnSp macro="">
      <xdr:nvCxnSpPr>
        <xdr:cNvPr id="316" name="直線コネクタ 315"/>
        <xdr:cNvCxnSpPr/>
      </xdr:nvCxnSpPr>
      <xdr:spPr>
        <a:xfrm flipV="1">
          <a:off x="13893800" y="6514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35052</xdr:rowOff>
    </xdr:from>
    <xdr:to>
      <xdr:col>74</xdr:col>
      <xdr:colOff>31750</xdr:colOff>
      <xdr:row>36</xdr:row>
      <xdr:rowOff>136652</xdr:rowOff>
    </xdr:to>
    <xdr:sp macro="" textlink="">
      <xdr:nvSpPr>
        <xdr:cNvPr id="317" name="フローチャート: 判断 316"/>
        <xdr:cNvSpPr/>
      </xdr:nvSpPr>
      <xdr:spPr>
        <a:xfrm>
          <a:off x="14732000" y="620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146829</xdr:rowOff>
    </xdr:from>
    <xdr:ext cx="762000" cy="259045"/>
    <xdr:sp macro="" textlink="">
      <xdr:nvSpPr>
        <xdr:cNvPr id="318" name="テキスト ボックス 317"/>
        <xdr:cNvSpPr txBox="1"/>
      </xdr:nvSpPr>
      <xdr:spPr>
        <a:xfrm>
          <a:off x="14401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170434</xdr:rowOff>
    </xdr:from>
    <xdr:to>
      <xdr:col>69</xdr:col>
      <xdr:colOff>92075</xdr:colOff>
      <xdr:row>38</xdr:row>
      <xdr:rowOff>53848</xdr:rowOff>
    </xdr:to>
    <xdr:cxnSp macro="">
      <xdr:nvCxnSpPr>
        <xdr:cNvPr id="319" name="直線コネクタ 318"/>
        <xdr:cNvCxnSpPr/>
      </xdr:nvCxnSpPr>
      <xdr:spPr>
        <a:xfrm>
          <a:off x="13004800" y="6514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xdr:rowOff>
    </xdr:from>
    <xdr:to>
      <xdr:col>69</xdr:col>
      <xdr:colOff>142875</xdr:colOff>
      <xdr:row>36</xdr:row>
      <xdr:rowOff>109220</xdr:rowOff>
    </xdr:to>
    <xdr:sp macro="" textlink="">
      <xdr:nvSpPr>
        <xdr:cNvPr id="320" name="フローチャート: 判断 319"/>
        <xdr:cNvSpPr/>
      </xdr:nvSpPr>
      <xdr:spPr>
        <a:xfrm>
          <a:off x="13843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21" name="テキスト ボックス 320"/>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142494</xdr:rowOff>
    </xdr:from>
    <xdr:to>
      <xdr:col>65</xdr:col>
      <xdr:colOff>53975</xdr:colOff>
      <xdr:row>36</xdr:row>
      <xdr:rowOff>72644</xdr:rowOff>
    </xdr:to>
    <xdr:sp macro="" textlink="">
      <xdr:nvSpPr>
        <xdr:cNvPr id="322" name="フローチャート: 判断 321"/>
        <xdr:cNvSpPr/>
      </xdr:nvSpPr>
      <xdr:spPr>
        <a:xfrm>
          <a:off x="12954000" y="6143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82821</xdr:rowOff>
    </xdr:from>
    <xdr:ext cx="762000" cy="259045"/>
    <xdr:sp macro="" textlink="">
      <xdr:nvSpPr>
        <xdr:cNvPr id="323" name="テキスト ボックス 322"/>
        <xdr:cNvSpPr txBox="1"/>
      </xdr:nvSpPr>
      <xdr:spPr>
        <a:xfrm>
          <a:off x="12623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29" name="楕円 328"/>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30" name="補助費等該当値テキスト"/>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119634</xdr:rowOff>
    </xdr:from>
    <xdr:to>
      <xdr:col>78</xdr:col>
      <xdr:colOff>120650</xdr:colOff>
      <xdr:row>38</xdr:row>
      <xdr:rowOff>49785</xdr:rowOff>
    </xdr:to>
    <xdr:sp macro="" textlink="">
      <xdr:nvSpPr>
        <xdr:cNvPr id="331" name="楕円 330"/>
        <xdr:cNvSpPr/>
      </xdr:nvSpPr>
      <xdr:spPr>
        <a:xfrm>
          <a:off x="15621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34561</xdr:rowOff>
    </xdr:from>
    <xdr:ext cx="736600" cy="259045"/>
    <xdr:sp macro="" textlink="">
      <xdr:nvSpPr>
        <xdr:cNvPr id="332" name="テキスト ボックス 331"/>
        <xdr:cNvSpPr txBox="1"/>
      </xdr:nvSpPr>
      <xdr:spPr>
        <a:xfrm>
          <a:off x="15290800" y="6549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119634</xdr:rowOff>
    </xdr:from>
    <xdr:to>
      <xdr:col>74</xdr:col>
      <xdr:colOff>31750</xdr:colOff>
      <xdr:row>38</xdr:row>
      <xdr:rowOff>49785</xdr:rowOff>
    </xdr:to>
    <xdr:sp macro="" textlink="">
      <xdr:nvSpPr>
        <xdr:cNvPr id="333" name="楕円 332"/>
        <xdr:cNvSpPr/>
      </xdr:nvSpPr>
      <xdr:spPr>
        <a:xfrm>
          <a:off x="14732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34561</xdr:rowOff>
    </xdr:from>
    <xdr:ext cx="762000" cy="259045"/>
    <xdr:sp macro="" textlink="">
      <xdr:nvSpPr>
        <xdr:cNvPr id="334" name="テキスト ボックス 333"/>
        <xdr:cNvSpPr txBox="1"/>
      </xdr:nvSpPr>
      <xdr:spPr>
        <a:xfrm>
          <a:off x="14401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3048</xdr:rowOff>
    </xdr:from>
    <xdr:to>
      <xdr:col>69</xdr:col>
      <xdr:colOff>142875</xdr:colOff>
      <xdr:row>38</xdr:row>
      <xdr:rowOff>104648</xdr:rowOff>
    </xdr:to>
    <xdr:sp macro="" textlink="">
      <xdr:nvSpPr>
        <xdr:cNvPr id="335" name="楕円 334"/>
        <xdr:cNvSpPr/>
      </xdr:nvSpPr>
      <xdr:spPr>
        <a:xfrm>
          <a:off x="13843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89425</xdr:rowOff>
    </xdr:from>
    <xdr:ext cx="762000" cy="259045"/>
    <xdr:sp macro="" textlink="">
      <xdr:nvSpPr>
        <xdr:cNvPr id="336" name="テキスト ボックス 335"/>
        <xdr:cNvSpPr txBox="1"/>
      </xdr:nvSpPr>
      <xdr:spPr>
        <a:xfrm>
          <a:off x="13512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119634</xdr:rowOff>
    </xdr:from>
    <xdr:to>
      <xdr:col>65</xdr:col>
      <xdr:colOff>53975</xdr:colOff>
      <xdr:row>38</xdr:row>
      <xdr:rowOff>49785</xdr:rowOff>
    </xdr:to>
    <xdr:sp macro="" textlink="">
      <xdr:nvSpPr>
        <xdr:cNvPr id="337" name="楕円 336"/>
        <xdr:cNvSpPr/>
      </xdr:nvSpPr>
      <xdr:spPr>
        <a:xfrm>
          <a:off x="12954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34561</xdr:rowOff>
    </xdr:from>
    <xdr:ext cx="762000" cy="259045"/>
    <xdr:sp macro="" textlink="">
      <xdr:nvSpPr>
        <xdr:cNvPr id="338" name="テキスト ボックス 337"/>
        <xdr:cNvSpPr txBox="1"/>
      </xdr:nvSpPr>
      <xdr:spPr>
        <a:xfrm>
          <a:off x="12623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新規借入による元利償還金の増などにより、公債費における経常経費は対前年度で</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百万円の増となった一方で、地方交付税の増などにより分母の経常一般財源が増えたことなどから比率としては</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ポイント減少した。</a:t>
          </a:r>
        </a:p>
        <a:p>
          <a:r>
            <a:rPr kumimoji="1" lang="ja-JP" altLang="en-US" sz="1200">
              <a:latin typeface="ＭＳ Ｐゴシック" panose="020B0600070205080204" pitchFamily="50" charset="-128"/>
              <a:ea typeface="ＭＳ Ｐゴシック" panose="020B0600070205080204" pitchFamily="50" charset="-128"/>
            </a:rPr>
            <a:t>　今後も、建設事業の実施により公債費負担は生じることから、引き続き、「草津市健全で持続可能な財政運営および財政規律に関する条例」、「草津市財政規律ガイドライン」に基づき、事業・施策の優先順位の的確な選択により、過度な市債発行の抑制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35561</xdr:rowOff>
    </xdr:to>
    <xdr:cxnSp macro="">
      <xdr:nvCxnSpPr>
        <xdr:cNvPr id="366" name="直線コネクタ 365"/>
        <xdr:cNvCxnSpPr/>
      </xdr:nvCxnSpPr>
      <xdr:spPr>
        <a:xfrm flipV="1">
          <a:off x="4826000" y="125476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7"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8" name="直線コネクタ 367"/>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115570</xdr:rowOff>
    </xdr:from>
    <xdr:to>
      <xdr:col>24</xdr:col>
      <xdr:colOff>25400</xdr:colOff>
      <xdr:row>78</xdr:row>
      <xdr:rowOff>73661</xdr:rowOff>
    </xdr:to>
    <xdr:cxnSp macro="">
      <xdr:nvCxnSpPr>
        <xdr:cNvPr id="371" name="直線コネクタ 370"/>
        <xdr:cNvCxnSpPr/>
      </xdr:nvCxnSpPr>
      <xdr:spPr>
        <a:xfrm flipV="1">
          <a:off x="3987800" y="13317220"/>
          <a:ext cx="8382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73661</xdr:rowOff>
    </xdr:from>
    <xdr:to>
      <xdr:col>19</xdr:col>
      <xdr:colOff>187325</xdr:colOff>
      <xdr:row>78</xdr:row>
      <xdr:rowOff>81280</xdr:rowOff>
    </xdr:to>
    <xdr:cxnSp macro="">
      <xdr:nvCxnSpPr>
        <xdr:cNvPr id="374" name="直線コネクタ 373"/>
        <xdr:cNvCxnSpPr/>
      </xdr:nvCxnSpPr>
      <xdr:spPr>
        <a:xfrm flipV="1">
          <a:off x="3098800" y="13446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49530</xdr:rowOff>
    </xdr:from>
    <xdr:to>
      <xdr:col>20</xdr:col>
      <xdr:colOff>38100</xdr:colOff>
      <xdr:row>77</xdr:row>
      <xdr:rowOff>151130</xdr:rowOff>
    </xdr:to>
    <xdr:sp macro="" textlink="">
      <xdr:nvSpPr>
        <xdr:cNvPr id="375" name="フローチャート: 判断 374"/>
        <xdr:cNvSpPr/>
      </xdr:nvSpPr>
      <xdr:spPr>
        <a:xfrm>
          <a:off x="3937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161307</xdr:rowOff>
    </xdr:from>
    <xdr:ext cx="736600" cy="259045"/>
    <xdr:sp macro="" textlink="">
      <xdr:nvSpPr>
        <xdr:cNvPr id="376" name="テキスト ボックス 375"/>
        <xdr:cNvSpPr txBox="1"/>
      </xdr:nvSpPr>
      <xdr:spPr>
        <a:xfrm>
          <a:off x="3606800" y="1302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73661</xdr:rowOff>
    </xdr:from>
    <xdr:to>
      <xdr:col>15</xdr:col>
      <xdr:colOff>98425</xdr:colOff>
      <xdr:row>78</xdr:row>
      <xdr:rowOff>81280</xdr:rowOff>
    </xdr:to>
    <xdr:cxnSp macro="">
      <xdr:nvCxnSpPr>
        <xdr:cNvPr id="377" name="直線コネクタ 376"/>
        <xdr:cNvCxnSpPr/>
      </xdr:nvCxnSpPr>
      <xdr:spPr>
        <a:xfrm>
          <a:off x="2209800" y="13446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8" name="フローチャート: 判断 377"/>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9" name="テキスト ボックス 378"/>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153670</xdr:rowOff>
    </xdr:from>
    <xdr:to>
      <xdr:col>11</xdr:col>
      <xdr:colOff>9525</xdr:colOff>
      <xdr:row>78</xdr:row>
      <xdr:rowOff>73661</xdr:rowOff>
    </xdr:to>
    <xdr:cxnSp macro="">
      <xdr:nvCxnSpPr>
        <xdr:cNvPr id="380" name="直線コネクタ 379"/>
        <xdr:cNvCxnSpPr/>
      </xdr:nvCxnSpPr>
      <xdr:spPr>
        <a:xfrm>
          <a:off x="1320800" y="133553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3811</xdr:rowOff>
    </xdr:from>
    <xdr:to>
      <xdr:col>11</xdr:col>
      <xdr:colOff>60325</xdr:colOff>
      <xdr:row>77</xdr:row>
      <xdr:rowOff>105411</xdr:rowOff>
    </xdr:to>
    <xdr:sp macro="" textlink="">
      <xdr:nvSpPr>
        <xdr:cNvPr id="381" name="フローチャート: 判断 380"/>
        <xdr:cNvSpPr/>
      </xdr:nvSpPr>
      <xdr:spPr>
        <a:xfrm>
          <a:off x="2159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115588</xdr:rowOff>
    </xdr:from>
    <xdr:ext cx="762000" cy="259045"/>
    <xdr:sp macro="" textlink="">
      <xdr:nvSpPr>
        <xdr:cNvPr id="382" name="テキスト ボックス 381"/>
        <xdr:cNvSpPr txBox="1"/>
      </xdr:nvSpPr>
      <xdr:spPr>
        <a:xfrm>
          <a:off x="1828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383" name="フローチャート: 判断 382"/>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146066</xdr:rowOff>
    </xdr:from>
    <xdr:ext cx="762000" cy="259045"/>
    <xdr:sp macro="" textlink="">
      <xdr:nvSpPr>
        <xdr:cNvPr id="384" name="テキスト ボックス 383"/>
        <xdr:cNvSpPr txBox="1"/>
      </xdr:nvSpPr>
      <xdr:spPr>
        <a:xfrm>
          <a:off x="939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90" name="楕円 389"/>
        <xdr:cNvSpPr/>
      </xdr:nvSpPr>
      <xdr:spPr>
        <a:xfrm>
          <a:off x="4775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36847</xdr:rowOff>
    </xdr:from>
    <xdr:ext cx="762000" cy="259045"/>
    <xdr:sp macro="" textlink="">
      <xdr:nvSpPr>
        <xdr:cNvPr id="391" name="公債費該当値テキスト"/>
        <xdr:cNvSpPr txBox="1"/>
      </xdr:nvSpPr>
      <xdr:spPr>
        <a:xfrm>
          <a:off x="4914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22861</xdr:rowOff>
    </xdr:from>
    <xdr:to>
      <xdr:col>20</xdr:col>
      <xdr:colOff>38100</xdr:colOff>
      <xdr:row>78</xdr:row>
      <xdr:rowOff>124461</xdr:rowOff>
    </xdr:to>
    <xdr:sp macro="" textlink="">
      <xdr:nvSpPr>
        <xdr:cNvPr id="392" name="楕円 391"/>
        <xdr:cNvSpPr/>
      </xdr:nvSpPr>
      <xdr:spPr>
        <a:xfrm>
          <a:off x="3937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109238</xdr:rowOff>
    </xdr:from>
    <xdr:ext cx="736600" cy="259045"/>
    <xdr:sp macro="" textlink="">
      <xdr:nvSpPr>
        <xdr:cNvPr id="393" name="テキスト ボックス 392"/>
        <xdr:cNvSpPr txBox="1"/>
      </xdr:nvSpPr>
      <xdr:spPr>
        <a:xfrm>
          <a:off x="3606800" y="13482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30480</xdr:rowOff>
    </xdr:from>
    <xdr:to>
      <xdr:col>15</xdr:col>
      <xdr:colOff>149225</xdr:colOff>
      <xdr:row>78</xdr:row>
      <xdr:rowOff>132080</xdr:rowOff>
    </xdr:to>
    <xdr:sp macro="" textlink="">
      <xdr:nvSpPr>
        <xdr:cNvPr id="394" name="楕円 393"/>
        <xdr:cNvSpPr/>
      </xdr:nvSpPr>
      <xdr:spPr>
        <a:xfrm>
          <a:off x="3048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116857</xdr:rowOff>
    </xdr:from>
    <xdr:ext cx="762000" cy="259045"/>
    <xdr:sp macro="" textlink="">
      <xdr:nvSpPr>
        <xdr:cNvPr id="395" name="テキスト ボックス 394"/>
        <xdr:cNvSpPr txBox="1"/>
      </xdr:nvSpPr>
      <xdr:spPr>
        <a:xfrm>
          <a:off x="2717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22861</xdr:rowOff>
    </xdr:from>
    <xdr:to>
      <xdr:col>11</xdr:col>
      <xdr:colOff>60325</xdr:colOff>
      <xdr:row>78</xdr:row>
      <xdr:rowOff>124461</xdr:rowOff>
    </xdr:to>
    <xdr:sp macro="" textlink="">
      <xdr:nvSpPr>
        <xdr:cNvPr id="396" name="楕円 395"/>
        <xdr:cNvSpPr/>
      </xdr:nvSpPr>
      <xdr:spPr>
        <a:xfrm>
          <a:off x="2159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97" name="テキスト ボックス 396"/>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102870</xdr:rowOff>
    </xdr:from>
    <xdr:to>
      <xdr:col>6</xdr:col>
      <xdr:colOff>171450</xdr:colOff>
      <xdr:row>78</xdr:row>
      <xdr:rowOff>33020</xdr:rowOff>
    </xdr:to>
    <xdr:sp macro="" textlink="">
      <xdr:nvSpPr>
        <xdr:cNvPr id="398" name="楕円 397"/>
        <xdr:cNvSpPr/>
      </xdr:nvSpPr>
      <xdr:spPr>
        <a:xfrm>
          <a:off x="1270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17797</xdr:rowOff>
    </xdr:from>
    <xdr:ext cx="762000" cy="259045"/>
    <xdr:sp macro="" textlink="">
      <xdr:nvSpPr>
        <xdr:cNvPr id="399" name="テキスト ボックス 398"/>
        <xdr:cNvSpPr txBox="1"/>
      </xdr:nvSpPr>
      <xdr:spPr>
        <a:xfrm>
          <a:off x="939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の比率については、人件費や物件費が増加した一方で、普通交付税の算定経費として用いる国調人口の増や臨時財政対策債償還基金費が追加措置されたことから増加したことなどにより分母の経常一般財源が増えたことから比率としては、類似団体平均を</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ポイント下回っており、類似団体と比較して低い水準となった。</a:t>
          </a:r>
        </a:p>
        <a:p>
          <a:r>
            <a:rPr kumimoji="1" lang="ja-JP" altLang="en-US" sz="1200">
              <a:latin typeface="ＭＳ Ｐゴシック" panose="020B0600070205080204" pitchFamily="50" charset="-128"/>
              <a:ea typeface="ＭＳ Ｐゴシック" panose="020B0600070205080204" pitchFamily="50" charset="-128"/>
            </a:rPr>
            <a:t>　引き続き、歳出全般にわたる徹底した見直しにより、一般行政経費の経費節減に努めていく。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85852</xdr:rowOff>
    </xdr:to>
    <xdr:cxnSp macro="">
      <xdr:nvCxnSpPr>
        <xdr:cNvPr id="425" name="直線コネクタ 424"/>
        <xdr:cNvCxnSpPr/>
      </xdr:nvCxnSpPr>
      <xdr:spPr>
        <a:xfrm flipV="1">
          <a:off x="16510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6"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7" name="直線コネクタ 426"/>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8"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9" name="直線コネクタ 428"/>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136144</xdr:rowOff>
    </xdr:from>
    <xdr:to>
      <xdr:col>82</xdr:col>
      <xdr:colOff>107950</xdr:colOff>
      <xdr:row>78</xdr:row>
      <xdr:rowOff>17272</xdr:rowOff>
    </xdr:to>
    <xdr:cxnSp macro="">
      <xdr:nvCxnSpPr>
        <xdr:cNvPr id="430" name="直線コネクタ 429"/>
        <xdr:cNvCxnSpPr/>
      </xdr:nvCxnSpPr>
      <xdr:spPr>
        <a:xfrm flipV="1">
          <a:off x="15671800" y="13166344"/>
          <a:ext cx="8382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27703</xdr:rowOff>
    </xdr:from>
    <xdr:ext cx="762000" cy="259045"/>
    <xdr:sp macro="" textlink="">
      <xdr:nvSpPr>
        <xdr:cNvPr id="431" name="公債費以外平均値テキスト"/>
        <xdr:cNvSpPr txBox="1"/>
      </xdr:nvSpPr>
      <xdr:spPr>
        <a:xfrm>
          <a:off x="16598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32" name="フローチャート: 判断 431"/>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170435</xdr:rowOff>
    </xdr:from>
    <xdr:to>
      <xdr:col>78</xdr:col>
      <xdr:colOff>69850</xdr:colOff>
      <xdr:row>78</xdr:row>
      <xdr:rowOff>17272</xdr:rowOff>
    </xdr:to>
    <xdr:cxnSp macro="">
      <xdr:nvCxnSpPr>
        <xdr:cNvPr id="433" name="直線コネクタ 432"/>
        <xdr:cNvCxnSpPr/>
      </xdr:nvCxnSpPr>
      <xdr:spPr>
        <a:xfrm>
          <a:off x="14782800" y="13372085"/>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4" name="フローチャート: 判断 433"/>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5" name="テキスト ボックス 434"/>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156718</xdr:rowOff>
    </xdr:from>
    <xdr:to>
      <xdr:col>73</xdr:col>
      <xdr:colOff>180975</xdr:colOff>
      <xdr:row>77</xdr:row>
      <xdr:rowOff>170435</xdr:rowOff>
    </xdr:to>
    <xdr:cxnSp macro="">
      <xdr:nvCxnSpPr>
        <xdr:cNvPr id="436" name="直線コネクタ 435"/>
        <xdr:cNvCxnSpPr/>
      </xdr:nvCxnSpPr>
      <xdr:spPr>
        <a:xfrm>
          <a:off x="13893800" y="1335836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69342</xdr:rowOff>
    </xdr:from>
    <xdr:to>
      <xdr:col>74</xdr:col>
      <xdr:colOff>31750</xdr:colOff>
      <xdr:row>77</xdr:row>
      <xdr:rowOff>170942</xdr:rowOff>
    </xdr:to>
    <xdr:sp macro="" textlink="">
      <xdr:nvSpPr>
        <xdr:cNvPr id="437" name="フローチャート: 判断 436"/>
        <xdr:cNvSpPr/>
      </xdr:nvSpPr>
      <xdr:spPr>
        <a:xfrm>
          <a:off x="14732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9669</xdr:rowOff>
    </xdr:from>
    <xdr:ext cx="762000" cy="259045"/>
    <xdr:sp macro="" textlink="">
      <xdr:nvSpPr>
        <xdr:cNvPr id="438" name="テキスト ボックス 437"/>
        <xdr:cNvSpPr txBox="1"/>
      </xdr:nvSpPr>
      <xdr:spPr>
        <a:xfrm>
          <a:off x="14401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19558</xdr:rowOff>
    </xdr:from>
    <xdr:to>
      <xdr:col>69</xdr:col>
      <xdr:colOff>92075</xdr:colOff>
      <xdr:row>77</xdr:row>
      <xdr:rowOff>156718</xdr:rowOff>
    </xdr:to>
    <xdr:cxnSp macro="">
      <xdr:nvCxnSpPr>
        <xdr:cNvPr id="439" name="直線コネクタ 438"/>
        <xdr:cNvCxnSpPr/>
      </xdr:nvCxnSpPr>
      <xdr:spPr>
        <a:xfrm>
          <a:off x="13004800" y="1322120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9906</xdr:rowOff>
    </xdr:from>
    <xdr:to>
      <xdr:col>69</xdr:col>
      <xdr:colOff>142875</xdr:colOff>
      <xdr:row>77</xdr:row>
      <xdr:rowOff>111506</xdr:rowOff>
    </xdr:to>
    <xdr:sp macro="" textlink="">
      <xdr:nvSpPr>
        <xdr:cNvPr id="440" name="フローチャート: 判断 439"/>
        <xdr:cNvSpPr/>
      </xdr:nvSpPr>
      <xdr:spPr>
        <a:xfrm>
          <a:off x="13843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121683</xdr:rowOff>
    </xdr:from>
    <xdr:ext cx="762000" cy="259045"/>
    <xdr:sp macro="" textlink="">
      <xdr:nvSpPr>
        <xdr:cNvPr id="441" name="テキスト ボックス 440"/>
        <xdr:cNvSpPr txBox="1"/>
      </xdr:nvSpPr>
      <xdr:spPr>
        <a:xfrm>
          <a:off x="13512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42" name="フローチャート: 判断 441"/>
        <xdr:cNvSpPr/>
      </xdr:nvSpPr>
      <xdr:spPr>
        <a:xfrm>
          <a:off x="12954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91712</xdr:rowOff>
    </xdr:from>
    <xdr:ext cx="762000" cy="259045"/>
    <xdr:sp macro="" textlink="">
      <xdr:nvSpPr>
        <xdr:cNvPr id="443" name="テキスト ボックス 442"/>
        <xdr:cNvSpPr txBox="1"/>
      </xdr:nvSpPr>
      <xdr:spPr>
        <a:xfrm>
          <a:off x="12623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49" name="楕円 448"/>
        <xdr:cNvSpPr/>
      </xdr:nvSpPr>
      <xdr:spPr>
        <a:xfrm>
          <a:off x="164592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101871</xdr:rowOff>
    </xdr:from>
    <xdr:ext cx="762000" cy="259045"/>
    <xdr:sp macro="" textlink="">
      <xdr:nvSpPr>
        <xdr:cNvPr id="450" name="公債費以外該当値テキスト"/>
        <xdr:cNvSpPr txBox="1"/>
      </xdr:nvSpPr>
      <xdr:spPr>
        <a:xfrm>
          <a:off x="16598900" y="1296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137922</xdr:rowOff>
    </xdr:from>
    <xdr:to>
      <xdr:col>78</xdr:col>
      <xdr:colOff>120650</xdr:colOff>
      <xdr:row>78</xdr:row>
      <xdr:rowOff>68072</xdr:rowOff>
    </xdr:to>
    <xdr:sp macro="" textlink="">
      <xdr:nvSpPr>
        <xdr:cNvPr id="451" name="楕円 450"/>
        <xdr:cNvSpPr/>
      </xdr:nvSpPr>
      <xdr:spPr>
        <a:xfrm>
          <a:off x="15621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52849</xdr:rowOff>
    </xdr:from>
    <xdr:ext cx="736600" cy="259045"/>
    <xdr:sp macro="" textlink="">
      <xdr:nvSpPr>
        <xdr:cNvPr id="452" name="テキスト ボックス 451"/>
        <xdr:cNvSpPr txBox="1"/>
      </xdr:nvSpPr>
      <xdr:spPr>
        <a:xfrm>
          <a:off x="15290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119635</xdr:rowOff>
    </xdr:from>
    <xdr:to>
      <xdr:col>74</xdr:col>
      <xdr:colOff>31750</xdr:colOff>
      <xdr:row>78</xdr:row>
      <xdr:rowOff>49785</xdr:rowOff>
    </xdr:to>
    <xdr:sp macro="" textlink="">
      <xdr:nvSpPr>
        <xdr:cNvPr id="453" name="楕円 452"/>
        <xdr:cNvSpPr/>
      </xdr:nvSpPr>
      <xdr:spPr>
        <a:xfrm>
          <a:off x="14732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34562</xdr:rowOff>
    </xdr:from>
    <xdr:ext cx="762000" cy="259045"/>
    <xdr:sp macro="" textlink="">
      <xdr:nvSpPr>
        <xdr:cNvPr id="454" name="テキスト ボックス 453"/>
        <xdr:cNvSpPr txBox="1"/>
      </xdr:nvSpPr>
      <xdr:spPr>
        <a:xfrm>
          <a:off x="14401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105918</xdr:rowOff>
    </xdr:from>
    <xdr:to>
      <xdr:col>69</xdr:col>
      <xdr:colOff>142875</xdr:colOff>
      <xdr:row>78</xdr:row>
      <xdr:rowOff>36068</xdr:rowOff>
    </xdr:to>
    <xdr:sp macro="" textlink="">
      <xdr:nvSpPr>
        <xdr:cNvPr id="455" name="楕円 454"/>
        <xdr:cNvSpPr/>
      </xdr:nvSpPr>
      <xdr:spPr>
        <a:xfrm>
          <a:off x="13843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20845</xdr:rowOff>
    </xdr:from>
    <xdr:ext cx="762000" cy="259045"/>
    <xdr:sp macro="" textlink="">
      <xdr:nvSpPr>
        <xdr:cNvPr id="456" name="テキスト ボックス 455"/>
        <xdr:cNvSpPr txBox="1"/>
      </xdr:nvSpPr>
      <xdr:spPr>
        <a:xfrm>
          <a:off x="13512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140208</xdr:rowOff>
    </xdr:from>
    <xdr:to>
      <xdr:col>65</xdr:col>
      <xdr:colOff>53975</xdr:colOff>
      <xdr:row>77</xdr:row>
      <xdr:rowOff>70358</xdr:rowOff>
    </xdr:to>
    <xdr:sp macro="" textlink="">
      <xdr:nvSpPr>
        <xdr:cNvPr id="457" name="楕円 456"/>
        <xdr:cNvSpPr/>
      </xdr:nvSpPr>
      <xdr:spPr>
        <a:xfrm>
          <a:off x="12954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80535</xdr:rowOff>
    </xdr:from>
    <xdr:ext cx="762000" cy="259045"/>
    <xdr:sp macro="" textlink="">
      <xdr:nvSpPr>
        <xdr:cNvPr id="458" name="テキスト ボックス 457"/>
        <xdr:cNvSpPr txBox="1"/>
      </xdr:nvSpPr>
      <xdr:spPr>
        <a:xfrm>
          <a:off x="12623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130219</xdr:rowOff>
    </xdr:from>
    <xdr:to>
      <xdr:col>29</xdr:col>
      <xdr:colOff>127000</xdr:colOff>
      <xdr:row>20</xdr:row>
      <xdr:rowOff>2261</xdr:rowOff>
    </xdr:to>
    <xdr:cxnSp macro="">
      <xdr:nvCxnSpPr>
        <xdr:cNvPr id="49" name="直線コネクタ 48"/>
        <xdr:cNvCxnSpPr/>
      </xdr:nvCxnSpPr>
      <xdr:spPr bwMode="auto">
        <a:xfrm flipV="1">
          <a:off x="5651500" y="2063794"/>
          <a:ext cx="0" cy="14150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145788</xdr:rowOff>
    </xdr:from>
    <xdr:ext cx="762000" cy="259045"/>
    <xdr:sp macro="" textlink="">
      <xdr:nvSpPr>
        <xdr:cNvPr id="50" name="人口1人当たり決算額の推移最小値テキスト130"/>
        <xdr:cNvSpPr txBox="1"/>
      </xdr:nvSpPr>
      <xdr:spPr>
        <a:xfrm>
          <a:off x="5740400" y="345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2261</xdr:rowOff>
    </xdr:from>
    <xdr:to>
      <xdr:col>30</xdr:col>
      <xdr:colOff>25400</xdr:colOff>
      <xdr:row>20</xdr:row>
      <xdr:rowOff>2261</xdr:rowOff>
    </xdr:to>
    <xdr:cxnSp macro="">
      <xdr:nvCxnSpPr>
        <xdr:cNvPr id="51" name="直線コネクタ 50"/>
        <xdr:cNvCxnSpPr/>
      </xdr:nvCxnSpPr>
      <xdr:spPr bwMode="auto">
        <a:xfrm>
          <a:off x="5562600" y="34788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45146</xdr:rowOff>
    </xdr:from>
    <xdr:ext cx="762000" cy="259045"/>
    <xdr:sp macro="" textlink="">
      <xdr:nvSpPr>
        <xdr:cNvPr id="52" name="人口1人当たり決算額の推移最大値テキスト130"/>
        <xdr:cNvSpPr txBox="1"/>
      </xdr:nvSpPr>
      <xdr:spPr>
        <a:xfrm>
          <a:off x="5740400" y="180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130219</xdr:rowOff>
    </xdr:from>
    <xdr:to>
      <xdr:col>30</xdr:col>
      <xdr:colOff>25400</xdr:colOff>
      <xdr:row>11</xdr:row>
      <xdr:rowOff>130219</xdr:rowOff>
    </xdr:to>
    <xdr:cxnSp macro="">
      <xdr:nvCxnSpPr>
        <xdr:cNvPr id="53" name="直線コネクタ 52"/>
        <xdr:cNvCxnSpPr/>
      </xdr:nvCxnSpPr>
      <xdr:spPr bwMode="auto">
        <a:xfrm>
          <a:off x="5562600" y="2063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82271</xdr:rowOff>
    </xdr:from>
    <xdr:to>
      <xdr:col>29</xdr:col>
      <xdr:colOff>127000</xdr:colOff>
      <xdr:row>16</xdr:row>
      <xdr:rowOff>86900</xdr:rowOff>
    </xdr:to>
    <xdr:cxnSp macro="">
      <xdr:nvCxnSpPr>
        <xdr:cNvPr id="54" name="直線コネクタ 53"/>
        <xdr:cNvCxnSpPr/>
      </xdr:nvCxnSpPr>
      <xdr:spPr bwMode="auto">
        <a:xfrm>
          <a:off x="5003800" y="2873096"/>
          <a:ext cx="647700" cy="4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71677</xdr:rowOff>
    </xdr:from>
    <xdr:ext cx="762000" cy="259045"/>
    <xdr:sp macro="" textlink="">
      <xdr:nvSpPr>
        <xdr:cNvPr id="55" name="人口1人当たり決算額の推移平均値テキスト130"/>
        <xdr:cNvSpPr txBox="1"/>
      </xdr:nvSpPr>
      <xdr:spPr>
        <a:xfrm>
          <a:off x="5740400" y="28625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54131</xdr:rowOff>
    </xdr:from>
    <xdr:to>
      <xdr:col>29</xdr:col>
      <xdr:colOff>177800</xdr:colOff>
      <xdr:row>16</xdr:row>
      <xdr:rowOff>155731</xdr:rowOff>
    </xdr:to>
    <xdr:sp macro="" textlink="">
      <xdr:nvSpPr>
        <xdr:cNvPr id="56" name="フローチャート: 判断 55"/>
        <xdr:cNvSpPr/>
      </xdr:nvSpPr>
      <xdr:spPr bwMode="auto">
        <a:xfrm>
          <a:off x="5600700" y="28449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82271</xdr:rowOff>
    </xdr:from>
    <xdr:to>
      <xdr:col>26</xdr:col>
      <xdr:colOff>50800</xdr:colOff>
      <xdr:row>16</xdr:row>
      <xdr:rowOff>164767</xdr:rowOff>
    </xdr:to>
    <xdr:cxnSp macro="">
      <xdr:nvCxnSpPr>
        <xdr:cNvPr id="57" name="直線コネクタ 56"/>
        <xdr:cNvCxnSpPr/>
      </xdr:nvCxnSpPr>
      <xdr:spPr bwMode="auto">
        <a:xfrm flipV="1">
          <a:off x="4305300" y="2873096"/>
          <a:ext cx="698500" cy="82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155372</xdr:rowOff>
    </xdr:from>
    <xdr:to>
      <xdr:col>26</xdr:col>
      <xdr:colOff>101600</xdr:colOff>
      <xdr:row>16</xdr:row>
      <xdr:rowOff>85522</xdr:rowOff>
    </xdr:to>
    <xdr:sp macro="" textlink="">
      <xdr:nvSpPr>
        <xdr:cNvPr id="58" name="フローチャート: 判断 57"/>
        <xdr:cNvSpPr/>
      </xdr:nvSpPr>
      <xdr:spPr bwMode="auto">
        <a:xfrm>
          <a:off x="4953000" y="27747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95699</xdr:rowOff>
    </xdr:from>
    <xdr:ext cx="736600" cy="259045"/>
    <xdr:sp macro="" textlink="">
      <xdr:nvSpPr>
        <xdr:cNvPr id="59" name="テキスト ボックス 58"/>
        <xdr:cNvSpPr txBox="1"/>
      </xdr:nvSpPr>
      <xdr:spPr>
        <a:xfrm>
          <a:off x="4622800" y="2543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164767</xdr:rowOff>
    </xdr:from>
    <xdr:to>
      <xdr:col>22</xdr:col>
      <xdr:colOff>114300</xdr:colOff>
      <xdr:row>16</xdr:row>
      <xdr:rowOff>170367</xdr:rowOff>
    </xdr:to>
    <xdr:cxnSp macro="">
      <xdr:nvCxnSpPr>
        <xdr:cNvPr id="60" name="直線コネクタ 59"/>
        <xdr:cNvCxnSpPr/>
      </xdr:nvCxnSpPr>
      <xdr:spPr bwMode="auto">
        <a:xfrm flipV="1">
          <a:off x="3606800" y="2955592"/>
          <a:ext cx="698500" cy="56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15583</xdr:rowOff>
    </xdr:from>
    <xdr:to>
      <xdr:col>22</xdr:col>
      <xdr:colOff>165100</xdr:colOff>
      <xdr:row>16</xdr:row>
      <xdr:rowOff>117183</xdr:rowOff>
    </xdr:to>
    <xdr:sp macro="" textlink="">
      <xdr:nvSpPr>
        <xdr:cNvPr id="61" name="フローチャート: 判断 60"/>
        <xdr:cNvSpPr/>
      </xdr:nvSpPr>
      <xdr:spPr bwMode="auto">
        <a:xfrm>
          <a:off x="4254500" y="28064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127360</xdr:rowOff>
    </xdr:from>
    <xdr:ext cx="762000" cy="259045"/>
    <xdr:sp macro="" textlink="">
      <xdr:nvSpPr>
        <xdr:cNvPr id="62" name="テキスト ボックス 61"/>
        <xdr:cNvSpPr txBox="1"/>
      </xdr:nvSpPr>
      <xdr:spPr>
        <a:xfrm>
          <a:off x="3924300" y="2575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170367</xdr:rowOff>
    </xdr:from>
    <xdr:to>
      <xdr:col>18</xdr:col>
      <xdr:colOff>177800</xdr:colOff>
      <xdr:row>17</xdr:row>
      <xdr:rowOff>9319</xdr:rowOff>
    </xdr:to>
    <xdr:cxnSp macro="">
      <xdr:nvCxnSpPr>
        <xdr:cNvPr id="63" name="直線コネクタ 62"/>
        <xdr:cNvCxnSpPr/>
      </xdr:nvCxnSpPr>
      <xdr:spPr bwMode="auto">
        <a:xfrm flipV="1">
          <a:off x="2908300" y="2961192"/>
          <a:ext cx="698500" cy="10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74647</xdr:rowOff>
    </xdr:from>
    <xdr:to>
      <xdr:col>19</xdr:col>
      <xdr:colOff>38100</xdr:colOff>
      <xdr:row>17</xdr:row>
      <xdr:rowOff>4797</xdr:rowOff>
    </xdr:to>
    <xdr:sp macro="" textlink="">
      <xdr:nvSpPr>
        <xdr:cNvPr id="64" name="フローチャート: 判断 63"/>
        <xdr:cNvSpPr/>
      </xdr:nvSpPr>
      <xdr:spPr bwMode="auto">
        <a:xfrm>
          <a:off x="3556000" y="2865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14974</xdr:rowOff>
    </xdr:from>
    <xdr:ext cx="762000" cy="259045"/>
    <xdr:sp macro="" textlink="">
      <xdr:nvSpPr>
        <xdr:cNvPr id="65" name="テキスト ボックス 64"/>
        <xdr:cNvSpPr txBox="1"/>
      </xdr:nvSpPr>
      <xdr:spPr>
        <a:xfrm>
          <a:off x="3225800" y="2634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79219</xdr:rowOff>
    </xdr:from>
    <xdr:to>
      <xdr:col>15</xdr:col>
      <xdr:colOff>101600</xdr:colOff>
      <xdr:row>17</xdr:row>
      <xdr:rowOff>9369</xdr:rowOff>
    </xdr:to>
    <xdr:sp macro="" textlink="">
      <xdr:nvSpPr>
        <xdr:cNvPr id="66" name="フローチャート: 判断 65"/>
        <xdr:cNvSpPr/>
      </xdr:nvSpPr>
      <xdr:spPr bwMode="auto">
        <a:xfrm>
          <a:off x="2857500" y="2870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19546</xdr:rowOff>
    </xdr:from>
    <xdr:ext cx="762000" cy="259045"/>
    <xdr:sp macro="" textlink="">
      <xdr:nvSpPr>
        <xdr:cNvPr id="67" name="テキスト ボックス 66"/>
        <xdr:cNvSpPr txBox="1"/>
      </xdr:nvSpPr>
      <xdr:spPr>
        <a:xfrm>
          <a:off x="2527300" y="2638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36100</xdr:rowOff>
    </xdr:from>
    <xdr:to>
      <xdr:col>29</xdr:col>
      <xdr:colOff>177800</xdr:colOff>
      <xdr:row>16</xdr:row>
      <xdr:rowOff>137700</xdr:rowOff>
    </xdr:to>
    <xdr:sp macro="" textlink="">
      <xdr:nvSpPr>
        <xdr:cNvPr id="73" name="楕円 72"/>
        <xdr:cNvSpPr/>
      </xdr:nvSpPr>
      <xdr:spPr bwMode="auto">
        <a:xfrm>
          <a:off x="5600700" y="2826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52627</xdr:rowOff>
    </xdr:from>
    <xdr:ext cx="762000" cy="259045"/>
    <xdr:sp macro="" textlink="">
      <xdr:nvSpPr>
        <xdr:cNvPr id="74" name="人口1人当たり決算額の推移該当値テキスト130"/>
        <xdr:cNvSpPr txBox="1"/>
      </xdr:nvSpPr>
      <xdr:spPr>
        <a:xfrm>
          <a:off x="5740400" y="267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31471</xdr:rowOff>
    </xdr:from>
    <xdr:to>
      <xdr:col>26</xdr:col>
      <xdr:colOff>101600</xdr:colOff>
      <xdr:row>16</xdr:row>
      <xdr:rowOff>133071</xdr:rowOff>
    </xdr:to>
    <xdr:sp macro="" textlink="">
      <xdr:nvSpPr>
        <xdr:cNvPr id="75" name="楕円 74"/>
        <xdr:cNvSpPr/>
      </xdr:nvSpPr>
      <xdr:spPr bwMode="auto">
        <a:xfrm>
          <a:off x="4953000" y="2822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117848</xdr:rowOff>
    </xdr:from>
    <xdr:ext cx="736600" cy="259045"/>
    <xdr:sp macro="" textlink="">
      <xdr:nvSpPr>
        <xdr:cNvPr id="76" name="テキスト ボックス 75"/>
        <xdr:cNvSpPr txBox="1"/>
      </xdr:nvSpPr>
      <xdr:spPr>
        <a:xfrm>
          <a:off x="4622800" y="2908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113967</xdr:rowOff>
    </xdr:from>
    <xdr:to>
      <xdr:col>22</xdr:col>
      <xdr:colOff>165100</xdr:colOff>
      <xdr:row>17</xdr:row>
      <xdr:rowOff>44117</xdr:rowOff>
    </xdr:to>
    <xdr:sp macro="" textlink="">
      <xdr:nvSpPr>
        <xdr:cNvPr id="77" name="楕円 76"/>
        <xdr:cNvSpPr/>
      </xdr:nvSpPr>
      <xdr:spPr bwMode="auto">
        <a:xfrm>
          <a:off x="4254500" y="2904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28894</xdr:rowOff>
    </xdr:from>
    <xdr:ext cx="762000" cy="259045"/>
    <xdr:sp macro="" textlink="">
      <xdr:nvSpPr>
        <xdr:cNvPr id="78" name="テキスト ボックス 77"/>
        <xdr:cNvSpPr txBox="1"/>
      </xdr:nvSpPr>
      <xdr:spPr>
        <a:xfrm>
          <a:off x="3924300" y="2991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119567</xdr:rowOff>
    </xdr:from>
    <xdr:to>
      <xdr:col>19</xdr:col>
      <xdr:colOff>38100</xdr:colOff>
      <xdr:row>17</xdr:row>
      <xdr:rowOff>49717</xdr:rowOff>
    </xdr:to>
    <xdr:sp macro="" textlink="">
      <xdr:nvSpPr>
        <xdr:cNvPr id="79" name="楕円 78"/>
        <xdr:cNvSpPr/>
      </xdr:nvSpPr>
      <xdr:spPr bwMode="auto">
        <a:xfrm>
          <a:off x="3556000" y="2910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34494</xdr:rowOff>
    </xdr:from>
    <xdr:ext cx="762000" cy="259045"/>
    <xdr:sp macro="" textlink="">
      <xdr:nvSpPr>
        <xdr:cNvPr id="80" name="テキスト ボックス 79"/>
        <xdr:cNvSpPr txBox="1"/>
      </xdr:nvSpPr>
      <xdr:spPr>
        <a:xfrm>
          <a:off x="3225800" y="299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129969</xdr:rowOff>
    </xdr:from>
    <xdr:to>
      <xdr:col>15</xdr:col>
      <xdr:colOff>101600</xdr:colOff>
      <xdr:row>17</xdr:row>
      <xdr:rowOff>60119</xdr:rowOff>
    </xdr:to>
    <xdr:sp macro="" textlink="">
      <xdr:nvSpPr>
        <xdr:cNvPr id="81" name="楕円 80"/>
        <xdr:cNvSpPr/>
      </xdr:nvSpPr>
      <xdr:spPr bwMode="auto">
        <a:xfrm>
          <a:off x="2857500" y="2920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44896</xdr:rowOff>
    </xdr:from>
    <xdr:ext cx="762000" cy="259045"/>
    <xdr:sp macro="" textlink="">
      <xdr:nvSpPr>
        <xdr:cNvPr id="82" name="テキスト ボックス 81"/>
        <xdr:cNvSpPr txBox="1"/>
      </xdr:nvSpPr>
      <xdr:spPr>
        <a:xfrm>
          <a:off x="2527300" y="3007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279019</xdr:rowOff>
    </xdr:from>
    <xdr:to>
      <xdr:col>29</xdr:col>
      <xdr:colOff>127000</xdr:colOff>
      <xdr:row>37</xdr:row>
      <xdr:rowOff>328054</xdr:rowOff>
    </xdr:to>
    <xdr:cxnSp macro="">
      <xdr:nvCxnSpPr>
        <xdr:cNvPr id="110" name="直線コネクタ 109"/>
        <xdr:cNvCxnSpPr/>
      </xdr:nvCxnSpPr>
      <xdr:spPr bwMode="auto">
        <a:xfrm flipV="1">
          <a:off x="5651500" y="6203569"/>
          <a:ext cx="0" cy="12491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300131</xdr:rowOff>
    </xdr:from>
    <xdr:ext cx="762000" cy="259045"/>
    <xdr:sp macro="" textlink="">
      <xdr:nvSpPr>
        <xdr:cNvPr id="111" name="人口1人当たり決算額の推移最小値テキスト445"/>
        <xdr:cNvSpPr txBox="1"/>
      </xdr:nvSpPr>
      <xdr:spPr>
        <a:xfrm>
          <a:off x="5740400" y="742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328054</xdr:rowOff>
    </xdr:from>
    <xdr:to>
      <xdr:col>30</xdr:col>
      <xdr:colOff>25400</xdr:colOff>
      <xdr:row>37</xdr:row>
      <xdr:rowOff>328054</xdr:rowOff>
    </xdr:to>
    <xdr:cxnSp macro="">
      <xdr:nvCxnSpPr>
        <xdr:cNvPr id="112" name="直線コネクタ 111"/>
        <xdr:cNvCxnSpPr/>
      </xdr:nvCxnSpPr>
      <xdr:spPr bwMode="auto">
        <a:xfrm>
          <a:off x="5562600" y="7452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22496</xdr:rowOff>
    </xdr:from>
    <xdr:ext cx="762000" cy="259045"/>
    <xdr:sp macro="" textlink="">
      <xdr:nvSpPr>
        <xdr:cNvPr id="113" name="人口1人当たり決算額の推移最大値テキスト445"/>
        <xdr:cNvSpPr txBox="1"/>
      </xdr:nvSpPr>
      <xdr:spPr>
        <a:xfrm>
          <a:off x="5740400" y="5947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279019</xdr:rowOff>
    </xdr:from>
    <xdr:to>
      <xdr:col>30</xdr:col>
      <xdr:colOff>25400</xdr:colOff>
      <xdr:row>33</xdr:row>
      <xdr:rowOff>279019</xdr:rowOff>
    </xdr:to>
    <xdr:cxnSp macro="">
      <xdr:nvCxnSpPr>
        <xdr:cNvPr id="114" name="直線コネクタ 113"/>
        <xdr:cNvCxnSpPr/>
      </xdr:nvCxnSpPr>
      <xdr:spPr bwMode="auto">
        <a:xfrm>
          <a:off x="5562600" y="62035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93853</xdr:rowOff>
    </xdr:from>
    <xdr:to>
      <xdr:col>29</xdr:col>
      <xdr:colOff>127000</xdr:colOff>
      <xdr:row>35</xdr:row>
      <xdr:rowOff>164833</xdr:rowOff>
    </xdr:to>
    <xdr:cxnSp macro="">
      <xdr:nvCxnSpPr>
        <xdr:cNvPr id="115" name="直線コネクタ 114"/>
        <xdr:cNvCxnSpPr/>
      </xdr:nvCxnSpPr>
      <xdr:spPr bwMode="auto">
        <a:xfrm>
          <a:off x="5003800" y="6704203"/>
          <a:ext cx="647700" cy="70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149610</xdr:rowOff>
    </xdr:from>
    <xdr:ext cx="762000" cy="259045"/>
    <xdr:sp macro="" textlink="">
      <xdr:nvSpPr>
        <xdr:cNvPr id="116" name="人口1人当たり決算額の推移平均値テキスト445"/>
        <xdr:cNvSpPr txBox="1"/>
      </xdr:nvSpPr>
      <xdr:spPr>
        <a:xfrm>
          <a:off x="5740400" y="6759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166497</xdr:rowOff>
    </xdr:from>
    <xdr:to>
      <xdr:col>29</xdr:col>
      <xdr:colOff>177800</xdr:colOff>
      <xdr:row>35</xdr:row>
      <xdr:rowOff>268097</xdr:rowOff>
    </xdr:to>
    <xdr:sp macro="" textlink="">
      <xdr:nvSpPr>
        <xdr:cNvPr id="117" name="フローチャート: 判断 116"/>
        <xdr:cNvSpPr/>
      </xdr:nvSpPr>
      <xdr:spPr bwMode="auto">
        <a:xfrm>
          <a:off x="5600700" y="6776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93853</xdr:rowOff>
    </xdr:from>
    <xdr:to>
      <xdr:col>26</xdr:col>
      <xdr:colOff>50800</xdr:colOff>
      <xdr:row>35</xdr:row>
      <xdr:rowOff>110655</xdr:rowOff>
    </xdr:to>
    <xdr:cxnSp macro="">
      <xdr:nvCxnSpPr>
        <xdr:cNvPr id="118" name="直線コネクタ 117"/>
        <xdr:cNvCxnSpPr/>
      </xdr:nvCxnSpPr>
      <xdr:spPr bwMode="auto">
        <a:xfrm flipV="1">
          <a:off x="4305300" y="6704203"/>
          <a:ext cx="698500" cy="16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132017</xdr:rowOff>
    </xdr:from>
    <xdr:to>
      <xdr:col>26</xdr:col>
      <xdr:colOff>101600</xdr:colOff>
      <xdr:row>35</xdr:row>
      <xdr:rowOff>233617</xdr:rowOff>
    </xdr:to>
    <xdr:sp macro="" textlink="">
      <xdr:nvSpPr>
        <xdr:cNvPr id="119" name="フローチャート: 判断 118"/>
        <xdr:cNvSpPr/>
      </xdr:nvSpPr>
      <xdr:spPr bwMode="auto">
        <a:xfrm>
          <a:off x="49530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218394</xdr:rowOff>
    </xdr:from>
    <xdr:ext cx="736600" cy="259045"/>
    <xdr:sp macro="" textlink="">
      <xdr:nvSpPr>
        <xdr:cNvPr id="120" name="テキスト ボックス 119"/>
        <xdr:cNvSpPr txBox="1"/>
      </xdr:nvSpPr>
      <xdr:spPr>
        <a:xfrm>
          <a:off x="4622800" y="682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110655</xdr:rowOff>
    </xdr:from>
    <xdr:to>
      <xdr:col>22</xdr:col>
      <xdr:colOff>114300</xdr:colOff>
      <xdr:row>35</xdr:row>
      <xdr:rowOff>144031</xdr:rowOff>
    </xdr:to>
    <xdr:cxnSp macro="">
      <xdr:nvCxnSpPr>
        <xdr:cNvPr id="121" name="直線コネクタ 120"/>
        <xdr:cNvCxnSpPr/>
      </xdr:nvCxnSpPr>
      <xdr:spPr bwMode="auto">
        <a:xfrm flipV="1">
          <a:off x="3606800" y="6721005"/>
          <a:ext cx="698500" cy="33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140780</xdr:rowOff>
    </xdr:from>
    <xdr:to>
      <xdr:col>22</xdr:col>
      <xdr:colOff>165100</xdr:colOff>
      <xdr:row>35</xdr:row>
      <xdr:rowOff>242380</xdr:rowOff>
    </xdr:to>
    <xdr:sp macro="" textlink="">
      <xdr:nvSpPr>
        <xdr:cNvPr id="122" name="フローチャート: 判断 121"/>
        <xdr:cNvSpPr/>
      </xdr:nvSpPr>
      <xdr:spPr bwMode="auto">
        <a:xfrm>
          <a:off x="4254500" y="67511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227157</xdr:rowOff>
    </xdr:from>
    <xdr:ext cx="762000" cy="259045"/>
    <xdr:sp macro="" textlink="">
      <xdr:nvSpPr>
        <xdr:cNvPr id="123" name="テキスト ボックス 122"/>
        <xdr:cNvSpPr txBox="1"/>
      </xdr:nvSpPr>
      <xdr:spPr>
        <a:xfrm>
          <a:off x="3924300" y="68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144031</xdr:rowOff>
    </xdr:from>
    <xdr:to>
      <xdr:col>18</xdr:col>
      <xdr:colOff>177800</xdr:colOff>
      <xdr:row>35</xdr:row>
      <xdr:rowOff>154051</xdr:rowOff>
    </xdr:to>
    <xdr:cxnSp macro="">
      <xdr:nvCxnSpPr>
        <xdr:cNvPr id="124" name="直線コネクタ 123"/>
        <xdr:cNvCxnSpPr/>
      </xdr:nvCxnSpPr>
      <xdr:spPr bwMode="auto">
        <a:xfrm flipV="1">
          <a:off x="2908300" y="6754381"/>
          <a:ext cx="698500" cy="10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171603</xdr:rowOff>
    </xdr:from>
    <xdr:to>
      <xdr:col>19</xdr:col>
      <xdr:colOff>38100</xdr:colOff>
      <xdr:row>35</xdr:row>
      <xdr:rowOff>273203</xdr:rowOff>
    </xdr:to>
    <xdr:sp macro="" textlink="">
      <xdr:nvSpPr>
        <xdr:cNvPr id="125" name="フローチャート: 判断 124"/>
        <xdr:cNvSpPr/>
      </xdr:nvSpPr>
      <xdr:spPr bwMode="auto">
        <a:xfrm>
          <a:off x="3556000" y="6781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257980</xdr:rowOff>
    </xdr:from>
    <xdr:ext cx="762000" cy="259045"/>
    <xdr:sp macro="" textlink="">
      <xdr:nvSpPr>
        <xdr:cNvPr id="126" name="テキスト ボックス 125"/>
        <xdr:cNvSpPr txBox="1"/>
      </xdr:nvSpPr>
      <xdr:spPr>
        <a:xfrm>
          <a:off x="3225800" y="68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144894</xdr:rowOff>
    </xdr:from>
    <xdr:to>
      <xdr:col>15</xdr:col>
      <xdr:colOff>101600</xdr:colOff>
      <xdr:row>35</xdr:row>
      <xdr:rowOff>246494</xdr:rowOff>
    </xdr:to>
    <xdr:sp macro="" textlink="">
      <xdr:nvSpPr>
        <xdr:cNvPr id="127" name="フローチャート: 判断 126"/>
        <xdr:cNvSpPr/>
      </xdr:nvSpPr>
      <xdr:spPr bwMode="auto">
        <a:xfrm>
          <a:off x="28575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231271</xdr:rowOff>
    </xdr:from>
    <xdr:ext cx="762000" cy="259045"/>
    <xdr:sp macro="" textlink="">
      <xdr:nvSpPr>
        <xdr:cNvPr id="128" name="テキスト ボックス 127"/>
        <xdr:cNvSpPr txBox="1"/>
      </xdr:nvSpPr>
      <xdr:spPr>
        <a:xfrm>
          <a:off x="2527300" y="684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114033</xdr:rowOff>
    </xdr:from>
    <xdr:to>
      <xdr:col>29</xdr:col>
      <xdr:colOff>177800</xdr:colOff>
      <xdr:row>35</xdr:row>
      <xdr:rowOff>215633</xdr:rowOff>
    </xdr:to>
    <xdr:sp macro="" textlink="">
      <xdr:nvSpPr>
        <xdr:cNvPr id="134" name="楕円 133"/>
        <xdr:cNvSpPr/>
      </xdr:nvSpPr>
      <xdr:spPr bwMode="auto">
        <a:xfrm>
          <a:off x="5600700" y="6724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302010</xdr:rowOff>
    </xdr:from>
    <xdr:ext cx="762000" cy="259045"/>
    <xdr:sp macro="" textlink="">
      <xdr:nvSpPr>
        <xdr:cNvPr id="135" name="人口1人当たり決算額の推移該当値テキスト445"/>
        <xdr:cNvSpPr txBox="1"/>
      </xdr:nvSpPr>
      <xdr:spPr>
        <a:xfrm>
          <a:off x="5740400" y="656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43053</xdr:rowOff>
    </xdr:from>
    <xdr:to>
      <xdr:col>26</xdr:col>
      <xdr:colOff>101600</xdr:colOff>
      <xdr:row>35</xdr:row>
      <xdr:rowOff>144653</xdr:rowOff>
    </xdr:to>
    <xdr:sp macro="" textlink="">
      <xdr:nvSpPr>
        <xdr:cNvPr id="136" name="楕円 135"/>
        <xdr:cNvSpPr/>
      </xdr:nvSpPr>
      <xdr:spPr bwMode="auto">
        <a:xfrm>
          <a:off x="4953000" y="6653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154830</xdr:rowOff>
    </xdr:from>
    <xdr:ext cx="736600" cy="259045"/>
    <xdr:sp macro="" textlink="">
      <xdr:nvSpPr>
        <xdr:cNvPr id="137" name="テキスト ボックス 136"/>
        <xdr:cNvSpPr txBox="1"/>
      </xdr:nvSpPr>
      <xdr:spPr>
        <a:xfrm>
          <a:off x="4622800" y="6422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59855</xdr:rowOff>
    </xdr:from>
    <xdr:to>
      <xdr:col>22</xdr:col>
      <xdr:colOff>165100</xdr:colOff>
      <xdr:row>35</xdr:row>
      <xdr:rowOff>161455</xdr:rowOff>
    </xdr:to>
    <xdr:sp macro="" textlink="">
      <xdr:nvSpPr>
        <xdr:cNvPr id="138" name="楕円 137"/>
        <xdr:cNvSpPr/>
      </xdr:nvSpPr>
      <xdr:spPr bwMode="auto">
        <a:xfrm>
          <a:off x="4254500" y="6670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171632</xdr:rowOff>
    </xdr:from>
    <xdr:ext cx="762000" cy="259045"/>
    <xdr:sp macro="" textlink="">
      <xdr:nvSpPr>
        <xdr:cNvPr id="139" name="テキスト ボックス 138"/>
        <xdr:cNvSpPr txBox="1"/>
      </xdr:nvSpPr>
      <xdr:spPr>
        <a:xfrm>
          <a:off x="3924300" y="6439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93231</xdr:rowOff>
    </xdr:from>
    <xdr:to>
      <xdr:col>19</xdr:col>
      <xdr:colOff>38100</xdr:colOff>
      <xdr:row>35</xdr:row>
      <xdr:rowOff>194831</xdr:rowOff>
    </xdr:to>
    <xdr:sp macro="" textlink="">
      <xdr:nvSpPr>
        <xdr:cNvPr id="140" name="楕円 139"/>
        <xdr:cNvSpPr/>
      </xdr:nvSpPr>
      <xdr:spPr bwMode="auto">
        <a:xfrm>
          <a:off x="3556000" y="670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205008</xdr:rowOff>
    </xdr:from>
    <xdr:ext cx="762000" cy="259045"/>
    <xdr:sp macro="" textlink="">
      <xdr:nvSpPr>
        <xdr:cNvPr id="141" name="テキスト ボックス 140"/>
        <xdr:cNvSpPr txBox="1"/>
      </xdr:nvSpPr>
      <xdr:spPr>
        <a:xfrm>
          <a:off x="3225800" y="6472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103251</xdr:rowOff>
    </xdr:from>
    <xdr:to>
      <xdr:col>15</xdr:col>
      <xdr:colOff>101600</xdr:colOff>
      <xdr:row>35</xdr:row>
      <xdr:rowOff>204851</xdr:rowOff>
    </xdr:to>
    <xdr:sp macro="" textlink="">
      <xdr:nvSpPr>
        <xdr:cNvPr id="142" name="楕円 141"/>
        <xdr:cNvSpPr/>
      </xdr:nvSpPr>
      <xdr:spPr bwMode="auto">
        <a:xfrm>
          <a:off x="2857500" y="6713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215028</xdr:rowOff>
    </xdr:from>
    <xdr:ext cx="762000" cy="259045"/>
    <xdr:sp macro="" textlink="">
      <xdr:nvSpPr>
        <xdr:cNvPr id="143" name="テキスト ボックス 142"/>
        <xdr:cNvSpPr txBox="1"/>
      </xdr:nvSpPr>
      <xdr:spPr>
        <a:xfrm>
          <a:off x="2527300" y="6482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137,268
134,379
67.82
60,157,969
59,024,653
513,212
29,238,534
44,516,338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33904</xdr:rowOff>
    </xdr:from>
    <xdr:to>
      <xdr:col>24</xdr:col>
      <xdr:colOff>62865</xdr:colOff>
      <xdr:row>39</xdr:row>
      <xdr:rowOff>21262</xdr:rowOff>
    </xdr:to>
    <xdr:cxnSp macro="">
      <xdr:nvCxnSpPr>
        <xdr:cNvPr id="54" name="直線コネクタ 53"/>
        <xdr:cNvCxnSpPr/>
      </xdr:nvCxnSpPr>
      <xdr:spPr>
        <a:xfrm flipV="1">
          <a:off x="4633595" y="5348854"/>
          <a:ext cx="1270" cy="1358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25089</xdr:rowOff>
    </xdr:from>
    <xdr:ext cx="534377" cy="259045"/>
    <xdr:sp macro="" textlink="">
      <xdr:nvSpPr>
        <xdr:cNvPr id="55" name="人件費最小値テキスト"/>
        <xdr:cNvSpPr txBox="1"/>
      </xdr:nvSpPr>
      <xdr:spPr>
        <a:xfrm>
          <a:off x="4686300" y="671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21262</xdr:rowOff>
    </xdr:from>
    <xdr:to>
      <xdr:col>24</xdr:col>
      <xdr:colOff>152400</xdr:colOff>
      <xdr:row>39</xdr:row>
      <xdr:rowOff>21262</xdr:rowOff>
    </xdr:to>
    <xdr:cxnSp macro="">
      <xdr:nvCxnSpPr>
        <xdr:cNvPr id="56" name="直線コネクタ 55"/>
        <xdr:cNvCxnSpPr/>
      </xdr:nvCxnSpPr>
      <xdr:spPr>
        <a:xfrm>
          <a:off x="4546600" y="670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152031</xdr:rowOff>
    </xdr:from>
    <xdr:ext cx="534377" cy="259045"/>
    <xdr:sp macro="" textlink="">
      <xdr:nvSpPr>
        <xdr:cNvPr id="57" name="人件費最大値テキスト"/>
        <xdr:cNvSpPr txBox="1"/>
      </xdr:nvSpPr>
      <xdr:spPr>
        <a:xfrm>
          <a:off x="4686300" y="512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33904</xdr:rowOff>
    </xdr:from>
    <xdr:to>
      <xdr:col>24</xdr:col>
      <xdr:colOff>152400</xdr:colOff>
      <xdr:row>31</xdr:row>
      <xdr:rowOff>33904</xdr:rowOff>
    </xdr:to>
    <xdr:cxnSp macro="">
      <xdr:nvCxnSpPr>
        <xdr:cNvPr id="58" name="直線コネクタ 57"/>
        <xdr:cNvCxnSpPr/>
      </xdr:nvCxnSpPr>
      <xdr:spPr>
        <a:xfrm>
          <a:off x="4546600" y="5348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114280</xdr:rowOff>
    </xdr:from>
    <xdr:to>
      <xdr:col>24</xdr:col>
      <xdr:colOff>63500</xdr:colOff>
      <xdr:row>36</xdr:row>
      <xdr:rowOff>119012</xdr:rowOff>
    </xdr:to>
    <xdr:cxnSp macro="">
      <xdr:nvCxnSpPr>
        <xdr:cNvPr id="59" name="直線コネクタ 58"/>
        <xdr:cNvCxnSpPr/>
      </xdr:nvCxnSpPr>
      <xdr:spPr>
        <a:xfrm flipV="1">
          <a:off x="3797300" y="6286480"/>
          <a:ext cx="838200" cy="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122727</xdr:rowOff>
    </xdr:from>
    <xdr:ext cx="534377" cy="259045"/>
    <xdr:sp macro="" textlink="">
      <xdr:nvSpPr>
        <xdr:cNvPr id="60" name="人件費平均値テキスト"/>
        <xdr:cNvSpPr txBox="1"/>
      </xdr:nvSpPr>
      <xdr:spPr>
        <a:xfrm>
          <a:off x="4686300" y="595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99850</xdr:rowOff>
    </xdr:from>
    <xdr:to>
      <xdr:col>24</xdr:col>
      <xdr:colOff>114300</xdr:colOff>
      <xdr:row>36</xdr:row>
      <xdr:rowOff>30000</xdr:rowOff>
    </xdr:to>
    <xdr:sp macro="" textlink="">
      <xdr:nvSpPr>
        <xdr:cNvPr id="61" name="フローチャート: 判断 60"/>
        <xdr:cNvSpPr/>
      </xdr:nvSpPr>
      <xdr:spPr>
        <a:xfrm>
          <a:off x="45847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119012</xdr:rowOff>
    </xdr:from>
    <xdr:to>
      <xdr:col>19</xdr:col>
      <xdr:colOff>177800</xdr:colOff>
      <xdr:row>37</xdr:row>
      <xdr:rowOff>121778</xdr:rowOff>
    </xdr:to>
    <xdr:cxnSp macro="">
      <xdr:nvCxnSpPr>
        <xdr:cNvPr id="62" name="直線コネクタ 61"/>
        <xdr:cNvCxnSpPr/>
      </xdr:nvCxnSpPr>
      <xdr:spPr>
        <a:xfrm flipV="1">
          <a:off x="2908300" y="6291212"/>
          <a:ext cx="889000" cy="17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69583</xdr:rowOff>
    </xdr:from>
    <xdr:to>
      <xdr:col>20</xdr:col>
      <xdr:colOff>38100</xdr:colOff>
      <xdr:row>35</xdr:row>
      <xdr:rowOff>171183</xdr:rowOff>
    </xdr:to>
    <xdr:sp macro="" textlink="">
      <xdr:nvSpPr>
        <xdr:cNvPr id="63" name="フローチャート: 判断 62"/>
        <xdr:cNvSpPr/>
      </xdr:nvSpPr>
      <xdr:spPr>
        <a:xfrm>
          <a:off x="3746500" y="607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16260</xdr:rowOff>
    </xdr:from>
    <xdr:ext cx="534377" cy="259045"/>
    <xdr:sp macro="" textlink="">
      <xdr:nvSpPr>
        <xdr:cNvPr id="64" name="テキスト ボックス 63"/>
        <xdr:cNvSpPr txBox="1"/>
      </xdr:nvSpPr>
      <xdr:spPr>
        <a:xfrm>
          <a:off x="3530111" y="58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90254</xdr:rowOff>
    </xdr:from>
    <xdr:to>
      <xdr:col>15</xdr:col>
      <xdr:colOff>50800</xdr:colOff>
      <xdr:row>37</xdr:row>
      <xdr:rowOff>121778</xdr:rowOff>
    </xdr:to>
    <xdr:cxnSp macro="">
      <xdr:nvCxnSpPr>
        <xdr:cNvPr id="65" name="直線コネクタ 64"/>
        <xdr:cNvCxnSpPr/>
      </xdr:nvCxnSpPr>
      <xdr:spPr>
        <a:xfrm>
          <a:off x="2019300" y="6433904"/>
          <a:ext cx="889000" cy="3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50655</xdr:rowOff>
    </xdr:from>
    <xdr:to>
      <xdr:col>15</xdr:col>
      <xdr:colOff>101600</xdr:colOff>
      <xdr:row>36</xdr:row>
      <xdr:rowOff>152255</xdr:rowOff>
    </xdr:to>
    <xdr:sp macro="" textlink="">
      <xdr:nvSpPr>
        <xdr:cNvPr id="66" name="フローチャート: 判断 65"/>
        <xdr:cNvSpPr/>
      </xdr:nvSpPr>
      <xdr:spPr>
        <a:xfrm>
          <a:off x="2857500" y="62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168782</xdr:rowOff>
    </xdr:from>
    <xdr:ext cx="534377" cy="259045"/>
    <xdr:sp macro="" textlink="">
      <xdr:nvSpPr>
        <xdr:cNvPr id="67" name="テキスト ボックス 66"/>
        <xdr:cNvSpPr txBox="1"/>
      </xdr:nvSpPr>
      <xdr:spPr>
        <a:xfrm>
          <a:off x="2641111" y="599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90254</xdr:rowOff>
    </xdr:from>
    <xdr:to>
      <xdr:col>10</xdr:col>
      <xdr:colOff>114300</xdr:colOff>
      <xdr:row>37</xdr:row>
      <xdr:rowOff>126555</xdr:rowOff>
    </xdr:to>
    <xdr:cxnSp macro="">
      <xdr:nvCxnSpPr>
        <xdr:cNvPr id="68" name="直線コネクタ 67"/>
        <xdr:cNvCxnSpPr/>
      </xdr:nvCxnSpPr>
      <xdr:spPr>
        <a:xfrm flipV="1">
          <a:off x="1130300" y="6433904"/>
          <a:ext cx="889000" cy="3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65148</xdr:rowOff>
    </xdr:from>
    <xdr:to>
      <xdr:col>10</xdr:col>
      <xdr:colOff>165100</xdr:colOff>
      <xdr:row>36</xdr:row>
      <xdr:rowOff>166748</xdr:rowOff>
    </xdr:to>
    <xdr:sp macro="" textlink="">
      <xdr:nvSpPr>
        <xdr:cNvPr id="69" name="フローチャート: 判断 68"/>
        <xdr:cNvSpPr/>
      </xdr:nvSpPr>
      <xdr:spPr>
        <a:xfrm>
          <a:off x="1968500" y="623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11825</xdr:rowOff>
    </xdr:from>
    <xdr:ext cx="534377" cy="259045"/>
    <xdr:sp macro="" textlink="">
      <xdr:nvSpPr>
        <xdr:cNvPr id="70" name="テキスト ボックス 69"/>
        <xdr:cNvSpPr txBox="1"/>
      </xdr:nvSpPr>
      <xdr:spPr>
        <a:xfrm>
          <a:off x="1752111" y="601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62977</xdr:rowOff>
    </xdr:from>
    <xdr:to>
      <xdr:col>6</xdr:col>
      <xdr:colOff>38100</xdr:colOff>
      <xdr:row>36</xdr:row>
      <xdr:rowOff>164577</xdr:rowOff>
    </xdr:to>
    <xdr:sp macro="" textlink="">
      <xdr:nvSpPr>
        <xdr:cNvPr id="71" name="フローチャート: 判断 70"/>
        <xdr:cNvSpPr/>
      </xdr:nvSpPr>
      <xdr:spPr>
        <a:xfrm>
          <a:off x="1079500" y="623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9654</xdr:rowOff>
    </xdr:from>
    <xdr:ext cx="534377" cy="259045"/>
    <xdr:sp macro="" textlink="">
      <xdr:nvSpPr>
        <xdr:cNvPr id="72" name="テキスト ボックス 71"/>
        <xdr:cNvSpPr txBox="1"/>
      </xdr:nvSpPr>
      <xdr:spPr>
        <a:xfrm>
          <a:off x="863111" y="60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63480</xdr:rowOff>
    </xdr:from>
    <xdr:to>
      <xdr:col>24</xdr:col>
      <xdr:colOff>114300</xdr:colOff>
      <xdr:row>36</xdr:row>
      <xdr:rowOff>165080</xdr:rowOff>
    </xdr:to>
    <xdr:sp macro="" textlink="">
      <xdr:nvSpPr>
        <xdr:cNvPr id="78" name="楕円 77"/>
        <xdr:cNvSpPr/>
      </xdr:nvSpPr>
      <xdr:spPr>
        <a:xfrm>
          <a:off x="4584700" y="623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41907</xdr:rowOff>
    </xdr:from>
    <xdr:ext cx="534377" cy="259045"/>
    <xdr:sp macro="" textlink="">
      <xdr:nvSpPr>
        <xdr:cNvPr id="79" name="人件費該当値テキスト"/>
        <xdr:cNvSpPr txBox="1"/>
      </xdr:nvSpPr>
      <xdr:spPr>
        <a:xfrm>
          <a:off x="4686300" y="621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68212</xdr:rowOff>
    </xdr:from>
    <xdr:to>
      <xdr:col>20</xdr:col>
      <xdr:colOff>38100</xdr:colOff>
      <xdr:row>36</xdr:row>
      <xdr:rowOff>169812</xdr:rowOff>
    </xdr:to>
    <xdr:sp macro="" textlink="">
      <xdr:nvSpPr>
        <xdr:cNvPr id="80" name="楕円 79"/>
        <xdr:cNvSpPr/>
      </xdr:nvSpPr>
      <xdr:spPr>
        <a:xfrm>
          <a:off x="3746500" y="624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160939</xdr:rowOff>
    </xdr:from>
    <xdr:ext cx="534377" cy="259045"/>
    <xdr:sp macro="" textlink="">
      <xdr:nvSpPr>
        <xdr:cNvPr id="81" name="テキスト ボックス 80"/>
        <xdr:cNvSpPr txBox="1"/>
      </xdr:nvSpPr>
      <xdr:spPr>
        <a:xfrm>
          <a:off x="3530111" y="633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70978</xdr:rowOff>
    </xdr:from>
    <xdr:to>
      <xdr:col>15</xdr:col>
      <xdr:colOff>101600</xdr:colOff>
      <xdr:row>38</xdr:row>
      <xdr:rowOff>1128</xdr:rowOff>
    </xdr:to>
    <xdr:sp macro="" textlink="">
      <xdr:nvSpPr>
        <xdr:cNvPr id="82" name="楕円 81"/>
        <xdr:cNvSpPr/>
      </xdr:nvSpPr>
      <xdr:spPr>
        <a:xfrm>
          <a:off x="2857500" y="641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163705</xdr:rowOff>
    </xdr:from>
    <xdr:ext cx="534377" cy="259045"/>
    <xdr:sp macro="" textlink="">
      <xdr:nvSpPr>
        <xdr:cNvPr id="83" name="テキスト ボックス 82"/>
        <xdr:cNvSpPr txBox="1"/>
      </xdr:nvSpPr>
      <xdr:spPr>
        <a:xfrm>
          <a:off x="2641111" y="650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39454</xdr:rowOff>
    </xdr:from>
    <xdr:to>
      <xdr:col>10</xdr:col>
      <xdr:colOff>165100</xdr:colOff>
      <xdr:row>37</xdr:row>
      <xdr:rowOff>141054</xdr:rowOff>
    </xdr:to>
    <xdr:sp macro="" textlink="">
      <xdr:nvSpPr>
        <xdr:cNvPr id="84" name="楕円 83"/>
        <xdr:cNvSpPr/>
      </xdr:nvSpPr>
      <xdr:spPr>
        <a:xfrm>
          <a:off x="1968500" y="63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132181</xdr:rowOff>
    </xdr:from>
    <xdr:ext cx="534377" cy="259045"/>
    <xdr:sp macro="" textlink="">
      <xdr:nvSpPr>
        <xdr:cNvPr id="85" name="テキスト ボックス 84"/>
        <xdr:cNvSpPr txBox="1"/>
      </xdr:nvSpPr>
      <xdr:spPr>
        <a:xfrm>
          <a:off x="1752111" y="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75755</xdr:rowOff>
    </xdr:from>
    <xdr:to>
      <xdr:col>6</xdr:col>
      <xdr:colOff>38100</xdr:colOff>
      <xdr:row>38</xdr:row>
      <xdr:rowOff>5905</xdr:rowOff>
    </xdr:to>
    <xdr:sp macro="" textlink="">
      <xdr:nvSpPr>
        <xdr:cNvPr id="86" name="楕円 85"/>
        <xdr:cNvSpPr/>
      </xdr:nvSpPr>
      <xdr:spPr>
        <a:xfrm>
          <a:off x="1079500" y="641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168483</xdr:rowOff>
    </xdr:from>
    <xdr:ext cx="534377" cy="259045"/>
    <xdr:sp macro="" textlink="">
      <xdr:nvSpPr>
        <xdr:cNvPr id="87" name="テキスト ボックス 86"/>
        <xdr:cNvSpPr txBox="1"/>
      </xdr:nvSpPr>
      <xdr:spPr>
        <a:xfrm>
          <a:off x="863111" y="6512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64453</xdr:rowOff>
    </xdr:from>
    <xdr:to>
      <xdr:col>24</xdr:col>
      <xdr:colOff>62865</xdr:colOff>
      <xdr:row>59</xdr:row>
      <xdr:rowOff>19895</xdr:rowOff>
    </xdr:to>
    <xdr:cxnSp macro="">
      <xdr:nvCxnSpPr>
        <xdr:cNvPr id="112" name="直線コネクタ 111"/>
        <xdr:cNvCxnSpPr/>
      </xdr:nvCxnSpPr>
      <xdr:spPr>
        <a:xfrm flipV="1">
          <a:off x="4633595" y="8808403"/>
          <a:ext cx="1270" cy="132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23722</xdr:rowOff>
    </xdr:from>
    <xdr:ext cx="534377" cy="259045"/>
    <xdr:sp macro="" textlink="">
      <xdr:nvSpPr>
        <xdr:cNvPr id="113" name="物件費最小値テキスト"/>
        <xdr:cNvSpPr txBox="1"/>
      </xdr:nvSpPr>
      <xdr:spPr>
        <a:xfrm>
          <a:off x="4686300" y="1013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19895</xdr:rowOff>
    </xdr:from>
    <xdr:to>
      <xdr:col>24</xdr:col>
      <xdr:colOff>152400</xdr:colOff>
      <xdr:row>59</xdr:row>
      <xdr:rowOff>19895</xdr:rowOff>
    </xdr:to>
    <xdr:cxnSp macro="">
      <xdr:nvCxnSpPr>
        <xdr:cNvPr id="114" name="直線コネクタ 113"/>
        <xdr:cNvCxnSpPr/>
      </xdr:nvCxnSpPr>
      <xdr:spPr>
        <a:xfrm>
          <a:off x="4546600" y="10135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11130</xdr:rowOff>
    </xdr:from>
    <xdr:ext cx="599010" cy="259045"/>
    <xdr:sp macro="" textlink="">
      <xdr:nvSpPr>
        <xdr:cNvPr id="115" name="物件費最大値テキスト"/>
        <xdr:cNvSpPr txBox="1"/>
      </xdr:nvSpPr>
      <xdr:spPr>
        <a:xfrm>
          <a:off x="4686300" y="858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64453</xdr:rowOff>
    </xdr:from>
    <xdr:to>
      <xdr:col>24</xdr:col>
      <xdr:colOff>152400</xdr:colOff>
      <xdr:row>51</xdr:row>
      <xdr:rowOff>64453</xdr:rowOff>
    </xdr:to>
    <xdr:cxnSp macro="">
      <xdr:nvCxnSpPr>
        <xdr:cNvPr id="116" name="直線コネクタ 115"/>
        <xdr:cNvCxnSpPr/>
      </xdr:nvCxnSpPr>
      <xdr:spPr>
        <a:xfrm>
          <a:off x="4546600" y="880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154674</xdr:rowOff>
    </xdr:from>
    <xdr:to>
      <xdr:col>24</xdr:col>
      <xdr:colOff>63500</xdr:colOff>
      <xdr:row>57</xdr:row>
      <xdr:rowOff>70510</xdr:rowOff>
    </xdr:to>
    <xdr:cxnSp macro="">
      <xdr:nvCxnSpPr>
        <xdr:cNvPr id="117" name="直線コネクタ 116"/>
        <xdr:cNvCxnSpPr/>
      </xdr:nvCxnSpPr>
      <xdr:spPr>
        <a:xfrm flipV="1">
          <a:off x="3797300" y="9755874"/>
          <a:ext cx="838200" cy="87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64838</xdr:rowOff>
    </xdr:from>
    <xdr:ext cx="534377" cy="259045"/>
    <xdr:sp macro="" textlink="">
      <xdr:nvSpPr>
        <xdr:cNvPr id="118" name="物件費平均値テキスト"/>
        <xdr:cNvSpPr txBox="1"/>
      </xdr:nvSpPr>
      <xdr:spPr>
        <a:xfrm>
          <a:off x="4686300" y="9494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41961</xdr:rowOff>
    </xdr:from>
    <xdr:to>
      <xdr:col>24</xdr:col>
      <xdr:colOff>114300</xdr:colOff>
      <xdr:row>56</xdr:row>
      <xdr:rowOff>143561</xdr:rowOff>
    </xdr:to>
    <xdr:sp macro="" textlink="">
      <xdr:nvSpPr>
        <xdr:cNvPr id="119" name="フローチャート: 判断 118"/>
        <xdr:cNvSpPr/>
      </xdr:nvSpPr>
      <xdr:spPr>
        <a:xfrm>
          <a:off x="4584700" y="9643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44526</xdr:rowOff>
    </xdr:from>
    <xdr:to>
      <xdr:col>19</xdr:col>
      <xdr:colOff>177800</xdr:colOff>
      <xdr:row>57</xdr:row>
      <xdr:rowOff>70510</xdr:rowOff>
    </xdr:to>
    <xdr:cxnSp macro="">
      <xdr:nvCxnSpPr>
        <xdr:cNvPr id="120" name="直線コネクタ 119"/>
        <xdr:cNvCxnSpPr/>
      </xdr:nvCxnSpPr>
      <xdr:spPr>
        <a:xfrm>
          <a:off x="2908300" y="9817176"/>
          <a:ext cx="889000" cy="2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144679</xdr:rowOff>
    </xdr:from>
    <xdr:to>
      <xdr:col>20</xdr:col>
      <xdr:colOff>38100</xdr:colOff>
      <xdr:row>57</xdr:row>
      <xdr:rowOff>74829</xdr:rowOff>
    </xdr:to>
    <xdr:sp macro="" textlink="">
      <xdr:nvSpPr>
        <xdr:cNvPr id="121" name="フローチャート: 判断 120"/>
        <xdr:cNvSpPr/>
      </xdr:nvSpPr>
      <xdr:spPr>
        <a:xfrm>
          <a:off x="3746500" y="974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91356</xdr:rowOff>
    </xdr:from>
    <xdr:ext cx="534377" cy="259045"/>
    <xdr:sp macro="" textlink="">
      <xdr:nvSpPr>
        <xdr:cNvPr id="122" name="テキスト ボックス 121"/>
        <xdr:cNvSpPr txBox="1"/>
      </xdr:nvSpPr>
      <xdr:spPr>
        <a:xfrm>
          <a:off x="3530111" y="952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44526</xdr:rowOff>
    </xdr:from>
    <xdr:to>
      <xdr:col>15</xdr:col>
      <xdr:colOff>50800</xdr:colOff>
      <xdr:row>57</xdr:row>
      <xdr:rowOff>101029</xdr:rowOff>
    </xdr:to>
    <xdr:cxnSp macro="">
      <xdr:nvCxnSpPr>
        <xdr:cNvPr id="123" name="直線コネクタ 122"/>
        <xdr:cNvCxnSpPr/>
      </xdr:nvCxnSpPr>
      <xdr:spPr>
        <a:xfrm flipV="1">
          <a:off x="2019300" y="9817176"/>
          <a:ext cx="889000" cy="5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145097</xdr:rowOff>
    </xdr:from>
    <xdr:to>
      <xdr:col>15</xdr:col>
      <xdr:colOff>101600</xdr:colOff>
      <xdr:row>57</xdr:row>
      <xdr:rowOff>75247</xdr:rowOff>
    </xdr:to>
    <xdr:sp macro="" textlink="">
      <xdr:nvSpPr>
        <xdr:cNvPr id="124" name="フローチャート: 判断 123"/>
        <xdr:cNvSpPr/>
      </xdr:nvSpPr>
      <xdr:spPr>
        <a:xfrm>
          <a:off x="2857500" y="9746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91774</xdr:rowOff>
    </xdr:from>
    <xdr:ext cx="534377" cy="259045"/>
    <xdr:sp macro="" textlink="">
      <xdr:nvSpPr>
        <xdr:cNvPr id="125" name="テキスト ボックス 124"/>
        <xdr:cNvSpPr txBox="1"/>
      </xdr:nvSpPr>
      <xdr:spPr>
        <a:xfrm>
          <a:off x="2641111" y="952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101029</xdr:rowOff>
    </xdr:from>
    <xdr:to>
      <xdr:col>10</xdr:col>
      <xdr:colOff>114300</xdr:colOff>
      <xdr:row>57</xdr:row>
      <xdr:rowOff>151264</xdr:rowOff>
    </xdr:to>
    <xdr:cxnSp macro="">
      <xdr:nvCxnSpPr>
        <xdr:cNvPr id="126" name="直線コネクタ 125"/>
        <xdr:cNvCxnSpPr/>
      </xdr:nvCxnSpPr>
      <xdr:spPr>
        <a:xfrm flipV="1">
          <a:off x="1130300" y="9873679"/>
          <a:ext cx="889000" cy="50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29731</xdr:rowOff>
    </xdr:from>
    <xdr:to>
      <xdr:col>10</xdr:col>
      <xdr:colOff>165100</xdr:colOff>
      <xdr:row>57</xdr:row>
      <xdr:rowOff>131331</xdr:rowOff>
    </xdr:to>
    <xdr:sp macro="" textlink="">
      <xdr:nvSpPr>
        <xdr:cNvPr id="127" name="フローチャート: 判断 126"/>
        <xdr:cNvSpPr/>
      </xdr:nvSpPr>
      <xdr:spPr>
        <a:xfrm>
          <a:off x="1968500" y="980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147858</xdr:rowOff>
    </xdr:from>
    <xdr:ext cx="534377" cy="259045"/>
    <xdr:sp macro="" textlink="">
      <xdr:nvSpPr>
        <xdr:cNvPr id="128" name="テキスト ボックス 127"/>
        <xdr:cNvSpPr txBox="1"/>
      </xdr:nvSpPr>
      <xdr:spPr>
        <a:xfrm>
          <a:off x="1752111" y="9577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45638</xdr:rowOff>
    </xdr:from>
    <xdr:to>
      <xdr:col>6</xdr:col>
      <xdr:colOff>38100</xdr:colOff>
      <xdr:row>57</xdr:row>
      <xdr:rowOff>147238</xdr:rowOff>
    </xdr:to>
    <xdr:sp macro="" textlink="">
      <xdr:nvSpPr>
        <xdr:cNvPr id="129" name="フローチャート: 判断 128"/>
        <xdr:cNvSpPr/>
      </xdr:nvSpPr>
      <xdr:spPr>
        <a:xfrm>
          <a:off x="1079500" y="981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163765</xdr:rowOff>
    </xdr:from>
    <xdr:ext cx="534377" cy="259045"/>
    <xdr:sp macro="" textlink="">
      <xdr:nvSpPr>
        <xdr:cNvPr id="130" name="テキスト ボックス 129"/>
        <xdr:cNvSpPr txBox="1"/>
      </xdr:nvSpPr>
      <xdr:spPr>
        <a:xfrm>
          <a:off x="863111" y="959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103874</xdr:rowOff>
    </xdr:from>
    <xdr:to>
      <xdr:col>24</xdr:col>
      <xdr:colOff>114300</xdr:colOff>
      <xdr:row>57</xdr:row>
      <xdr:rowOff>34024</xdr:rowOff>
    </xdr:to>
    <xdr:sp macro="" textlink="">
      <xdr:nvSpPr>
        <xdr:cNvPr id="136" name="楕円 135"/>
        <xdr:cNvSpPr/>
      </xdr:nvSpPr>
      <xdr:spPr>
        <a:xfrm>
          <a:off x="4584700" y="970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82301</xdr:rowOff>
    </xdr:from>
    <xdr:ext cx="534377" cy="259045"/>
    <xdr:sp macro="" textlink="">
      <xdr:nvSpPr>
        <xdr:cNvPr id="137" name="物件費該当値テキスト"/>
        <xdr:cNvSpPr txBox="1"/>
      </xdr:nvSpPr>
      <xdr:spPr>
        <a:xfrm>
          <a:off x="4686300" y="968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19710</xdr:rowOff>
    </xdr:from>
    <xdr:to>
      <xdr:col>20</xdr:col>
      <xdr:colOff>38100</xdr:colOff>
      <xdr:row>57</xdr:row>
      <xdr:rowOff>121310</xdr:rowOff>
    </xdr:to>
    <xdr:sp macro="" textlink="">
      <xdr:nvSpPr>
        <xdr:cNvPr id="138" name="楕円 137"/>
        <xdr:cNvSpPr/>
      </xdr:nvSpPr>
      <xdr:spPr>
        <a:xfrm>
          <a:off x="3746500" y="979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112437</xdr:rowOff>
    </xdr:from>
    <xdr:ext cx="534377" cy="259045"/>
    <xdr:sp macro="" textlink="">
      <xdr:nvSpPr>
        <xdr:cNvPr id="139" name="テキスト ボックス 138"/>
        <xdr:cNvSpPr txBox="1"/>
      </xdr:nvSpPr>
      <xdr:spPr>
        <a:xfrm>
          <a:off x="3530111" y="988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165176</xdr:rowOff>
    </xdr:from>
    <xdr:to>
      <xdr:col>15</xdr:col>
      <xdr:colOff>101600</xdr:colOff>
      <xdr:row>57</xdr:row>
      <xdr:rowOff>95326</xdr:rowOff>
    </xdr:to>
    <xdr:sp macro="" textlink="">
      <xdr:nvSpPr>
        <xdr:cNvPr id="140" name="楕円 139"/>
        <xdr:cNvSpPr/>
      </xdr:nvSpPr>
      <xdr:spPr>
        <a:xfrm>
          <a:off x="2857500" y="976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86453</xdr:rowOff>
    </xdr:from>
    <xdr:ext cx="534377" cy="259045"/>
    <xdr:sp macro="" textlink="">
      <xdr:nvSpPr>
        <xdr:cNvPr id="141" name="テキスト ボックス 140"/>
        <xdr:cNvSpPr txBox="1"/>
      </xdr:nvSpPr>
      <xdr:spPr>
        <a:xfrm>
          <a:off x="2641111" y="985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50229</xdr:rowOff>
    </xdr:from>
    <xdr:to>
      <xdr:col>10</xdr:col>
      <xdr:colOff>165100</xdr:colOff>
      <xdr:row>57</xdr:row>
      <xdr:rowOff>151829</xdr:rowOff>
    </xdr:to>
    <xdr:sp macro="" textlink="">
      <xdr:nvSpPr>
        <xdr:cNvPr id="142" name="楕円 141"/>
        <xdr:cNvSpPr/>
      </xdr:nvSpPr>
      <xdr:spPr>
        <a:xfrm>
          <a:off x="1968500" y="982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142956</xdr:rowOff>
    </xdr:from>
    <xdr:ext cx="534377" cy="259045"/>
    <xdr:sp macro="" textlink="">
      <xdr:nvSpPr>
        <xdr:cNvPr id="143" name="テキスト ボックス 142"/>
        <xdr:cNvSpPr txBox="1"/>
      </xdr:nvSpPr>
      <xdr:spPr>
        <a:xfrm>
          <a:off x="1752111" y="991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100464</xdr:rowOff>
    </xdr:from>
    <xdr:to>
      <xdr:col>6</xdr:col>
      <xdr:colOff>38100</xdr:colOff>
      <xdr:row>58</xdr:row>
      <xdr:rowOff>30614</xdr:rowOff>
    </xdr:to>
    <xdr:sp macro="" textlink="">
      <xdr:nvSpPr>
        <xdr:cNvPr id="144" name="楕円 143"/>
        <xdr:cNvSpPr/>
      </xdr:nvSpPr>
      <xdr:spPr>
        <a:xfrm>
          <a:off x="1079500" y="98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21741</xdr:rowOff>
    </xdr:from>
    <xdr:ext cx="534377" cy="259045"/>
    <xdr:sp macro="" textlink="">
      <xdr:nvSpPr>
        <xdr:cNvPr id="145" name="テキスト ボックス 144"/>
        <xdr:cNvSpPr txBox="1"/>
      </xdr:nvSpPr>
      <xdr:spPr>
        <a:xfrm>
          <a:off x="863111" y="996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121698</xdr:rowOff>
    </xdr:from>
    <xdr:to>
      <xdr:col>24</xdr:col>
      <xdr:colOff>62865</xdr:colOff>
      <xdr:row>77</xdr:row>
      <xdr:rowOff>153815</xdr:rowOff>
    </xdr:to>
    <xdr:cxnSp macro="">
      <xdr:nvCxnSpPr>
        <xdr:cNvPr id="165" name="直線コネクタ 164"/>
        <xdr:cNvCxnSpPr/>
      </xdr:nvCxnSpPr>
      <xdr:spPr>
        <a:xfrm flipV="1">
          <a:off x="4633595" y="12123198"/>
          <a:ext cx="1270" cy="123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157642</xdr:rowOff>
    </xdr:from>
    <xdr:ext cx="378565" cy="259045"/>
    <xdr:sp macro="" textlink="">
      <xdr:nvSpPr>
        <xdr:cNvPr id="166" name="維持補修費最小値テキスト"/>
        <xdr:cNvSpPr txBox="1"/>
      </xdr:nvSpPr>
      <xdr:spPr>
        <a:xfrm>
          <a:off x="4686300" y="13359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153815</xdr:rowOff>
    </xdr:from>
    <xdr:to>
      <xdr:col>24</xdr:col>
      <xdr:colOff>152400</xdr:colOff>
      <xdr:row>77</xdr:row>
      <xdr:rowOff>153815</xdr:rowOff>
    </xdr:to>
    <xdr:cxnSp macro="">
      <xdr:nvCxnSpPr>
        <xdr:cNvPr id="167" name="直線コネクタ 166"/>
        <xdr:cNvCxnSpPr/>
      </xdr:nvCxnSpPr>
      <xdr:spPr>
        <a:xfrm>
          <a:off x="4546600" y="1335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68375</xdr:rowOff>
    </xdr:from>
    <xdr:ext cx="534377" cy="259045"/>
    <xdr:sp macro="" textlink="">
      <xdr:nvSpPr>
        <xdr:cNvPr id="168" name="維持補修費最大値テキスト"/>
        <xdr:cNvSpPr txBox="1"/>
      </xdr:nvSpPr>
      <xdr:spPr>
        <a:xfrm>
          <a:off x="4686300" y="1189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121698</xdr:rowOff>
    </xdr:from>
    <xdr:to>
      <xdr:col>24</xdr:col>
      <xdr:colOff>152400</xdr:colOff>
      <xdr:row>70</xdr:row>
      <xdr:rowOff>121698</xdr:rowOff>
    </xdr:to>
    <xdr:cxnSp macro="">
      <xdr:nvCxnSpPr>
        <xdr:cNvPr id="169" name="直線コネクタ 168"/>
        <xdr:cNvCxnSpPr/>
      </xdr:nvCxnSpPr>
      <xdr:spPr>
        <a:xfrm>
          <a:off x="4546600" y="1212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30144</xdr:rowOff>
    </xdr:from>
    <xdr:to>
      <xdr:col>24</xdr:col>
      <xdr:colOff>63500</xdr:colOff>
      <xdr:row>77</xdr:row>
      <xdr:rowOff>51803</xdr:rowOff>
    </xdr:to>
    <xdr:cxnSp macro="">
      <xdr:nvCxnSpPr>
        <xdr:cNvPr id="170" name="直線コネクタ 169"/>
        <xdr:cNvCxnSpPr/>
      </xdr:nvCxnSpPr>
      <xdr:spPr>
        <a:xfrm>
          <a:off x="3797300" y="13231794"/>
          <a:ext cx="838200" cy="2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118121</xdr:rowOff>
    </xdr:from>
    <xdr:ext cx="469744" cy="259045"/>
    <xdr:sp macro="" textlink="">
      <xdr:nvSpPr>
        <xdr:cNvPr id="171" name="維持補修費平均値テキスト"/>
        <xdr:cNvSpPr txBox="1"/>
      </xdr:nvSpPr>
      <xdr:spPr>
        <a:xfrm>
          <a:off x="4686300" y="12976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95244</xdr:rowOff>
    </xdr:from>
    <xdr:to>
      <xdr:col>24</xdr:col>
      <xdr:colOff>114300</xdr:colOff>
      <xdr:row>77</xdr:row>
      <xdr:rowOff>25394</xdr:rowOff>
    </xdr:to>
    <xdr:sp macro="" textlink="">
      <xdr:nvSpPr>
        <xdr:cNvPr id="172" name="フローチャート: 判断 171"/>
        <xdr:cNvSpPr/>
      </xdr:nvSpPr>
      <xdr:spPr>
        <a:xfrm>
          <a:off x="45847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30144</xdr:rowOff>
    </xdr:from>
    <xdr:to>
      <xdr:col>19</xdr:col>
      <xdr:colOff>177800</xdr:colOff>
      <xdr:row>77</xdr:row>
      <xdr:rowOff>44659</xdr:rowOff>
    </xdr:to>
    <xdr:cxnSp macro="">
      <xdr:nvCxnSpPr>
        <xdr:cNvPr id="173" name="直線コネクタ 172"/>
        <xdr:cNvCxnSpPr/>
      </xdr:nvCxnSpPr>
      <xdr:spPr>
        <a:xfrm flipV="1">
          <a:off x="2908300" y="13231794"/>
          <a:ext cx="889000" cy="1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78670</xdr:rowOff>
    </xdr:from>
    <xdr:to>
      <xdr:col>20</xdr:col>
      <xdr:colOff>38100</xdr:colOff>
      <xdr:row>77</xdr:row>
      <xdr:rowOff>8820</xdr:rowOff>
    </xdr:to>
    <xdr:sp macro="" textlink="">
      <xdr:nvSpPr>
        <xdr:cNvPr id="174" name="フローチャート: 判断 173"/>
        <xdr:cNvSpPr/>
      </xdr:nvSpPr>
      <xdr:spPr>
        <a:xfrm>
          <a:off x="3746500" y="131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25347</xdr:rowOff>
    </xdr:from>
    <xdr:ext cx="469744" cy="259045"/>
    <xdr:sp macro="" textlink="">
      <xdr:nvSpPr>
        <xdr:cNvPr id="175" name="テキスト ボックス 174"/>
        <xdr:cNvSpPr txBox="1"/>
      </xdr:nvSpPr>
      <xdr:spPr>
        <a:xfrm>
          <a:off x="3562428" y="12884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21286</xdr:rowOff>
    </xdr:from>
    <xdr:to>
      <xdr:col>15</xdr:col>
      <xdr:colOff>50800</xdr:colOff>
      <xdr:row>77</xdr:row>
      <xdr:rowOff>44659</xdr:rowOff>
    </xdr:to>
    <xdr:cxnSp macro="">
      <xdr:nvCxnSpPr>
        <xdr:cNvPr id="176" name="直線コネクタ 175"/>
        <xdr:cNvCxnSpPr/>
      </xdr:nvCxnSpPr>
      <xdr:spPr>
        <a:xfrm>
          <a:off x="2019300" y="13222936"/>
          <a:ext cx="889000" cy="2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82156</xdr:rowOff>
    </xdr:from>
    <xdr:to>
      <xdr:col>15</xdr:col>
      <xdr:colOff>101600</xdr:colOff>
      <xdr:row>77</xdr:row>
      <xdr:rowOff>12306</xdr:rowOff>
    </xdr:to>
    <xdr:sp macro="" textlink="">
      <xdr:nvSpPr>
        <xdr:cNvPr id="177" name="フローチャート: 判断 176"/>
        <xdr:cNvSpPr/>
      </xdr:nvSpPr>
      <xdr:spPr>
        <a:xfrm>
          <a:off x="2857500" y="131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28833</xdr:rowOff>
    </xdr:from>
    <xdr:ext cx="469744" cy="259045"/>
    <xdr:sp macro="" textlink="">
      <xdr:nvSpPr>
        <xdr:cNvPr id="178" name="テキスト ボックス 177"/>
        <xdr:cNvSpPr txBox="1"/>
      </xdr:nvSpPr>
      <xdr:spPr>
        <a:xfrm>
          <a:off x="2673428" y="128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14942</xdr:rowOff>
    </xdr:from>
    <xdr:to>
      <xdr:col>10</xdr:col>
      <xdr:colOff>114300</xdr:colOff>
      <xdr:row>77</xdr:row>
      <xdr:rowOff>21286</xdr:rowOff>
    </xdr:to>
    <xdr:cxnSp macro="">
      <xdr:nvCxnSpPr>
        <xdr:cNvPr id="179" name="直線コネクタ 178"/>
        <xdr:cNvCxnSpPr/>
      </xdr:nvCxnSpPr>
      <xdr:spPr>
        <a:xfrm>
          <a:off x="1130300" y="13216592"/>
          <a:ext cx="889000" cy="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74613</xdr:rowOff>
    </xdr:from>
    <xdr:to>
      <xdr:col>10</xdr:col>
      <xdr:colOff>165100</xdr:colOff>
      <xdr:row>77</xdr:row>
      <xdr:rowOff>4763</xdr:rowOff>
    </xdr:to>
    <xdr:sp macro="" textlink="">
      <xdr:nvSpPr>
        <xdr:cNvPr id="180" name="フローチャート: 判断 179"/>
        <xdr:cNvSpPr/>
      </xdr:nvSpPr>
      <xdr:spPr>
        <a:xfrm>
          <a:off x="1968500" y="1310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21290</xdr:rowOff>
    </xdr:from>
    <xdr:ext cx="469744" cy="259045"/>
    <xdr:sp macro="" textlink="">
      <xdr:nvSpPr>
        <xdr:cNvPr id="181" name="テキスト ボックス 180"/>
        <xdr:cNvSpPr txBox="1"/>
      </xdr:nvSpPr>
      <xdr:spPr>
        <a:xfrm>
          <a:off x="1784428" y="1288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80042</xdr:rowOff>
    </xdr:from>
    <xdr:to>
      <xdr:col>6</xdr:col>
      <xdr:colOff>38100</xdr:colOff>
      <xdr:row>77</xdr:row>
      <xdr:rowOff>10192</xdr:rowOff>
    </xdr:to>
    <xdr:sp macro="" textlink="">
      <xdr:nvSpPr>
        <xdr:cNvPr id="182" name="フローチャート: 判断 181"/>
        <xdr:cNvSpPr/>
      </xdr:nvSpPr>
      <xdr:spPr>
        <a:xfrm>
          <a:off x="1079500" y="13110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26719</xdr:rowOff>
    </xdr:from>
    <xdr:ext cx="469744" cy="259045"/>
    <xdr:sp macro="" textlink="">
      <xdr:nvSpPr>
        <xdr:cNvPr id="183" name="テキスト ボックス 182"/>
        <xdr:cNvSpPr txBox="1"/>
      </xdr:nvSpPr>
      <xdr:spPr>
        <a:xfrm>
          <a:off x="895428" y="1288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1003</xdr:rowOff>
    </xdr:from>
    <xdr:to>
      <xdr:col>24</xdr:col>
      <xdr:colOff>114300</xdr:colOff>
      <xdr:row>77</xdr:row>
      <xdr:rowOff>102603</xdr:rowOff>
    </xdr:to>
    <xdr:sp macro="" textlink="">
      <xdr:nvSpPr>
        <xdr:cNvPr id="189" name="楕円 188"/>
        <xdr:cNvSpPr/>
      </xdr:nvSpPr>
      <xdr:spPr>
        <a:xfrm>
          <a:off x="4584700" y="1320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87380</xdr:rowOff>
    </xdr:from>
    <xdr:ext cx="469744" cy="259045"/>
    <xdr:sp macro="" textlink="">
      <xdr:nvSpPr>
        <xdr:cNvPr id="190" name="維持補修費該当値テキスト"/>
        <xdr:cNvSpPr txBox="1"/>
      </xdr:nvSpPr>
      <xdr:spPr>
        <a:xfrm>
          <a:off x="4686300" y="13117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150794</xdr:rowOff>
    </xdr:from>
    <xdr:to>
      <xdr:col>20</xdr:col>
      <xdr:colOff>38100</xdr:colOff>
      <xdr:row>77</xdr:row>
      <xdr:rowOff>80944</xdr:rowOff>
    </xdr:to>
    <xdr:sp macro="" textlink="">
      <xdr:nvSpPr>
        <xdr:cNvPr id="191" name="楕円 190"/>
        <xdr:cNvSpPr/>
      </xdr:nvSpPr>
      <xdr:spPr>
        <a:xfrm>
          <a:off x="3746500" y="1318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72071</xdr:rowOff>
    </xdr:from>
    <xdr:ext cx="469744" cy="259045"/>
    <xdr:sp macro="" textlink="">
      <xdr:nvSpPr>
        <xdr:cNvPr id="192" name="テキスト ボックス 191"/>
        <xdr:cNvSpPr txBox="1"/>
      </xdr:nvSpPr>
      <xdr:spPr>
        <a:xfrm>
          <a:off x="3562428" y="1327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165309</xdr:rowOff>
    </xdr:from>
    <xdr:to>
      <xdr:col>15</xdr:col>
      <xdr:colOff>101600</xdr:colOff>
      <xdr:row>77</xdr:row>
      <xdr:rowOff>95459</xdr:rowOff>
    </xdr:to>
    <xdr:sp macro="" textlink="">
      <xdr:nvSpPr>
        <xdr:cNvPr id="193" name="楕円 192"/>
        <xdr:cNvSpPr/>
      </xdr:nvSpPr>
      <xdr:spPr>
        <a:xfrm>
          <a:off x="2857500" y="131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86586</xdr:rowOff>
    </xdr:from>
    <xdr:ext cx="469744" cy="259045"/>
    <xdr:sp macro="" textlink="">
      <xdr:nvSpPr>
        <xdr:cNvPr id="194" name="テキスト ボックス 193"/>
        <xdr:cNvSpPr txBox="1"/>
      </xdr:nvSpPr>
      <xdr:spPr>
        <a:xfrm>
          <a:off x="2673428" y="1328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141936</xdr:rowOff>
    </xdr:from>
    <xdr:to>
      <xdr:col>10</xdr:col>
      <xdr:colOff>165100</xdr:colOff>
      <xdr:row>77</xdr:row>
      <xdr:rowOff>72086</xdr:rowOff>
    </xdr:to>
    <xdr:sp macro="" textlink="">
      <xdr:nvSpPr>
        <xdr:cNvPr id="195" name="楕円 194"/>
        <xdr:cNvSpPr/>
      </xdr:nvSpPr>
      <xdr:spPr>
        <a:xfrm>
          <a:off x="1968500" y="1317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63213</xdr:rowOff>
    </xdr:from>
    <xdr:ext cx="469744" cy="259045"/>
    <xdr:sp macro="" textlink="">
      <xdr:nvSpPr>
        <xdr:cNvPr id="196" name="テキスト ボックス 195"/>
        <xdr:cNvSpPr txBox="1"/>
      </xdr:nvSpPr>
      <xdr:spPr>
        <a:xfrm>
          <a:off x="1784428" y="13264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135592</xdr:rowOff>
    </xdr:from>
    <xdr:to>
      <xdr:col>6</xdr:col>
      <xdr:colOff>38100</xdr:colOff>
      <xdr:row>77</xdr:row>
      <xdr:rowOff>65742</xdr:rowOff>
    </xdr:to>
    <xdr:sp macro="" textlink="">
      <xdr:nvSpPr>
        <xdr:cNvPr id="197" name="楕円 196"/>
        <xdr:cNvSpPr/>
      </xdr:nvSpPr>
      <xdr:spPr>
        <a:xfrm>
          <a:off x="1079500" y="1316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56869</xdr:rowOff>
    </xdr:from>
    <xdr:ext cx="469744" cy="259045"/>
    <xdr:sp macro="" textlink="">
      <xdr:nvSpPr>
        <xdr:cNvPr id="198" name="テキスト ボックス 197"/>
        <xdr:cNvSpPr txBox="1"/>
      </xdr:nvSpPr>
      <xdr:spPr>
        <a:xfrm>
          <a:off x="895428" y="1325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3" name="テキスト ボックス 212"/>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135181</xdr:rowOff>
    </xdr:from>
    <xdr:to>
      <xdr:col>24</xdr:col>
      <xdr:colOff>62865</xdr:colOff>
      <xdr:row>97</xdr:row>
      <xdr:rowOff>92052</xdr:rowOff>
    </xdr:to>
    <xdr:cxnSp macro="">
      <xdr:nvCxnSpPr>
        <xdr:cNvPr id="223" name="直線コネクタ 222"/>
        <xdr:cNvCxnSpPr/>
      </xdr:nvCxnSpPr>
      <xdr:spPr>
        <a:xfrm flipV="1">
          <a:off x="4633595" y="15565681"/>
          <a:ext cx="1270" cy="1157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95879</xdr:rowOff>
    </xdr:from>
    <xdr:ext cx="534377" cy="259045"/>
    <xdr:sp macro="" textlink="">
      <xdr:nvSpPr>
        <xdr:cNvPr id="224" name="扶助費最小値テキスト"/>
        <xdr:cNvSpPr txBox="1"/>
      </xdr:nvSpPr>
      <xdr:spPr>
        <a:xfrm>
          <a:off x="4686300" y="1672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92052</xdr:rowOff>
    </xdr:from>
    <xdr:to>
      <xdr:col>24</xdr:col>
      <xdr:colOff>152400</xdr:colOff>
      <xdr:row>97</xdr:row>
      <xdr:rowOff>92052</xdr:rowOff>
    </xdr:to>
    <xdr:cxnSp macro="">
      <xdr:nvCxnSpPr>
        <xdr:cNvPr id="225" name="直線コネクタ 224"/>
        <xdr:cNvCxnSpPr/>
      </xdr:nvCxnSpPr>
      <xdr:spPr>
        <a:xfrm>
          <a:off x="4546600" y="16722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81858</xdr:rowOff>
    </xdr:from>
    <xdr:ext cx="599010" cy="259045"/>
    <xdr:sp macro="" textlink="">
      <xdr:nvSpPr>
        <xdr:cNvPr id="226" name="扶助費最大値テキスト"/>
        <xdr:cNvSpPr txBox="1"/>
      </xdr:nvSpPr>
      <xdr:spPr>
        <a:xfrm>
          <a:off x="4686300" y="1534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135181</xdr:rowOff>
    </xdr:from>
    <xdr:to>
      <xdr:col>24</xdr:col>
      <xdr:colOff>152400</xdr:colOff>
      <xdr:row>90</xdr:row>
      <xdr:rowOff>135181</xdr:rowOff>
    </xdr:to>
    <xdr:cxnSp macro="">
      <xdr:nvCxnSpPr>
        <xdr:cNvPr id="227" name="直線コネクタ 226"/>
        <xdr:cNvCxnSpPr/>
      </xdr:nvCxnSpPr>
      <xdr:spPr>
        <a:xfrm>
          <a:off x="4546600" y="15565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164838</xdr:rowOff>
    </xdr:from>
    <xdr:to>
      <xdr:col>24</xdr:col>
      <xdr:colOff>63500</xdr:colOff>
      <xdr:row>97</xdr:row>
      <xdr:rowOff>17010</xdr:rowOff>
    </xdr:to>
    <xdr:cxnSp macro="">
      <xdr:nvCxnSpPr>
        <xdr:cNvPr id="228" name="直線コネクタ 227"/>
        <xdr:cNvCxnSpPr/>
      </xdr:nvCxnSpPr>
      <xdr:spPr>
        <a:xfrm flipV="1">
          <a:off x="3797300" y="16452588"/>
          <a:ext cx="838200" cy="19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26007</xdr:rowOff>
    </xdr:from>
    <xdr:ext cx="599010" cy="259045"/>
    <xdr:sp macro="" textlink="">
      <xdr:nvSpPr>
        <xdr:cNvPr id="229" name="扶助費平均値テキスト"/>
        <xdr:cNvSpPr txBox="1"/>
      </xdr:nvSpPr>
      <xdr:spPr>
        <a:xfrm>
          <a:off x="4686300" y="161423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3130</xdr:rowOff>
    </xdr:from>
    <xdr:to>
      <xdr:col>24</xdr:col>
      <xdr:colOff>114300</xdr:colOff>
      <xdr:row>95</xdr:row>
      <xdr:rowOff>104730</xdr:rowOff>
    </xdr:to>
    <xdr:sp macro="" textlink="">
      <xdr:nvSpPr>
        <xdr:cNvPr id="230" name="フローチャート: 判断 229"/>
        <xdr:cNvSpPr/>
      </xdr:nvSpPr>
      <xdr:spPr>
        <a:xfrm>
          <a:off x="45847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17010</xdr:rowOff>
    </xdr:from>
    <xdr:to>
      <xdr:col>19</xdr:col>
      <xdr:colOff>177800</xdr:colOff>
      <xdr:row>97</xdr:row>
      <xdr:rowOff>49975</xdr:rowOff>
    </xdr:to>
    <xdr:cxnSp macro="">
      <xdr:nvCxnSpPr>
        <xdr:cNvPr id="231" name="直線コネクタ 230"/>
        <xdr:cNvCxnSpPr/>
      </xdr:nvCxnSpPr>
      <xdr:spPr>
        <a:xfrm flipV="1">
          <a:off x="2908300" y="16647660"/>
          <a:ext cx="889000" cy="3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39142</xdr:rowOff>
    </xdr:from>
    <xdr:to>
      <xdr:col>20</xdr:col>
      <xdr:colOff>38100</xdr:colOff>
      <xdr:row>97</xdr:row>
      <xdr:rowOff>140742</xdr:rowOff>
    </xdr:to>
    <xdr:sp macro="" textlink="">
      <xdr:nvSpPr>
        <xdr:cNvPr id="232" name="フローチャート: 判断 231"/>
        <xdr:cNvSpPr/>
      </xdr:nvSpPr>
      <xdr:spPr>
        <a:xfrm>
          <a:off x="3746500" y="1666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131869</xdr:rowOff>
    </xdr:from>
    <xdr:ext cx="534377" cy="259045"/>
    <xdr:sp macro="" textlink="">
      <xdr:nvSpPr>
        <xdr:cNvPr id="233" name="テキスト ボックス 232"/>
        <xdr:cNvSpPr txBox="1"/>
      </xdr:nvSpPr>
      <xdr:spPr>
        <a:xfrm>
          <a:off x="3530111" y="1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49975</xdr:rowOff>
    </xdr:from>
    <xdr:to>
      <xdr:col>15</xdr:col>
      <xdr:colOff>50800</xdr:colOff>
      <xdr:row>97</xdr:row>
      <xdr:rowOff>80012</xdr:rowOff>
    </xdr:to>
    <xdr:cxnSp macro="">
      <xdr:nvCxnSpPr>
        <xdr:cNvPr id="234" name="直線コネクタ 233"/>
        <xdr:cNvCxnSpPr/>
      </xdr:nvCxnSpPr>
      <xdr:spPr>
        <a:xfrm flipV="1">
          <a:off x="2019300" y="16680625"/>
          <a:ext cx="889000" cy="3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68349</xdr:rowOff>
    </xdr:from>
    <xdr:to>
      <xdr:col>15</xdr:col>
      <xdr:colOff>101600</xdr:colOff>
      <xdr:row>97</xdr:row>
      <xdr:rowOff>169949</xdr:rowOff>
    </xdr:to>
    <xdr:sp macro="" textlink="">
      <xdr:nvSpPr>
        <xdr:cNvPr id="235" name="フローチャート: 判断 234"/>
        <xdr:cNvSpPr/>
      </xdr:nvSpPr>
      <xdr:spPr>
        <a:xfrm>
          <a:off x="2857500" y="1669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161076</xdr:rowOff>
    </xdr:from>
    <xdr:ext cx="534377" cy="259045"/>
    <xdr:sp macro="" textlink="">
      <xdr:nvSpPr>
        <xdr:cNvPr id="236" name="テキスト ボックス 235"/>
        <xdr:cNvSpPr txBox="1"/>
      </xdr:nvSpPr>
      <xdr:spPr>
        <a:xfrm>
          <a:off x="2641111" y="1679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80012</xdr:rowOff>
    </xdr:from>
    <xdr:to>
      <xdr:col>10</xdr:col>
      <xdr:colOff>114300</xdr:colOff>
      <xdr:row>97</xdr:row>
      <xdr:rowOff>81894</xdr:rowOff>
    </xdr:to>
    <xdr:cxnSp macro="">
      <xdr:nvCxnSpPr>
        <xdr:cNvPr id="237" name="直線コネクタ 236"/>
        <xdr:cNvCxnSpPr/>
      </xdr:nvCxnSpPr>
      <xdr:spPr>
        <a:xfrm flipV="1">
          <a:off x="1130300" y="16710662"/>
          <a:ext cx="889000" cy="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109604</xdr:rowOff>
    </xdr:from>
    <xdr:to>
      <xdr:col>10</xdr:col>
      <xdr:colOff>165100</xdr:colOff>
      <xdr:row>98</xdr:row>
      <xdr:rowOff>39754</xdr:rowOff>
    </xdr:to>
    <xdr:sp macro="" textlink="">
      <xdr:nvSpPr>
        <xdr:cNvPr id="238" name="フローチャート: 判断 237"/>
        <xdr:cNvSpPr/>
      </xdr:nvSpPr>
      <xdr:spPr>
        <a:xfrm>
          <a:off x="1968500" y="1674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30881</xdr:rowOff>
    </xdr:from>
    <xdr:ext cx="534377" cy="259045"/>
    <xdr:sp macro="" textlink="">
      <xdr:nvSpPr>
        <xdr:cNvPr id="239" name="テキスト ボックス 238"/>
        <xdr:cNvSpPr txBox="1"/>
      </xdr:nvSpPr>
      <xdr:spPr>
        <a:xfrm>
          <a:off x="1752111" y="1683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108888</xdr:rowOff>
    </xdr:from>
    <xdr:to>
      <xdr:col>6</xdr:col>
      <xdr:colOff>38100</xdr:colOff>
      <xdr:row>98</xdr:row>
      <xdr:rowOff>39038</xdr:rowOff>
    </xdr:to>
    <xdr:sp macro="" textlink="">
      <xdr:nvSpPr>
        <xdr:cNvPr id="240" name="フローチャート: 判断 239"/>
        <xdr:cNvSpPr/>
      </xdr:nvSpPr>
      <xdr:spPr>
        <a:xfrm>
          <a:off x="1079500" y="1673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30165</xdr:rowOff>
    </xdr:from>
    <xdr:ext cx="534377" cy="259045"/>
    <xdr:sp macro="" textlink="">
      <xdr:nvSpPr>
        <xdr:cNvPr id="241" name="テキスト ボックス 240"/>
        <xdr:cNvSpPr txBox="1"/>
      </xdr:nvSpPr>
      <xdr:spPr>
        <a:xfrm>
          <a:off x="863111" y="16832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114038</xdr:rowOff>
    </xdr:from>
    <xdr:to>
      <xdr:col>24</xdr:col>
      <xdr:colOff>114300</xdr:colOff>
      <xdr:row>96</xdr:row>
      <xdr:rowOff>44188</xdr:rowOff>
    </xdr:to>
    <xdr:sp macro="" textlink="">
      <xdr:nvSpPr>
        <xdr:cNvPr id="247" name="楕円 246"/>
        <xdr:cNvSpPr/>
      </xdr:nvSpPr>
      <xdr:spPr>
        <a:xfrm>
          <a:off x="4584700" y="1640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92465</xdr:rowOff>
    </xdr:from>
    <xdr:ext cx="599010" cy="259045"/>
    <xdr:sp macro="" textlink="">
      <xdr:nvSpPr>
        <xdr:cNvPr id="248" name="扶助費該当値テキスト"/>
        <xdr:cNvSpPr txBox="1"/>
      </xdr:nvSpPr>
      <xdr:spPr>
        <a:xfrm>
          <a:off x="4686300" y="1638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137660</xdr:rowOff>
    </xdr:from>
    <xdr:to>
      <xdr:col>20</xdr:col>
      <xdr:colOff>38100</xdr:colOff>
      <xdr:row>97</xdr:row>
      <xdr:rowOff>67810</xdr:rowOff>
    </xdr:to>
    <xdr:sp macro="" textlink="">
      <xdr:nvSpPr>
        <xdr:cNvPr id="249" name="楕円 248"/>
        <xdr:cNvSpPr/>
      </xdr:nvSpPr>
      <xdr:spPr>
        <a:xfrm>
          <a:off x="3746500" y="165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84337</xdr:rowOff>
    </xdr:from>
    <xdr:ext cx="534377" cy="259045"/>
    <xdr:sp macro="" textlink="">
      <xdr:nvSpPr>
        <xdr:cNvPr id="250" name="テキスト ボックス 249"/>
        <xdr:cNvSpPr txBox="1"/>
      </xdr:nvSpPr>
      <xdr:spPr>
        <a:xfrm>
          <a:off x="3530111" y="16372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170625</xdr:rowOff>
    </xdr:from>
    <xdr:to>
      <xdr:col>15</xdr:col>
      <xdr:colOff>101600</xdr:colOff>
      <xdr:row>97</xdr:row>
      <xdr:rowOff>100775</xdr:rowOff>
    </xdr:to>
    <xdr:sp macro="" textlink="">
      <xdr:nvSpPr>
        <xdr:cNvPr id="251" name="楕円 250"/>
        <xdr:cNvSpPr/>
      </xdr:nvSpPr>
      <xdr:spPr>
        <a:xfrm>
          <a:off x="2857500" y="1662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117302</xdr:rowOff>
    </xdr:from>
    <xdr:ext cx="534377" cy="259045"/>
    <xdr:sp macro="" textlink="">
      <xdr:nvSpPr>
        <xdr:cNvPr id="252" name="テキスト ボックス 251"/>
        <xdr:cNvSpPr txBox="1"/>
      </xdr:nvSpPr>
      <xdr:spPr>
        <a:xfrm>
          <a:off x="2641111" y="1640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29212</xdr:rowOff>
    </xdr:from>
    <xdr:to>
      <xdr:col>10</xdr:col>
      <xdr:colOff>165100</xdr:colOff>
      <xdr:row>97</xdr:row>
      <xdr:rowOff>130812</xdr:rowOff>
    </xdr:to>
    <xdr:sp macro="" textlink="">
      <xdr:nvSpPr>
        <xdr:cNvPr id="253" name="楕円 252"/>
        <xdr:cNvSpPr/>
      </xdr:nvSpPr>
      <xdr:spPr>
        <a:xfrm>
          <a:off x="1968500" y="166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147339</xdr:rowOff>
    </xdr:from>
    <xdr:ext cx="534377" cy="259045"/>
    <xdr:sp macro="" textlink="">
      <xdr:nvSpPr>
        <xdr:cNvPr id="254" name="テキスト ボックス 253"/>
        <xdr:cNvSpPr txBox="1"/>
      </xdr:nvSpPr>
      <xdr:spPr>
        <a:xfrm>
          <a:off x="1752111" y="1643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31094</xdr:rowOff>
    </xdr:from>
    <xdr:to>
      <xdr:col>6</xdr:col>
      <xdr:colOff>38100</xdr:colOff>
      <xdr:row>97</xdr:row>
      <xdr:rowOff>132694</xdr:rowOff>
    </xdr:to>
    <xdr:sp macro="" textlink="">
      <xdr:nvSpPr>
        <xdr:cNvPr id="255" name="楕円 254"/>
        <xdr:cNvSpPr/>
      </xdr:nvSpPr>
      <xdr:spPr>
        <a:xfrm>
          <a:off x="1079500" y="1666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149221</xdr:rowOff>
    </xdr:from>
    <xdr:ext cx="534377" cy="259045"/>
    <xdr:sp macro="" textlink="">
      <xdr:nvSpPr>
        <xdr:cNvPr id="256" name="テキスト ボックス 255"/>
        <xdr:cNvSpPr txBox="1"/>
      </xdr:nvSpPr>
      <xdr:spPr>
        <a:xfrm>
          <a:off x="863111" y="1643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142661</xdr:rowOff>
    </xdr:from>
    <xdr:to>
      <xdr:col>54</xdr:col>
      <xdr:colOff>189865</xdr:colOff>
      <xdr:row>38</xdr:row>
      <xdr:rowOff>74614</xdr:rowOff>
    </xdr:to>
    <xdr:cxnSp macro="">
      <xdr:nvCxnSpPr>
        <xdr:cNvPr id="282" name="直線コネクタ 281"/>
        <xdr:cNvCxnSpPr/>
      </xdr:nvCxnSpPr>
      <xdr:spPr>
        <a:xfrm flipV="1">
          <a:off x="10475595" y="5629061"/>
          <a:ext cx="1270" cy="96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78441</xdr:rowOff>
    </xdr:from>
    <xdr:ext cx="534377" cy="259045"/>
    <xdr:sp macro="" textlink="">
      <xdr:nvSpPr>
        <xdr:cNvPr id="283" name="補助費等最小値テキスト"/>
        <xdr:cNvSpPr txBox="1"/>
      </xdr:nvSpPr>
      <xdr:spPr>
        <a:xfrm>
          <a:off x="10528300" y="65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74614</xdr:rowOff>
    </xdr:from>
    <xdr:to>
      <xdr:col>55</xdr:col>
      <xdr:colOff>88900</xdr:colOff>
      <xdr:row>38</xdr:row>
      <xdr:rowOff>74614</xdr:rowOff>
    </xdr:to>
    <xdr:cxnSp macro="">
      <xdr:nvCxnSpPr>
        <xdr:cNvPr id="284" name="直線コネクタ 283"/>
        <xdr:cNvCxnSpPr/>
      </xdr:nvCxnSpPr>
      <xdr:spPr>
        <a:xfrm>
          <a:off x="10388600" y="6589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89338</xdr:rowOff>
    </xdr:from>
    <xdr:ext cx="599010" cy="259045"/>
    <xdr:sp macro="" textlink="">
      <xdr:nvSpPr>
        <xdr:cNvPr id="285" name="補助費等最大値テキスト"/>
        <xdr:cNvSpPr txBox="1"/>
      </xdr:nvSpPr>
      <xdr:spPr>
        <a:xfrm>
          <a:off x="10528300" y="5404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142661</xdr:rowOff>
    </xdr:from>
    <xdr:to>
      <xdr:col>55</xdr:col>
      <xdr:colOff>88900</xdr:colOff>
      <xdr:row>32</xdr:row>
      <xdr:rowOff>142661</xdr:rowOff>
    </xdr:to>
    <xdr:cxnSp macro="">
      <xdr:nvCxnSpPr>
        <xdr:cNvPr id="286" name="直線コネクタ 285"/>
        <xdr:cNvCxnSpPr/>
      </xdr:nvCxnSpPr>
      <xdr:spPr>
        <a:xfrm>
          <a:off x="10388600" y="562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56838</xdr:rowOff>
    </xdr:from>
    <xdr:to>
      <xdr:col>55</xdr:col>
      <xdr:colOff>0</xdr:colOff>
      <xdr:row>36</xdr:row>
      <xdr:rowOff>168961</xdr:rowOff>
    </xdr:to>
    <xdr:cxnSp macro="">
      <xdr:nvCxnSpPr>
        <xdr:cNvPr id="287" name="直線コネクタ 286"/>
        <xdr:cNvCxnSpPr/>
      </xdr:nvCxnSpPr>
      <xdr:spPr>
        <a:xfrm>
          <a:off x="9639300" y="5200338"/>
          <a:ext cx="838200" cy="11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96591</xdr:rowOff>
    </xdr:from>
    <xdr:ext cx="534377" cy="259045"/>
    <xdr:sp macro="" textlink="">
      <xdr:nvSpPr>
        <xdr:cNvPr id="288" name="補助費等平均値テキスト"/>
        <xdr:cNvSpPr txBox="1"/>
      </xdr:nvSpPr>
      <xdr:spPr>
        <a:xfrm>
          <a:off x="10528300" y="6097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73714</xdr:rowOff>
    </xdr:from>
    <xdr:to>
      <xdr:col>55</xdr:col>
      <xdr:colOff>50800</xdr:colOff>
      <xdr:row>37</xdr:row>
      <xdr:rowOff>3864</xdr:rowOff>
    </xdr:to>
    <xdr:sp macro="" textlink="">
      <xdr:nvSpPr>
        <xdr:cNvPr id="289" name="フローチャート: 判断 288"/>
        <xdr:cNvSpPr/>
      </xdr:nvSpPr>
      <xdr:spPr>
        <a:xfrm>
          <a:off x="104267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56838</xdr:rowOff>
    </xdr:from>
    <xdr:to>
      <xdr:col>50</xdr:col>
      <xdr:colOff>114300</xdr:colOff>
      <xdr:row>37</xdr:row>
      <xdr:rowOff>27360</xdr:rowOff>
    </xdr:to>
    <xdr:cxnSp macro="">
      <xdr:nvCxnSpPr>
        <xdr:cNvPr id="290" name="直線コネクタ 289"/>
        <xdr:cNvCxnSpPr/>
      </xdr:nvCxnSpPr>
      <xdr:spPr>
        <a:xfrm flipV="1">
          <a:off x="8750300" y="5200338"/>
          <a:ext cx="889000" cy="1170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123538</xdr:rowOff>
    </xdr:from>
    <xdr:to>
      <xdr:col>50</xdr:col>
      <xdr:colOff>165100</xdr:colOff>
      <xdr:row>30</xdr:row>
      <xdr:rowOff>53688</xdr:rowOff>
    </xdr:to>
    <xdr:sp macro="" textlink="">
      <xdr:nvSpPr>
        <xdr:cNvPr id="291" name="フローチャート: 判断 290"/>
        <xdr:cNvSpPr/>
      </xdr:nvSpPr>
      <xdr:spPr>
        <a:xfrm>
          <a:off x="9588500" y="509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70215</xdr:rowOff>
    </xdr:from>
    <xdr:ext cx="599010" cy="259045"/>
    <xdr:sp macro="" textlink="">
      <xdr:nvSpPr>
        <xdr:cNvPr id="292" name="テキスト ボックス 291"/>
        <xdr:cNvSpPr txBox="1"/>
      </xdr:nvSpPr>
      <xdr:spPr>
        <a:xfrm>
          <a:off x="9339795" y="487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27360</xdr:rowOff>
    </xdr:from>
    <xdr:to>
      <xdr:col>45</xdr:col>
      <xdr:colOff>177800</xdr:colOff>
      <xdr:row>37</xdr:row>
      <xdr:rowOff>35535</xdr:rowOff>
    </xdr:to>
    <xdr:cxnSp macro="">
      <xdr:nvCxnSpPr>
        <xdr:cNvPr id="293" name="直線コネクタ 292"/>
        <xdr:cNvCxnSpPr/>
      </xdr:nvCxnSpPr>
      <xdr:spPr>
        <a:xfrm flipV="1">
          <a:off x="7861300" y="6371010"/>
          <a:ext cx="889000" cy="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120469</xdr:rowOff>
    </xdr:from>
    <xdr:to>
      <xdr:col>46</xdr:col>
      <xdr:colOff>38100</xdr:colOff>
      <xdr:row>37</xdr:row>
      <xdr:rowOff>50619</xdr:rowOff>
    </xdr:to>
    <xdr:sp macro="" textlink="">
      <xdr:nvSpPr>
        <xdr:cNvPr id="294" name="フローチャート: 判断 293"/>
        <xdr:cNvSpPr/>
      </xdr:nvSpPr>
      <xdr:spPr>
        <a:xfrm>
          <a:off x="8699500" y="629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67146</xdr:rowOff>
    </xdr:from>
    <xdr:ext cx="534377" cy="259045"/>
    <xdr:sp macro="" textlink="">
      <xdr:nvSpPr>
        <xdr:cNvPr id="295" name="テキスト ボックス 294"/>
        <xdr:cNvSpPr txBox="1"/>
      </xdr:nvSpPr>
      <xdr:spPr>
        <a:xfrm>
          <a:off x="8483111" y="606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35535</xdr:rowOff>
    </xdr:from>
    <xdr:to>
      <xdr:col>41</xdr:col>
      <xdr:colOff>50800</xdr:colOff>
      <xdr:row>37</xdr:row>
      <xdr:rowOff>52113</xdr:rowOff>
    </xdr:to>
    <xdr:cxnSp macro="">
      <xdr:nvCxnSpPr>
        <xdr:cNvPr id="296" name="直線コネクタ 295"/>
        <xdr:cNvCxnSpPr/>
      </xdr:nvCxnSpPr>
      <xdr:spPr>
        <a:xfrm flipV="1">
          <a:off x="6972300" y="6379185"/>
          <a:ext cx="889000" cy="1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151874</xdr:rowOff>
    </xdr:from>
    <xdr:to>
      <xdr:col>41</xdr:col>
      <xdr:colOff>101600</xdr:colOff>
      <xdr:row>37</xdr:row>
      <xdr:rowOff>82024</xdr:rowOff>
    </xdr:to>
    <xdr:sp macro="" textlink="">
      <xdr:nvSpPr>
        <xdr:cNvPr id="297" name="フローチャート: 判断 296"/>
        <xdr:cNvSpPr/>
      </xdr:nvSpPr>
      <xdr:spPr>
        <a:xfrm>
          <a:off x="7810500" y="6324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98551</xdr:rowOff>
    </xdr:from>
    <xdr:ext cx="534377" cy="259045"/>
    <xdr:sp macro="" textlink="">
      <xdr:nvSpPr>
        <xdr:cNvPr id="298" name="テキスト ボックス 297"/>
        <xdr:cNvSpPr txBox="1"/>
      </xdr:nvSpPr>
      <xdr:spPr>
        <a:xfrm>
          <a:off x="7594111" y="609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301</xdr:rowOff>
    </xdr:from>
    <xdr:to>
      <xdr:col>36</xdr:col>
      <xdr:colOff>165100</xdr:colOff>
      <xdr:row>37</xdr:row>
      <xdr:rowOff>101901</xdr:rowOff>
    </xdr:to>
    <xdr:sp macro="" textlink="">
      <xdr:nvSpPr>
        <xdr:cNvPr id="299" name="フローチャート: 判断 298"/>
        <xdr:cNvSpPr/>
      </xdr:nvSpPr>
      <xdr:spPr>
        <a:xfrm>
          <a:off x="6921500" y="634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118428</xdr:rowOff>
    </xdr:from>
    <xdr:ext cx="534377" cy="259045"/>
    <xdr:sp macro="" textlink="">
      <xdr:nvSpPr>
        <xdr:cNvPr id="300" name="テキスト ボックス 299"/>
        <xdr:cNvSpPr txBox="1"/>
      </xdr:nvSpPr>
      <xdr:spPr>
        <a:xfrm>
          <a:off x="6705111" y="611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118161</xdr:rowOff>
    </xdr:from>
    <xdr:to>
      <xdr:col>55</xdr:col>
      <xdr:colOff>50800</xdr:colOff>
      <xdr:row>37</xdr:row>
      <xdr:rowOff>48311</xdr:rowOff>
    </xdr:to>
    <xdr:sp macro="" textlink="">
      <xdr:nvSpPr>
        <xdr:cNvPr id="306" name="楕円 305"/>
        <xdr:cNvSpPr/>
      </xdr:nvSpPr>
      <xdr:spPr>
        <a:xfrm>
          <a:off x="104267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96588</xdr:rowOff>
    </xdr:from>
    <xdr:ext cx="534377" cy="259045"/>
    <xdr:sp macro="" textlink="">
      <xdr:nvSpPr>
        <xdr:cNvPr id="307" name="補助費等該当値テキスト"/>
        <xdr:cNvSpPr txBox="1"/>
      </xdr:nvSpPr>
      <xdr:spPr>
        <a:xfrm>
          <a:off x="10528300" y="626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6038</xdr:rowOff>
    </xdr:from>
    <xdr:to>
      <xdr:col>50</xdr:col>
      <xdr:colOff>165100</xdr:colOff>
      <xdr:row>30</xdr:row>
      <xdr:rowOff>107638</xdr:rowOff>
    </xdr:to>
    <xdr:sp macro="" textlink="">
      <xdr:nvSpPr>
        <xdr:cNvPr id="308" name="楕円 307"/>
        <xdr:cNvSpPr/>
      </xdr:nvSpPr>
      <xdr:spPr>
        <a:xfrm>
          <a:off x="9588500" y="51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98765</xdr:rowOff>
    </xdr:from>
    <xdr:ext cx="599010" cy="259045"/>
    <xdr:sp macro="" textlink="">
      <xdr:nvSpPr>
        <xdr:cNvPr id="309" name="テキスト ボックス 308"/>
        <xdr:cNvSpPr txBox="1"/>
      </xdr:nvSpPr>
      <xdr:spPr>
        <a:xfrm>
          <a:off x="9339795" y="5242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148010</xdr:rowOff>
    </xdr:from>
    <xdr:to>
      <xdr:col>46</xdr:col>
      <xdr:colOff>38100</xdr:colOff>
      <xdr:row>37</xdr:row>
      <xdr:rowOff>78160</xdr:rowOff>
    </xdr:to>
    <xdr:sp macro="" textlink="">
      <xdr:nvSpPr>
        <xdr:cNvPr id="310" name="楕円 309"/>
        <xdr:cNvSpPr/>
      </xdr:nvSpPr>
      <xdr:spPr>
        <a:xfrm>
          <a:off x="8699500" y="632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69287</xdr:rowOff>
    </xdr:from>
    <xdr:ext cx="534377" cy="259045"/>
    <xdr:sp macro="" textlink="">
      <xdr:nvSpPr>
        <xdr:cNvPr id="311" name="テキスト ボックス 310"/>
        <xdr:cNvSpPr txBox="1"/>
      </xdr:nvSpPr>
      <xdr:spPr>
        <a:xfrm>
          <a:off x="8483111" y="641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156185</xdr:rowOff>
    </xdr:from>
    <xdr:to>
      <xdr:col>41</xdr:col>
      <xdr:colOff>101600</xdr:colOff>
      <xdr:row>37</xdr:row>
      <xdr:rowOff>86335</xdr:rowOff>
    </xdr:to>
    <xdr:sp macro="" textlink="">
      <xdr:nvSpPr>
        <xdr:cNvPr id="312" name="楕円 311"/>
        <xdr:cNvSpPr/>
      </xdr:nvSpPr>
      <xdr:spPr>
        <a:xfrm>
          <a:off x="7810500" y="63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77462</xdr:rowOff>
    </xdr:from>
    <xdr:ext cx="534377" cy="259045"/>
    <xdr:sp macro="" textlink="">
      <xdr:nvSpPr>
        <xdr:cNvPr id="313" name="テキスト ボックス 312"/>
        <xdr:cNvSpPr txBox="1"/>
      </xdr:nvSpPr>
      <xdr:spPr>
        <a:xfrm>
          <a:off x="7594111" y="642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1313</xdr:rowOff>
    </xdr:from>
    <xdr:to>
      <xdr:col>36</xdr:col>
      <xdr:colOff>165100</xdr:colOff>
      <xdr:row>37</xdr:row>
      <xdr:rowOff>102913</xdr:rowOff>
    </xdr:to>
    <xdr:sp macro="" textlink="">
      <xdr:nvSpPr>
        <xdr:cNvPr id="314" name="楕円 313"/>
        <xdr:cNvSpPr/>
      </xdr:nvSpPr>
      <xdr:spPr>
        <a:xfrm>
          <a:off x="6921500" y="634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94040</xdr:rowOff>
    </xdr:from>
    <xdr:ext cx="534377" cy="259045"/>
    <xdr:sp macro="" textlink="">
      <xdr:nvSpPr>
        <xdr:cNvPr id="315" name="テキスト ボックス 314"/>
        <xdr:cNvSpPr txBox="1"/>
      </xdr:nvSpPr>
      <xdr:spPr>
        <a:xfrm>
          <a:off x="6705111" y="6437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39474</xdr:rowOff>
    </xdr:from>
    <xdr:to>
      <xdr:col>54</xdr:col>
      <xdr:colOff>189865</xdr:colOff>
      <xdr:row>58</xdr:row>
      <xdr:rowOff>162468</xdr:rowOff>
    </xdr:to>
    <xdr:cxnSp macro="">
      <xdr:nvCxnSpPr>
        <xdr:cNvPr id="339" name="直線コネクタ 338"/>
        <xdr:cNvCxnSpPr/>
      </xdr:nvCxnSpPr>
      <xdr:spPr>
        <a:xfrm flipV="1">
          <a:off x="10475595" y="8783424"/>
          <a:ext cx="1270" cy="1323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166295</xdr:rowOff>
    </xdr:from>
    <xdr:ext cx="469744" cy="259045"/>
    <xdr:sp macro="" textlink="">
      <xdr:nvSpPr>
        <xdr:cNvPr id="340" name="普通建設事業費最小値テキスト"/>
        <xdr:cNvSpPr txBox="1"/>
      </xdr:nvSpPr>
      <xdr:spPr>
        <a:xfrm>
          <a:off x="10528300" y="1011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162468</xdr:rowOff>
    </xdr:from>
    <xdr:to>
      <xdr:col>55</xdr:col>
      <xdr:colOff>88900</xdr:colOff>
      <xdr:row>58</xdr:row>
      <xdr:rowOff>162468</xdr:rowOff>
    </xdr:to>
    <xdr:cxnSp macro="">
      <xdr:nvCxnSpPr>
        <xdr:cNvPr id="341" name="直線コネクタ 340"/>
        <xdr:cNvCxnSpPr/>
      </xdr:nvCxnSpPr>
      <xdr:spPr>
        <a:xfrm>
          <a:off x="10388600" y="1010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157601</xdr:rowOff>
    </xdr:from>
    <xdr:ext cx="599010" cy="259045"/>
    <xdr:sp macro="" textlink="">
      <xdr:nvSpPr>
        <xdr:cNvPr id="342" name="普通建設事業費最大値テキスト"/>
        <xdr:cNvSpPr txBox="1"/>
      </xdr:nvSpPr>
      <xdr:spPr>
        <a:xfrm>
          <a:off x="10528300" y="855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39474</xdr:rowOff>
    </xdr:from>
    <xdr:to>
      <xdr:col>55</xdr:col>
      <xdr:colOff>88900</xdr:colOff>
      <xdr:row>51</xdr:row>
      <xdr:rowOff>39474</xdr:rowOff>
    </xdr:to>
    <xdr:cxnSp macro="">
      <xdr:nvCxnSpPr>
        <xdr:cNvPr id="343" name="直線コネクタ 342"/>
        <xdr:cNvCxnSpPr/>
      </xdr:nvCxnSpPr>
      <xdr:spPr>
        <a:xfrm>
          <a:off x="10388600" y="878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160845</xdr:rowOff>
    </xdr:from>
    <xdr:to>
      <xdr:col>55</xdr:col>
      <xdr:colOff>0</xdr:colOff>
      <xdr:row>56</xdr:row>
      <xdr:rowOff>99603</xdr:rowOff>
    </xdr:to>
    <xdr:cxnSp macro="">
      <xdr:nvCxnSpPr>
        <xdr:cNvPr id="344" name="直線コネクタ 343"/>
        <xdr:cNvCxnSpPr/>
      </xdr:nvCxnSpPr>
      <xdr:spPr>
        <a:xfrm>
          <a:off x="9639300" y="9590595"/>
          <a:ext cx="838200" cy="11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151490</xdr:rowOff>
    </xdr:from>
    <xdr:ext cx="534377" cy="259045"/>
    <xdr:sp macro="" textlink="">
      <xdr:nvSpPr>
        <xdr:cNvPr id="345" name="普通建設事業費平均値テキスト"/>
        <xdr:cNvSpPr txBox="1"/>
      </xdr:nvSpPr>
      <xdr:spPr>
        <a:xfrm>
          <a:off x="10528300" y="975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xdr:rowOff>
    </xdr:from>
    <xdr:to>
      <xdr:col>55</xdr:col>
      <xdr:colOff>50800</xdr:colOff>
      <xdr:row>57</xdr:row>
      <xdr:rowOff>103213</xdr:rowOff>
    </xdr:to>
    <xdr:sp macro="" textlink="">
      <xdr:nvSpPr>
        <xdr:cNvPr id="346" name="フローチャート: 判断 345"/>
        <xdr:cNvSpPr/>
      </xdr:nvSpPr>
      <xdr:spPr>
        <a:xfrm>
          <a:off x="104267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160845</xdr:rowOff>
    </xdr:from>
    <xdr:to>
      <xdr:col>50</xdr:col>
      <xdr:colOff>114300</xdr:colOff>
      <xdr:row>56</xdr:row>
      <xdr:rowOff>87808</xdr:rowOff>
    </xdr:to>
    <xdr:cxnSp macro="">
      <xdr:nvCxnSpPr>
        <xdr:cNvPr id="347" name="直線コネクタ 346"/>
        <xdr:cNvCxnSpPr/>
      </xdr:nvCxnSpPr>
      <xdr:spPr>
        <a:xfrm flipV="1">
          <a:off x="8750300" y="9590595"/>
          <a:ext cx="889000" cy="9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78110</xdr:rowOff>
    </xdr:from>
    <xdr:to>
      <xdr:col>50</xdr:col>
      <xdr:colOff>165100</xdr:colOff>
      <xdr:row>57</xdr:row>
      <xdr:rowOff>8260</xdr:rowOff>
    </xdr:to>
    <xdr:sp macro="" textlink="">
      <xdr:nvSpPr>
        <xdr:cNvPr id="348" name="フローチャート: 判断 347"/>
        <xdr:cNvSpPr/>
      </xdr:nvSpPr>
      <xdr:spPr>
        <a:xfrm>
          <a:off x="9588500" y="9679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170837</xdr:rowOff>
    </xdr:from>
    <xdr:ext cx="534377" cy="259045"/>
    <xdr:sp macro="" textlink="">
      <xdr:nvSpPr>
        <xdr:cNvPr id="349" name="テキスト ボックス 348"/>
        <xdr:cNvSpPr txBox="1"/>
      </xdr:nvSpPr>
      <xdr:spPr>
        <a:xfrm>
          <a:off x="9372111" y="977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87808</xdr:rowOff>
    </xdr:from>
    <xdr:to>
      <xdr:col>45</xdr:col>
      <xdr:colOff>177800</xdr:colOff>
      <xdr:row>56</xdr:row>
      <xdr:rowOff>150978</xdr:rowOff>
    </xdr:to>
    <xdr:cxnSp macro="">
      <xdr:nvCxnSpPr>
        <xdr:cNvPr id="350" name="直線コネクタ 349"/>
        <xdr:cNvCxnSpPr/>
      </xdr:nvCxnSpPr>
      <xdr:spPr>
        <a:xfrm flipV="1">
          <a:off x="7861300" y="9689008"/>
          <a:ext cx="889000" cy="6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2467</xdr:rowOff>
    </xdr:from>
    <xdr:to>
      <xdr:col>46</xdr:col>
      <xdr:colOff>38100</xdr:colOff>
      <xdr:row>56</xdr:row>
      <xdr:rowOff>104067</xdr:rowOff>
    </xdr:to>
    <xdr:sp macro="" textlink="">
      <xdr:nvSpPr>
        <xdr:cNvPr id="351" name="フローチャート: 判断 350"/>
        <xdr:cNvSpPr/>
      </xdr:nvSpPr>
      <xdr:spPr>
        <a:xfrm>
          <a:off x="8699500" y="960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120594</xdr:rowOff>
    </xdr:from>
    <xdr:ext cx="534377" cy="259045"/>
    <xdr:sp macro="" textlink="">
      <xdr:nvSpPr>
        <xdr:cNvPr id="352" name="テキスト ボックス 351"/>
        <xdr:cNvSpPr txBox="1"/>
      </xdr:nvSpPr>
      <xdr:spPr>
        <a:xfrm>
          <a:off x="8483111" y="937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117381</xdr:rowOff>
    </xdr:from>
    <xdr:to>
      <xdr:col>41</xdr:col>
      <xdr:colOff>50800</xdr:colOff>
      <xdr:row>56</xdr:row>
      <xdr:rowOff>150978</xdr:rowOff>
    </xdr:to>
    <xdr:cxnSp macro="">
      <xdr:nvCxnSpPr>
        <xdr:cNvPr id="353" name="直線コネクタ 352"/>
        <xdr:cNvCxnSpPr/>
      </xdr:nvCxnSpPr>
      <xdr:spPr>
        <a:xfrm>
          <a:off x="6972300" y="9204231"/>
          <a:ext cx="889000" cy="54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154417</xdr:rowOff>
    </xdr:from>
    <xdr:to>
      <xdr:col>41</xdr:col>
      <xdr:colOff>101600</xdr:colOff>
      <xdr:row>57</xdr:row>
      <xdr:rowOff>84567</xdr:rowOff>
    </xdr:to>
    <xdr:sp macro="" textlink="">
      <xdr:nvSpPr>
        <xdr:cNvPr id="354" name="フローチャート: 判断 353"/>
        <xdr:cNvSpPr/>
      </xdr:nvSpPr>
      <xdr:spPr>
        <a:xfrm>
          <a:off x="7810500" y="975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75694</xdr:rowOff>
    </xdr:from>
    <xdr:ext cx="534377" cy="259045"/>
    <xdr:sp macro="" textlink="">
      <xdr:nvSpPr>
        <xdr:cNvPr id="355" name="テキスト ボックス 354"/>
        <xdr:cNvSpPr txBox="1"/>
      </xdr:nvSpPr>
      <xdr:spPr>
        <a:xfrm>
          <a:off x="7594111" y="984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109413</xdr:rowOff>
    </xdr:from>
    <xdr:to>
      <xdr:col>36</xdr:col>
      <xdr:colOff>165100</xdr:colOff>
      <xdr:row>57</xdr:row>
      <xdr:rowOff>39563</xdr:rowOff>
    </xdr:to>
    <xdr:sp macro="" textlink="">
      <xdr:nvSpPr>
        <xdr:cNvPr id="356" name="フローチャート: 判断 355"/>
        <xdr:cNvSpPr/>
      </xdr:nvSpPr>
      <xdr:spPr>
        <a:xfrm>
          <a:off x="6921500" y="971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30690</xdr:rowOff>
    </xdr:from>
    <xdr:ext cx="534377" cy="259045"/>
    <xdr:sp macro="" textlink="">
      <xdr:nvSpPr>
        <xdr:cNvPr id="357" name="テキスト ボックス 356"/>
        <xdr:cNvSpPr txBox="1"/>
      </xdr:nvSpPr>
      <xdr:spPr>
        <a:xfrm>
          <a:off x="6705111" y="980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48803</xdr:rowOff>
    </xdr:from>
    <xdr:to>
      <xdr:col>55</xdr:col>
      <xdr:colOff>50800</xdr:colOff>
      <xdr:row>56</xdr:row>
      <xdr:rowOff>150403</xdr:rowOff>
    </xdr:to>
    <xdr:sp macro="" textlink="">
      <xdr:nvSpPr>
        <xdr:cNvPr id="363" name="楕円 362"/>
        <xdr:cNvSpPr/>
      </xdr:nvSpPr>
      <xdr:spPr>
        <a:xfrm>
          <a:off x="10426700" y="965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71680</xdr:rowOff>
    </xdr:from>
    <xdr:ext cx="534377" cy="259045"/>
    <xdr:sp macro="" textlink="">
      <xdr:nvSpPr>
        <xdr:cNvPr id="364" name="普通建設事業費該当値テキスト"/>
        <xdr:cNvSpPr txBox="1"/>
      </xdr:nvSpPr>
      <xdr:spPr>
        <a:xfrm>
          <a:off x="10528300" y="950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110045</xdr:rowOff>
    </xdr:from>
    <xdr:to>
      <xdr:col>50</xdr:col>
      <xdr:colOff>165100</xdr:colOff>
      <xdr:row>56</xdr:row>
      <xdr:rowOff>40195</xdr:rowOff>
    </xdr:to>
    <xdr:sp macro="" textlink="">
      <xdr:nvSpPr>
        <xdr:cNvPr id="365" name="楕円 364"/>
        <xdr:cNvSpPr/>
      </xdr:nvSpPr>
      <xdr:spPr>
        <a:xfrm>
          <a:off x="9588500" y="953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56722</xdr:rowOff>
    </xdr:from>
    <xdr:ext cx="534377" cy="259045"/>
    <xdr:sp macro="" textlink="">
      <xdr:nvSpPr>
        <xdr:cNvPr id="366" name="テキスト ボックス 365"/>
        <xdr:cNvSpPr txBox="1"/>
      </xdr:nvSpPr>
      <xdr:spPr>
        <a:xfrm>
          <a:off x="9372111" y="9315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37008</xdr:rowOff>
    </xdr:from>
    <xdr:to>
      <xdr:col>46</xdr:col>
      <xdr:colOff>38100</xdr:colOff>
      <xdr:row>56</xdr:row>
      <xdr:rowOff>138608</xdr:rowOff>
    </xdr:to>
    <xdr:sp macro="" textlink="">
      <xdr:nvSpPr>
        <xdr:cNvPr id="367" name="楕円 366"/>
        <xdr:cNvSpPr/>
      </xdr:nvSpPr>
      <xdr:spPr>
        <a:xfrm>
          <a:off x="8699500" y="963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129735</xdr:rowOff>
    </xdr:from>
    <xdr:ext cx="534377" cy="259045"/>
    <xdr:sp macro="" textlink="">
      <xdr:nvSpPr>
        <xdr:cNvPr id="368" name="テキスト ボックス 367"/>
        <xdr:cNvSpPr txBox="1"/>
      </xdr:nvSpPr>
      <xdr:spPr>
        <a:xfrm>
          <a:off x="8483111" y="9730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100178</xdr:rowOff>
    </xdr:from>
    <xdr:to>
      <xdr:col>41</xdr:col>
      <xdr:colOff>101600</xdr:colOff>
      <xdr:row>57</xdr:row>
      <xdr:rowOff>30328</xdr:rowOff>
    </xdr:to>
    <xdr:sp macro="" textlink="">
      <xdr:nvSpPr>
        <xdr:cNvPr id="369" name="楕円 368"/>
        <xdr:cNvSpPr/>
      </xdr:nvSpPr>
      <xdr:spPr>
        <a:xfrm>
          <a:off x="7810500" y="9701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46855</xdr:rowOff>
    </xdr:from>
    <xdr:ext cx="534377" cy="259045"/>
    <xdr:sp macro="" textlink="">
      <xdr:nvSpPr>
        <xdr:cNvPr id="370" name="テキスト ボックス 369"/>
        <xdr:cNvSpPr txBox="1"/>
      </xdr:nvSpPr>
      <xdr:spPr>
        <a:xfrm>
          <a:off x="7594111" y="947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66581</xdr:rowOff>
    </xdr:from>
    <xdr:to>
      <xdr:col>36</xdr:col>
      <xdr:colOff>165100</xdr:colOff>
      <xdr:row>53</xdr:row>
      <xdr:rowOff>168181</xdr:rowOff>
    </xdr:to>
    <xdr:sp macro="" textlink="">
      <xdr:nvSpPr>
        <xdr:cNvPr id="371" name="楕円 370"/>
        <xdr:cNvSpPr/>
      </xdr:nvSpPr>
      <xdr:spPr>
        <a:xfrm>
          <a:off x="6921500" y="915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13258</xdr:rowOff>
    </xdr:from>
    <xdr:ext cx="599010" cy="259045"/>
    <xdr:sp macro="" textlink="">
      <xdr:nvSpPr>
        <xdr:cNvPr id="372" name="テキスト ボックス 371"/>
        <xdr:cNvSpPr txBox="1"/>
      </xdr:nvSpPr>
      <xdr:spPr>
        <a:xfrm>
          <a:off x="6672795" y="8928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2" name="テキスト ボックス 391"/>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135420</xdr:rowOff>
    </xdr:from>
    <xdr:to>
      <xdr:col>54</xdr:col>
      <xdr:colOff>189865</xdr:colOff>
      <xdr:row>79</xdr:row>
      <xdr:rowOff>41720</xdr:rowOff>
    </xdr:to>
    <xdr:cxnSp macro="">
      <xdr:nvCxnSpPr>
        <xdr:cNvPr id="396" name="直線コネクタ 395"/>
        <xdr:cNvCxnSpPr/>
      </xdr:nvCxnSpPr>
      <xdr:spPr>
        <a:xfrm flipV="1">
          <a:off x="10475595" y="12136920"/>
          <a:ext cx="1270" cy="1449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45547</xdr:rowOff>
    </xdr:from>
    <xdr:ext cx="378565" cy="259045"/>
    <xdr:sp macro="" textlink="">
      <xdr:nvSpPr>
        <xdr:cNvPr id="397" name="普通建設事業費 （ うち新規整備　）最小値テキスト"/>
        <xdr:cNvSpPr txBox="1"/>
      </xdr:nvSpPr>
      <xdr:spPr>
        <a:xfrm>
          <a:off x="10528300" y="13590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41720</xdr:rowOff>
    </xdr:from>
    <xdr:to>
      <xdr:col>55</xdr:col>
      <xdr:colOff>88900</xdr:colOff>
      <xdr:row>79</xdr:row>
      <xdr:rowOff>41720</xdr:rowOff>
    </xdr:to>
    <xdr:cxnSp macro="">
      <xdr:nvCxnSpPr>
        <xdr:cNvPr id="398" name="直線コネクタ 397"/>
        <xdr:cNvCxnSpPr/>
      </xdr:nvCxnSpPr>
      <xdr:spPr>
        <a:xfrm>
          <a:off x="10388600" y="1358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82097</xdr:rowOff>
    </xdr:from>
    <xdr:ext cx="599010" cy="259045"/>
    <xdr:sp macro="" textlink="">
      <xdr:nvSpPr>
        <xdr:cNvPr id="399" name="普通建設事業費 （ うち新規整備　）最大値テキスト"/>
        <xdr:cNvSpPr txBox="1"/>
      </xdr:nvSpPr>
      <xdr:spPr>
        <a:xfrm>
          <a:off x="10528300" y="1191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135420</xdr:rowOff>
    </xdr:from>
    <xdr:to>
      <xdr:col>55</xdr:col>
      <xdr:colOff>88900</xdr:colOff>
      <xdr:row>70</xdr:row>
      <xdr:rowOff>135420</xdr:rowOff>
    </xdr:to>
    <xdr:cxnSp macro="">
      <xdr:nvCxnSpPr>
        <xdr:cNvPr id="400" name="直線コネクタ 399"/>
        <xdr:cNvCxnSpPr/>
      </xdr:nvCxnSpPr>
      <xdr:spPr>
        <a:xfrm>
          <a:off x="10388600" y="121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144208</xdr:rowOff>
    </xdr:from>
    <xdr:to>
      <xdr:col>55</xdr:col>
      <xdr:colOff>0</xdr:colOff>
      <xdr:row>78</xdr:row>
      <xdr:rowOff>116129</xdr:rowOff>
    </xdr:to>
    <xdr:cxnSp macro="">
      <xdr:nvCxnSpPr>
        <xdr:cNvPr id="401" name="直線コネクタ 400"/>
        <xdr:cNvCxnSpPr/>
      </xdr:nvCxnSpPr>
      <xdr:spPr>
        <a:xfrm>
          <a:off x="9639300" y="13002958"/>
          <a:ext cx="838200" cy="48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51554</xdr:rowOff>
    </xdr:from>
    <xdr:ext cx="534377" cy="259045"/>
    <xdr:sp macro="" textlink="">
      <xdr:nvSpPr>
        <xdr:cNvPr id="402" name="普通建設事業費 （ うち新規整備　）平均値テキスト"/>
        <xdr:cNvSpPr txBox="1"/>
      </xdr:nvSpPr>
      <xdr:spPr>
        <a:xfrm>
          <a:off x="10528300" y="13253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28677</xdr:rowOff>
    </xdr:from>
    <xdr:to>
      <xdr:col>55</xdr:col>
      <xdr:colOff>50800</xdr:colOff>
      <xdr:row>78</xdr:row>
      <xdr:rowOff>130277</xdr:rowOff>
    </xdr:to>
    <xdr:sp macro="" textlink="">
      <xdr:nvSpPr>
        <xdr:cNvPr id="403" name="フローチャート: 判断 402"/>
        <xdr:cNvSpPr/>
      </xdr:nvSpPr>
      <xdr:spPr>
        <a:xfrm>
          <a:off x="104267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144208</xdr:rowOff>
    </xdr:from>
    <xdr:to>
      <xdr:col>50</xdr:col>
      <xdr:colOff>114300</xdr:colOff>
      <xdr:row>78</xdr:row>
      <xdr:rowOff>131471</xdr:rowOff>
    </xdr:to>
    <xdr:cxnSp macro="">
      <xdr:nvCxnSpPr>
        <xdr:cNvPr id="404" name="直線コネクタ 403"/>
        <xdr:cNvCxnSpPr/>
      </xdr:nvCxnSpPr>
      <xdr:spPr>
        <a:xfrm flipV="1">
          <a:off x="8750300" y="13002958"/>
          <a:ext cx="889000" cy="50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136234</xdr:rowOff>
    </xdr:from>
    <xdr:to>
      <xdr:col>50</xdr:col>
      <xdr:colOff>165100</xdr:colOff>
      <xdr:row>78</xdr:row>
      <xdr:rowOff>66384</xdr:rowOff>
    </xdr:to>
    <xdr:sp macro="" textlink="">
      <xdr:nvSpPr>
        <xdr:cNvPr id="405" name="フローチャート: 判断 404"/>
        <xdr:cNvSpPr/>
      </xdr:nvSpPr>
      <xdr:spPr>
        <a:xfrm>
          <a:off x="9588500" y="13337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57511</xdr:rowOff>
    </xdr:from>
    <xdr:ext cx="534377" cy="259045"/>
    <xdr:sp macro="" textlink="">
      <xdr:nvSpPr>
        <xdr:cNvPr id="406" name="テキスト ボックス 405"/>
        <xdr:cNvSpPr txBox="1"/>
      </xdr:nvSpPr>
      <xdr:spPr>
        <a:xfrm>
          <a:off x="9372111" y="1343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83262</xdr:rowOff>
    </xdr:from>
    <xdr:to>
      <xdr:col>45</xdr:col>
      <xdr:colOff>177800</xdr:colOff>
      <xdr:row>78</xdr:row>
      <xdr:rowOff>131471</xdr:rowOff>
    </xdr:to>
    <xdr:cxnSp macro="">
      <xdr:nvCxnSpPr>
        <xdr:cNvPr id="407" name="直線コネクタ 406"/>
        <xdr:cNvCxnSpPr/>
      </xdr:nvCxnSpPr>
      <xdr:spPr>
        <a:xfrm>
          <a:off x="7861300" y="13284912"/>
          <a:ext cx="889000" cy="2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28766</xdr:rowOff>
    </xdr:from>
    <xdr:to>
      <xdr:col>46</xdr:col>
      <xdr:colOff>38100</xdr:colOff>
      <xdr:row>77</xdr:row>
      <xdr:rowOff>130366</xdr:rowOff>
    </xdr:to>
    <xdr:sp macro="" textlink="">
      <xdr:nvSpPr>
        <xdr:cNvPr id="408" name="フローチャート: 判断 407"/>
        <xdr:cNvSpPr/>
      </xdr:nvSpPr>
      <xdr:spPr>
        <a:xfrm>
          <a:off x="8699500" y="13230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146893</xdr:rowOff>
    </xdr:from>
    <xdr:ext cx="534377" cy="259045"/>
    <xdr:sp macro="" textlink="">
      <xdr:nvSpPr>
        <xdr:cNvPr id="409" name="テキスト ボックス 408"/>
        <xdr:cNvSpPr txBox="1"/>
      </xdr:nvSpPr>
      <xdr:spPr>
        <a:xfrm>
          <a:off x="8483111" y="1300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83262</xdr:rowOff>
    </xdr:from>
    <xdr:to>
      <xdr:col>41</xdr:col>
      <xdr:colOff>50800</xdr:colOff>
      <xdr:row>78</xdr:row>
      <xdr:rowOff>79223</xdr:rowOff>
    </xdr:to>
    <xdr:cxnSp macro="">
      <xdr:nvCxnSpPr>
        <xdr:cNvPr id="410" name="直線コネクタ 409"/>
        <xdr:cNvCxnSpPr/>
      </xdr:nvCxnSpPr>
      <xdr:spPr>
        <a:xfrm flipV="1">
          <a:off x="6972300" y="13284912"/>
          <a:ext cx="889000" cy="16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2412</xdr:rowOff>
    </xdr:from>
    <xdr:to>
      <xdr:col>41</xdr:col>
      <xdr:colOff>101600</xdr:colOff>
      <xdr:row>78</xdr:row>
      <xdr:rowOff>104012</xdr:rowOff>
    </xdr:to>
    <xdr:sp macro="" textlink="">
      <xdr:nvSpPr>
        <xdr:cNvPr id="411" name="フローチャート: 判断 410"/>
        <xdr:cNvSpPr/>
      </xdr:nvSpPr>
      <xdr:spPr>
        <a:xfrm>
          <a:off x="7810500" y="1337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95139</xdr:rowOff>
    </xdr:from>
    <xdr:ext cx="534377" cy="259045"/>
    <xdr:sp macro="" textlink="">
      <xdr:nvSpPr>
        <xdr:cNvPr id="412" name="テキスト ボックス 411"/>
        <xdr:cNvSpPr txBox="1"/>
      </xdr:nvSpPr>
      <xdr:spPr>
        <a:xfrm>
          <a:off x="7594111" y="1346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35153</xdr:rowOff>
    </xdr:from>
    <xdr:to>
      <xdr:col>36</xdr:col>
      <xdr:colOff>165100</xdr:colOff>
      <xdr:row>78</xdr:row>
      <xdr:rowOff>136753</xdr:rowOff>
    </xdr:to>
    <xdr:sp macro="" textlink="">
      <xdr:nvSpPr>
        <xdr:cNvPr id="413" name="フローチャート: 判断 412"/>
        <xdr:cNvSpPr/>
      </xdr:nvSpPr>
      <xdr:spPr>
        <a:xfrm>
          <a:off x="6921500" y="13408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127880</xdr:rowOff>
    </xdr:from>
    <xdr:ext cx="534377" cy="259045"/>
    <xdr:sp macro="" textlink="">
      <xdr:nvSpPr>
        <xdr:cNvPr id="414" name="テキスト ボックス 413"/>
        <xdr:cNvSpPr txBox="1"/>
      </xdr:nvSpPr>
      <xdr:spPr>
        <a:xfrm>
          <a:off x="6705111" y="1350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65329</xdr:rowOff>
    </xdr:from>
    <xdr:to>
      <xdr:col>55</xdr:col>
      <xdr:colOff>50800</xdr:colOff>
      <xdr:row>78</xdr:row>
      <xdr:rowOff>166929</xdr:rowOff>
    </xdr:to>
    <xdr:sp macro="" textlink="">
      <xdr:nvSpPr>
        <xdr:cNvPr id="420" name="楕円 419"/>
        <xdr:cNvSpPr/>
      </xdr:nvSpPr>
      <xdr:spPr>
        <a:xfrm>
          <a:off x="10426700" y="1343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7104</xdr:rowOff>
    </xdr:from>
    <xdr:ext cx="469744" cy="259045"/>
    <xdr:sp macro="" textlink="">
      <xdr:nvSpPr>
        <xdr:cNvPr id="421" name="普通建設事業費 （ うち新規整備　）該当値テキスト"/>
        <xdr:cNvSpPr txBox="1"/>
      </xdr:nvSpPr>
      <xdr:spPr>
        <a:xfrm>
          <a:off x="10528300" y="1338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93408</xdr:rowOff>
    </xdr:from>
    <xdr:to>
      <xdr:col>50</xdr:col>
      <xdr:colOff>165100</xdr:colOff>
      <xdr:row>76</xdr:row>
      <xdr:rowOff>23558</xdr:rowOff>
    </xdr:to>
    <xdr:sp macro="" textlink="">
      <xdr:nvSpPr>
        <xdr:cNvPr id="422" name="楕円 421"/>
        <xdr:cNvSpPr/>
      </xdr:nvSpPr>
      <xdr:spPr>
        <a:xfrm>
          <a:off x="9588500" y="1295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40085</xdr:rowOff>
    </xdr:from>
    <xdr:ext cx="534377" cy="259045"/>
    <xdr:sp macro="" textlink="">
      <xdr:nvSpPr>
        <xdr:cNvPr id="423" name="テキスト ボックス 422"/>
        <xdr:cNvSpPr txBox="1"/>
      </xdr:nvSpPr>
      <xdr:spPr>
        <a:xfrm>
          <a:off x="9372111" y="1272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80671</xdr:rowOff>
    </xdr:from>
    <xdr:to>
      <xdr:col>46</xdr:col>
      <xdr:colOff>38100</xdr:colOff>
      <xdr:row>79</xdr:row>
      <xdr:rowOff>10821</xdr:rowOff>
    </xdr:to>
    <xdr:sp macro="" textlink="">
      <xdr:nvSpPr>
        <xdr:cNvPr id="424" name="楕円 423"/>
        <xdr:cNvSpPr/>
      </xdr:nvSpPr>
      <xdr:spPr>
        <a:xfrm>
          <a:off x="86995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1948</xdr:rowOff>
    </xdr:from>
    <xdr:ext cx="469744" cy="259045"/>
    <xdr:sp macro="" textlink="">
      <xdr:nvSpPr>
        <xdr:cNvPr id="425" name="テキスト ボックス 424"/>
        <xdr:cNvSpPr txBox="1"/>
      </xdr:nvSpPr>
      <xdr:spPr>
        <a:xfrm>
          <a:off x="8515428" y="1354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32462</xdr:rowOff>
    </xdr:from>
    <xdr:to>
      <xdr:col>41</xdr:col>
      <xdr:colOff>101600</xdr:colOff>
      <xdr:row>77</xdr:row>
      <xdr:rowOff>134062</xdr:rowOff>
    </xdr:to>
    <xdr:sp macro="" textlink="">
      <xdr:nvSpPr>
        <xdr:cNvPr id="426" name="楕円 425"/>
        <xdr:cNvSpPr/>
      </xdr:nvSpPr>
      <xdr:spPr>
        <a:xfrm>
          <a:off x="7810500" y="1323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150589</xdr:rowOff>
    </xdr:from>
    <xdr:ext cx="534377" cy="259045"/>
    <xdr:sp macro="" textlink="">
      <xdr:nvSpPr>
        <xdr:cNvPr id="427" name="テキスト ボックス 426"/>
        <xdr:cNvSpPr txBox="1"/>
      </xdr:nvSpPr>
      <xdr:spPr>
        <a:xfrm>
          <a:off x="7594111" y="1300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28423</xdr:rowOff>
    </xdr:from>
    <xdr:to>
      <xdr:col>36</xdr:col>
      <xdr:colOff>165100</xdr:colOff>
      <xdr:row>78</xdr:row>
      <xdr:rowOff>130023</xdr:rowOff>
    </xdr:to>
    <xdr:sp macro="" textlink="">
      <xdr:nvSpPr>
        <xdr:cNvPr id="428" name="楕円 427"/>
        <xdr:cNvSpPr/>
      </xdr:nvSpPr>
      <xdr:spPr>
        <a:xfrm>
          <a:off x="6921500" y="1340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146550</xdr:rowOff>
    </xdr:from>
    <xdr:ext cx="534377" cy="259045"/>
    <xdr:sp macro="" textlink="">
      <xdr:nvSpPr>
        <xdr:cNvPr id="429" name="テキスト ボックス 428"/>
        <xdr:cNvSpPr txBox="1"/>
      </xdr:nvSpPr>
      <xdr:spPr>
        <a:xfrm>
          <a:off x="6705111" y="1317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93</xdr:row>
      <xdr:rowOff>63658</xdr:rowOff>
    </xdr:from>
    <xdr:to>
      <xdr:col>54</xdr:col>
      <xdr:colOff>189865</xdr:colOff>
      <xdr:row>99</xdr:row>
      <xdr:rowOff>48064</xdr:rowOff>
    </xdr:to>
    <xdr:cxnSp macro="">
      <xdr:nvCxnSpPr>
        <xdr:cNvPr id="455" name="直線コネクタ 454"/>
        <xdr:cNvCxnSpPr/>
      </xdr:nvCxnSpPr>
      <xdr:spPr>
        <a:xfrm flipV="1">
          <a:off x="10475595" y="16008508"/>
          <a:ext cx="1270" cy="101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51891</xdr:rowOff>
    </xdr:from>
    <xdr:ext cx="469744" cy="259045"/>
    <xdr:sp macro="" textlink="">
      <xdr:nvSpPr>
        <xdr:cNvPr id="456" name="普通建設事業費 （ うち更新整備　）最小値テキスト"/>
        <xdr:cNvSpPr txBox="1"/>
      </xdr:nvSpPr>
      <xdr:spPr>
        <a:xfrm>
          <a:off x="10528300" y="17025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48064</xdr:rowOff>
    </xdr:from>
    <xdr:to>
      <xdr:col>55</xdr:col>
      <xdr:colOff>88900</xdr:colOff>
      <xdr:row>99</xdr:row>
      <xdr:rowOff>48064</xdr:rowOff>
    </xdr:to>
    <xdr:cxnSp macro="">
      <xdr:nvCxnSpPr>
        <xdr:cNvPr id="457" name="直線コネクタ 456"/>
        <xdr:cNvCxnSpPr/>
      </xdr:nvCxnSpPr>
      <xdr:spPr>
        <a:xfrm>
          <a:off x="10388600" y="1702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10335</xdr:rowOff>
    </xdr:from>
    <xdr:ext cx="534377" cy="259045"/>
    <xdr:sp macro="" textlink="">
      <xdr:nvSpPr>
        <xdr:cNvPr id="458" name="普通建設事業費 （ うち更新整備　）最大値テキスト"/>
        <xdr:cNvSpPr txBox="1"/>
      </xdr:nvSpPr>
      <xdr:spPr>
        <a:xfrm>
          <a:off x="10528300" y="1578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93</xdr:row>
      <xdr:rowOff>63658</xdr:rowOff>
    </xdr:from>
    <xdr:to>
      <xdr:col>55</xdr:col>
      <xdr:colOff>88900</xdr:colOff>
      <xdr:row>93</xdr:row>
      <xdr:rowOff>63658</xdr:rowOff>
    </xdr:to>
    <xdr:cxnSp macro="">
      <xdr:nvCxnSpPr>
        <xdr:cNvPr id="459" name="直線コネクタ 458"/>
        <xdr:cNvCxnSpPr/>
      </xdr:nvCxnSpPr>
      <xdr:spPr>
        <a:xfrm>
          <a:off x="10388600" y="16008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136843</xdr:rowOff>
    </xdr:from>
    <xdr:to>
      <xdr:col>55</xdr:col>
      <xdr:colOff>0</xdr:colOff>
      <xdr:row>97</xdr:row>
      <xdr:rowOff>160959</xdr:rowOff>
    </xdr:to>
    <xdr:cxnSp macro="">
      <xdr:nvCxnSpPr>
        <xdr:cNvPr id="460" name="直線コネクタ 459"/>
        <xdr:cNvCxnSpPr/>
      </xdr:nvCxnSpPr>
      <xdr:spPr>
        <a:xfrm flipV="1">
          <a:off x="9639300" y="16253143"/>
          <a:ext cx="838200" cy="53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168694</xdr:rowOff>
    </xdr:from>
    <xdr:ext cx="534377" cy="259045"/>
    <xdr:sp macro="" textlink="">
      <xdr:nvSpPr>
        <xdr:cNvPr id="461" name="普通建設事業費 （ うち更新整備　）平均値テキスト"/>
        <xdr:cNvSpPr txBox="1"/>
      </xdr:nvSpPr>
      <xdr:spPr>
        <a:xfrm>
          <a:off x="10528300" y="16627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18817</xdr:rowOff>
    </xdr:from>
    <xdr:to>
      <xdr:col>55</xdr:col>
      <xdr:colOff>50800</xdr:colOff>
      <xdr:row>97</xdr:row>
      <xdr:rowOff>120417</xdr:rowOff>
    </xdr:to>
    <xdr:sp macro="" textlink="">
      <xdr:nvSpPr>
        <xdr:cNvPr id="462" name="フローチャート: 判断 461"/>
        <xdr:cNvSpPr/>
      </xdr:nvSpPr>
      <xdr:spPr>
        <a:xfrm>
          <a:off x="10426700" y="16649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127177</xdr:rowOff>
    </xdr:from>
    <xdr:to>
      <xdr:col>50</xdr:col>
      <xdr:colOff>114300</xdr:colOff>
      <xdr:row>97</xdr:row>
      <xdr:rowOff>160959</xdr:rowOff>
    </xdr:to>
    <xdr:cxnSp macro="">
      <xdr:nvCxnSpPr>
        <xdr:cNvPr id="463" name="直線コネクタ 462"/>
        <xdr:cNvCxnSpPr/>
      </xdr:nvCxnSpPr>
      <xdr:spPr>
        <a:xfrm>
          <a:off x="8750300" y="16757827"/>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46430</xdr:rowOff>
    </xdr:from>
    <xdr:to>
      <xdr:col>50</xdr:col>
      <xdr:colOff>165100</xdr:colOff>
      <xdr:row>96</xdr:row>
      <xdr:rowOff>148030</xdr:rowOff>
    </xdr:to>
    <xdr:sp macro="" textlink="">
      <xdr:nvSpPr>
        <xdr:cNvPr id="464" name="フローチャート: 判断 463"/>
        <xdr:cNvSpPr/>
      </xdr:nvSpPr>
      <xdr:spPr>
        <a:xfrm>
          <a:off x="9588500" y="1650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164557</xdr:rowOff>
    </xdr:from>
    <xdr:ext cx="534377" cy="259045"/>
    <xdr:sp macro="" textlink="">
      <xdr:nvSpPr>
        <xdr:cNvPr id="465" name="テキスト ボックス 464"/>
        <xdr:cNvSpPr txBox="1"/>
      </xdr:nvSpPr>
      <xdr:spPr>
        <a:xfrm>
          <a:off x="9372111" y="1628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127177</xdr:rowOff>
    </xdr:from>
    <xdr:to>
      <xdr:col>45</xdr:col>
      <xdr:colOff>177800</xdr:colOff>
      <xdr:row>98</xdr:row>
      <xdr:rowOff>6981</xdr:rowOff>
    </xdr:to>
    <xdr:cxnSp macro="">
      <xdr:nvCxnSpPr>
        <xdr:cNvPr id="466" name="直線コネクタ 465"/>
        <xdr:cNvCxnSpPr/>
      </xdr:nvCxnSpPr>
      <xdr:spPr>
        <a:xfrm flipV="1">
          <a:off x="7861300" y="16757827"/>
          <a:ext cx="889000" cy="5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114488</xdr:rowOff>
    </xdr:from>
    <xdr:to>
      <xdr:col>46</xdr:col>
      <xdr:colOff>38100</xdr:colOff>
      <xdr:row>97</xdr:row>
      <xdr:rowOff>44638</xdr:rowOff>
    </xdr:to>
    <xdr:sp macro="" textlink="">
      <xdr:nvSpPr>
        <xdr:cNvPr id="467" name="フローチャート: 判断 466"/>
        <xdr:cNvSpPr/>
      </xdr:nvSpPr>
      <xdr:spPr>
        <a:xfrm>
          <a:off x="8699500" y="1657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61165</xdr:rowOff>
    </xdr:from>
    <xdr:ext cx="534377" cy="259045"/>
    <xdr:sp macro="" textlink="">
      <xdr:nvSpPr>
        <xdr:cNvPr id="468" name="テキスト ボックス 467"/>
        <xdr:cNvSpPr txBox="1"/>
      </xdr:nvSpPr>
      <xdr:spPr>
        <a:xfrm>
          <a:off x="8483111" y="1634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95630</xdr:rowOff>
    </xdr:from>
    <xdr:to>
      <xdr:col>41</xdr:col>
      <xdr:colOff>50800</xdr:colOff>
      <xdr:row>98</xdr:row>
      <xdr:rowOff>6981</xdr:rowOff>
    </xdr:to>
    <xdr:cxnSp macro="">
      <xdr:nvCxnSpPr>
        <xdr:cNvPr id="469" name="直線コネクタ 468"/>
        <xdr:cNvCxnSpPr/>
      </xdr:nvCxnSpPr>
      <xdr:spPr>
        <a:xfrm>
          <a:off x="6972300" y="15526130"/>
          <a:ext cx="889000" cy="128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20762</xdr:rowOff>
    </xdr:from>
    <xdr:to>
      <xdr:col>41</xdr:col>
      <xdr:colOff>101600</xdr:colOff>
      <xdr:row>97</xdr:row>
      <xdr:rowOff>122362</xdr:rowOff>
    </xdr:to>
    <xdr:sp macro="" textlink="">
      <xdr:nvSpPr>
        <xdr:cNvPr id="470" name="フローチャート: 判断 469"/>
        <xdr:cNvSpPr/>
      </xdr:nvSpPr>
      <xdr:spPr>
        <a:xfrm>
          <a:off x="7810500" y="1665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138889</xdr:rowOff>
    </xdr:from>
    <xdr:ext cx="534377" cy="259045"/>
    <xdr:sp macro="" textlink="">
      <xdr:nvSpPr>
        <xdr:cNvPr id="471" name="テキスト ボックス 470"/>
        <xdr:cNvSpPr txBox="1"/>
      </xdr:nvSpPr>
      <xdr:spPr>
        <a:xfrm>
          <a:off x="7594111" y="1642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31310</xdr:rowOff>
    </xdr:from>
    <xdr:to>
      <xdr:col>36</xdr:col>
      <xdr:colOff>165100</xdr:colOff>
      <xdr:row>96</xdr:row>
      <xdr:rowOff>132910</xdr:rowOff>
    </xdr:to>
    <xdr:sp macro="" textlink="">
      <xdr:nvSpPr>
        <xdr:cNvPr id="472" name="フローチャート: 判断 471"/>
        <xdr:cNvSpPr/>
      </xdr:nvSpPr>
      <xdr:spPr>
        <a:xfrm>
          <a:off x="69215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124037</xdr:rowOff>
    </xdr:from>
    <xdr:ext cx="534377" cy="259045"/>
    <xdr:sp macro="" textlink="">
      <xdr:nvSpPr>
        <xdr:cNvPr id="473" name="テキスト ボックス 472"/>
        <xdr:cNvSpPr txBox="1"/>
      </xdr:nvSpPr>
      <xdr:spPr>
        <a:xfrm>
          <a:off x="6705111" y="165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86043</xdr:rowOff>
    </xdr:from>
    <xdr:to>
      <xdr:col>55</xdr:col>
      <xdr:colOff>50800</xdr:colOff>
      <xdr:row>95</xdr:row>
      <xdr:rowOff>16193</xdr:rowOff>
    </xdr:to>
    <xdr:sp macro="" textlink="">
      <xdr:nvSpPr>
        <xdr:cNvPr id="479" name="楕円 478"/>
        <xdr:cNvSpPr/>
      </xdr:nvSpPr>
      <xdr:spPr>
        <a:xfrm>
          <a:off x="10426700" y="1620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108920</xdr:rowOff>
    </xdr:from>
    <xdr:ext cx="534377" cy="259045"/>
    <xdr:sp macro="" textlink="">
      <xdr:nvSpPr>
        <xdr:cNvPr id="480" name="普通建設事業費 （ うち更新整備　）該当値テキスト"/>
        <xdr:cNvSpPr txBox="1"/>
      </xdr:nvSpPr>
      <xdr:spPr>
        <a:xfrm>
          <a:off x="10528300" y="1605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110159</xdr:rowOff>
    </xdr:from>
    <xdr:to>
      <xdr:col>50</xdr:col>
      <xdr:colOff>165100</xdr:colOff>
      <xdr:row>98</xdr:row>
      <xdr:rowOff>40309</xdr:rowOff>
    </xdr:to>
    <xdr:sp macro="" textlink="">
      <xdr:nvSpPr>
        <xdr:cNvPr id="481" name="楕円 480"/>
        <xdr:cNvSpPr/>
      </xdr:nvSpPr>
      <xdr:spPr>
        <a:xfrm>
          <a:off x="9588500" y="1674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31436</xdr:rowOff>
    </xdr:from>
    <xdr:ext cx="534377" cy="259045"/>
    <xdr:sp macro="" textlink="">
      <xdr:nvSpPr>
        <xdr:cNvPr id="482" name="テキスト ボックス 481"/>
        <xdr:cNvSpPr txBox="1"/>
      </xdr:nvSpPr>
      <xdr:spPr>
        <a:xfrm>
          <a:off x="9372111" y="1683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76377</xdr:rowOff>
    </xdr:from>
    <xdr:to>
      <xdr:col>46</xdr:col>
      <xdr:colOff>38100</xdr:colOff>
      <xdr:row>98</xdr:row>
      <xdr:rowOff>6527</xdr:rowOff>
    </xdr:to>
    <xdr:sp macro="" textlink="">
      <xdr:nvSpPr>
        <xdr:cNvPr id="483" name="楕円 482"/>
        <xdr:cNvSpPr/>
      </xdr:nvSpPr>
      <xdr:spPr>
        <a:xfrm>
          <a:off x="8699500" y="1670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169104</xdr:rowOff>
    </xdr:from>
    <xdr:ext cx="534377" cy="259045"/>
    <xdr:sp macro="" textlink="">
      <xdr:nvSpPr>
        <xdr:cNvPr id="484" name="テキスト ボックス 483"/>
        <xdr:cNvSpPr txBox="1"/>
      </xdr:nvSpPr>
      <xdr:spPr>
        <a:xfrm>
          <a:off x="8483111" y="1679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127631</xdr:rowOff>
    </xdr:from>
    <xdr:to>
      <xdr:col>41</xdr:col>
      <xdr:colOff>101600</xdr:colOff>
      <xdr:row>98</xdr:row>
      <xdr:rowOff>57781</xdr:rowOff>
    </xdr:to>
    <xdr:sp macro="" textlink="">
      <xdr:nvSpPr>
        <xdr:cNvPr id="485" name="楕円 484"/>
        <xdr:cNvSpPr/>
      </xdr:nvSpPr>
      <xdr:spPr>
        <a:xfrm>
          <a:off x="7810500" y="167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48908</xdr:rowOff>
    </xdr:from>
    <xdr:ext cx="534377" cy="259045"/>
    <xdr:sp macro="" textlink="">
      <xdr:nvSpPr>
        <xdr:cNvPr id="486" name="テキスト ボックス 485"/>
        <xdr:cNvSpPr txBox="1"/>
      </xdr:nvSpPr>
      <xdr:spPr>
        <a:xfrm>
          <a:off x="7594111" y="1685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44830</xdr:rowOff>
    </xdr:from>
    <xdr:to>
      <xdr:col>36</xdr:col>
      <xdr:colOff>165100</xdr:colOff>
      <xdr:row>90</xdr:row>
      <xdr:rowOff>146430</xdr:rowOff>
    </xdr:to>
    <xdr:sp macro="" textlink="">
      <xdr:nvSpPr>
        <xdr:cNvPr id="487" name="楕円 486"/>
        <xdr:cNvSpPr/>
      </xdr:nvSpPr>
      <xdr:spPr>
        <a:xfrm>
          <a:off x="6921500" y="154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88</xdr:row>
      <xdr:rowOff>162957</xdr:rowOff>
    </xdr:from>
    <xdr:ext cx="534377" cy="259045"/>
    <xdr:sp macro="" textlink="">
      <xdr:nvSpPr>
        <xdr:cNvPr id="488" name="テキスト ボックス 487"/>
        <xdr:cNvSpPr txBox="1"/>
      </xdr:nvSpPr>
      <xdr:spPr>
        <a:xfrm>
          <a:off x="6705111" y="1525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2" name="テキスト ボックス 501"/>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4" name="テキスト ボックス 503"/>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6" name="テキスト ボックス 505"/>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127127</xdr:rowOff>
    </xdr:from>
    <xdr:to>
      <xdr:col>85</xdr:col>
      <xdr:colOff>126364</xdr:colOff>
      <xdr:row>39</xdr:row>
      <xdr:rowOff>44450</xdr:rowOff>
    </xdr:to>
    <xdr:cxnSp macro="">
      <xdr:nvCxnSpPr>
        <xdr:cNvPr id="512" name="直線コネクタ 511"/>
        <xdr:cNvCxnSpPr/>
      </xdr:nvCxnSpPr>
      <xdr:spPr>
        <a:xfrm flipV="1">
          <a:off x="16317595" y="5270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73804</xdr:rowOff>
    </xdr:from>
    <xdr:ext cx="534377" cy="259045"/>
    <xdr:sp macro="" textlink="">
      <xdr:nvSpPr>
        <xdr:cNvPr id="515" name="災害復旧事業費最大値テキスト"/>
        <xdr:cNvSpPr txBox="1"/>
      </xdr:nvSpPr>
      <xdr:spPr>
        <a:xfrm>
          <a:off x="16370300" y="50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127127</xdr:rowOff>
    </xdr:from>
    <xdr:to>
      <xdr:col>86</xdr:col>
      <xdr:colOff>25400</xdr:colOff>
      <xdr:row>30</xdr:row>
      <xdr:rowOff>127127</xdr:rowOff>
    </xdr:to>
    <xdr:cxnSp macro="">
      <xdr:nvCxnSpPr>
        <xdr:cNvPr id="516" name="直線コネクタ 515"/>
        <xdr:cNvCxnSpPr/>
      </xdr:nvCxnSpPr>
      <xdr:spPr>
        <a:xfrm>
          <a:off x="16230600" y="527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43053</xdr:rowOff>
    </xdr:from>
    <xdr:to>
      <xdr:col>85</xdr:col>
      <xdr:colOff>127000</xdr:colOff>
      <xdr:row>39</xdr:row>
      <xdr:rowOff>44450</xdr:rowOff>
    </xdr:to>
    <xdr:cxnSp macro="">
      <xdr:nvCxnSpPr>
        <xdr:cNvPr id="517" name="直線コネクタ 516"/>
        <xdr:cNvCxnSpPr/>
      </xdr:nvCxnSpPr>
      <xdr:spPr>
        <a:xfrm>
          <a:off x="15481300" y="6729603"/>
          <a:ext cx="8382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98569</xdr:rowOff>
    </xdr:from>
    <xdr:ext cx="378565" cy="259045"/>
    <xdr:sp macro="" textlink="">
      <xdr:nvSpPr>
        <xdr:cNvPr id="518" name="災害復旧事業費平均値テキスト"/>
        <xdr:cNvSpPr txBox="1"/>
      </xdr:nvSpPr>
      <xdr:spPr>
        <a:xfrm>
          <a:off x="16370300" y="6442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75692</xdr:rowOff>
    </xdr:from>
    <xdr:to>
      <xdr:col>85</xdr:col>
      <xdr:colOff>177800</xdr:colOff>
      <xdr:row>39</xdr:row>
      <xdr:rowOff>5842</xdr:rowOff>
    </xdr:to>
    <xdr:sp macro="" textlink="">
      <xdr:nvSpPr>
        <xdr:cNvPr id="519" name="フローチャート: 判断 518"/>
        <xdr:cNvSpPr/>
      </xdr:nvSpPr>
      <xdr:spPr>
        <a:xfrm>
          <a:off x="162687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41148</xdr:rowOff>
    </xdr:from>
    <xdr:to>
      <xdr:col>81</xdr:col>
      <xdr:colOff>50800</xdr:colOff>
      <xdr:row>39</xdr:row>
      <xdr:rowOff>43053</xdr:rowOff>
    </xdr:to>
    <xdr:cxnSp macro="">
      <xdr:nvCxnSpPr>
        <xdr:cNvPr id="520" name="直線コネクタ 519"/>
        <xdr:cNvCxnSpPr/>
      </xdr:nvCxnSpPr>
      <xdr:spPr>
        <a:xfrm>
          <a:off x="14592300" y="672769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112395</xdr:rowOff>
    </xdr:from>
    <xdr:to>
      <xdr:col>81</xdr:col>
      <xdr:colOff>101600</xdr:colOff>
      <xdr:row>38</xdr:row>
      <xdr:rowOff>42545</xdr:rowOff>
    </xdr:to>
    <xdr:sp macro="" textlink="">
      <xdr:nvSpPr>
        <xdr:cNvPr id="521" name="フローチャート: 判断 520"/>
        <xdr:cNvSpPr/>
      </xdr:nvSpPr>
      <xdr:spPr>
        <a:xfrm>
          <a:off x="15430500" y="645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59072</xdr:rowOff>
    </xdr:from>
    <xdr:ext cx="469744" cy="259045"/>
    <xdr:sp macro="" textlink="">
      <xdr:nvSpPr>
        <xdr:cNvPr id="522" name="テキスト ボックス 521"/>
        <xdr:cNvSpPr txBox="1"/>
      </xdr:nvSpPr>
      <xdr:spPr>
        <a:xfrm>
          <a:off x="15246428" y="6231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41148</xdr:rowOff>
    </xdr:from>
    <xdr:to>
      <xdr:col>76</xdr:col>
      <xdr:colOff>114300</xdr:colOff>
      <xdr:row>39</xdr:row>
      <xdr:rowOff>44450</xdr:rowOff>
    </xdr:to>
    <xdr:cxnSp macro="">
      <xdr:nvCxnSpPr>
        <xdr:cNvPr id="523" name="直線コネクタ 522"/>
        <xdr:cNvCxnSpPr/>
      </xdr:nvCxnSpPr>
      <xdr:spPr>
        <a:xfrm flipV="1">
          <a:off x="13703300" y="6727698"/>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7493</xdr:rowOff>
    </xdr:from>
    <xdr:to>
      <xdr:col>76</xdr:col>
      <xdr:colOff>165100</xdr:colOff>
      <xdr:row>34</xdr:row>
      <xdr:rowOff>109093</xdr:rowOff>
    </xdr:to>
    <xdr:sp macro="" textlink="">
      <xdr:nvSpPr>
        <xdr:cNvPr id="524" name="フローチャート: 判断 523"/>
        <xdr:cNvSpPr/>
      </xdr:nvSpPr>
      <xdr:spPr>
        <a:xfrm>
          <a:off x="14541500" y="583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32</xdr:row>
      <xdr:rowOff>125620</xdr:rowOff>
    </xdr:from>
    <xdr:ext cx="469744" cy="259045"/>
    <xdr:sp macro="" textlink="">
      <xdr:nvSpPr>
        <xdr:cNvPr id="525" name="テキスト ボックス 524"/>
        <xdr:cNvSpPr txBox="1"/>
      </xdr:nvSpPr>
      <xdr:spPr>
        <a:xfrm>
          <a:off x="14357428" y="5612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6" name="直線コネクタ 525"/>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508</xdr:rowOff>
    </xdr:from>
    <xdr:to>
      <xdr:col>72</xdr:col>
      <xdr:colOff>38100</xdr:colOff>
      <xdr:row>38</xdr:row>
      <xdr:rowOff>102108</xdr:rowOff>
    </xdr:to>
    <xdr:sp macro="" textlink="">
      <xdr:nvSpPr>
        <xdr:cNvPr id="527" name="フローチャート: 判断 526"/>
        <xdr:cNvSpPr/>
      </xdr:nvSpPr>
      <xdr:spPr>
        <a:xfrm>
          <a:off x="13652500" y="651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118635</xdr:rowOff>
    </xdr:from>
    <xdr:ext cx="469744" cy="259045"/>
    <xdr:sp macro="" textlink="">
      <xdr:nvSpPr>
        <xdr:cNvPr id="528" name="テキスト ボックス 527"/>
        <xdr:cNvSpPr txBox="1"/>
      </xdr:nvSpPr>
      <xdr:spPr>
        <a:xfrm>
          <a:off x="13468428" y="6290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101600</xdr:rowOff>
    </xdr:from>
    <xdr:to>
      <xdr:col>67</xdr:col>
      <xdr:colOff>101600</xdr:colOff>
      <xdr:row>39</xdr:row>
      <xdr:rowOff>31750</xdr:rowOff>
    </xdr:to>
    <xdr:sp macro="" textlink="">
      <xdr:nvSpPr>
        <xdr:cNvPr id="529" name="フローチャート: 判断 528"/>
        <xdr:cNvSpPr/>
      </xdr:nvSpPr>
      <xdr:spPr>
        <a:xfrm>
          <a:off x="12763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48277</xdr:rowOff>
    </xdr:from>
    <xdr:ext cx="378565" cy="259045"/>
    <xdr:sp macro="" textlink="">
      <xdr:nvSpPr>
        <xdr:cNvPr id="530" name="テキスト ボックス 529"/>
        <xdr:cNvSpPr txBox="1"/>
      </xdr:nvSpPr>
      <xdr:spPr>
        <a:xfrm>
          <a:off x="12625017" y="6391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6" name="楕円 535"/>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7"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163703</xdr:rowOff>
    </xdr:from>
    <xdr:to>
      <xdr:col>81</xdr:col>
      <xdr:colOff>101600</xdr:colOff>
      <xdr:row>39</xdr:row>
      <xdr:rowOff>93853</xdr:rowOff>
    </xdr:to>
    <xdr:sp macro="" textlink="">
      <xdr:nvSpPr>
        <xdr:cNvPr id="538" name="楕円 537"/>
        <xdr:cNvSpPr/>
      </xdr:nvSpPr>
      <xdr:spPr>
        <a:xfrm>
          <a:off x="15430500" y="66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84980</xdr:rowOff>
    </xdr:from>
    <xdr:ext cx="313932" cy="259045"/>
    <xdr:sp macro="" textlink="">
      <xdr:nvSpPr>
        <xdr:cNvPr id="539" name="テキスト ボックス 538"/>
        <xdr:cNvSpPr txBox="1"/>
      </xdr:nvSpPr>
      <xdr:spPr>
        <a:xfrm>
          <a:off x="15324333" y="67715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161798</xdr:rowOff>
    </xdr:from>
    <xdr:to>
      <xdr:col>76</xdr:col>
      <xdr:colOff>165100</xdr:colOff>
      <xdr:row>39</xdr:row>
      <xdr:rowOff>91948</xdr:rowOff>
    </xdr:to>
    <xdr:sp macro="" textlink="">
      <xdr:nvSpPr>
        <xdr:cNvPr id="540" name="楕円 539"/>
        <xdr:cNvSpPr/>
      </xdr:nvSpPr>
      <xdr:spPr>
        <a:xfrm>
          <a:off x="14541500" y="667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83075</xdr:rowOff>
    </xdr:from>
    <xdr:ext cx="313932" cy="259045"/>
    <xdr:sp macro="" textlink="">
      <xdr:nvSpPr>
        <xdr:cNvPr id="541" name="テキスト ボックス 540"/>
        <xdr:cNvSpPr txBox="1"/>
      </xdr:nvSpPr>
      <xdr:spPr>
        <a:xfrm>
          <a:off x="14435333" y="67696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2" name="楕円 541"/>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3" name="テキスト ボックス 542"/>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4" name="楕円 543"/>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5" name="テキスト ボックス 544"/>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23590</xdr:rowOff>
    </xdr:from>
    <xdr:to>
      <xdr:col>85</xdr:col>
      <xdr:colOff>126364</xdr:colOff>
      <xdr:row>77</xdr:row>
      <xdr:rowOff>139567</xdr:rowOff>
    </xdr:to>
    <xdr:cxnSp macro="">
      <xdr:nvCxnSpPr>
        <xdr:cNvPr id="618" name="直線コネクタ 617"/>
        <xdr:cNvCxnSpPr/>
      </xdr:nvCxnSpPr>
      <xdr:spPr>
        <a:xfrm flipV="1">
          <a:off x="16317595" y="12025090"/>
          <a:ext cx="1269" cy="13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143394</xdr:rowOff>
    </xdr:from>
    <xdr:ext cx="534377" cy="259045"/>
    <xdr:sp macro="" textlink="">
      <xdr:nvSpPr>
        <xdr:cNvPr id="619" name="公債費最小値テキスト"/>
        <xdr:cNvSpPr txBox="1"/>
      </xdr:nvSpPr>
      <xdr:spPr>
        <a:xfrm>
          <a:off x="16370300" y="133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139567</xdr:rowOff>
    </xdr:from>
    <xdr:to>
      <xdr:col>86</xdr:col>
      <xdr:colOff>25400</xdr:colOff>
      <xdr:row>77</xdr:row>
      <xdr:rowOff>139567</xdr:rowOff>
    </xdr:to>
    <xdr:cxnSp macro="">
      <xdr:nvCxnSpPr>
        <xdr:cNvPr id="620" name="直線コネクタ 619"/>
        <xdr:cNvCxnSpPr/>
      </xdr:nvCxnSpPr>
      <xdr:spPr>
        <a:xfrm>
          <a:off x="16230600" y="1334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141717</xdr:rowOff>
    </xdr:from>
    <xdr:ext cx="534377" cy="259045"/>
    <xdr:sp macro="" textlink="">
      <xdr:nvSpPr>
        <xdr:cNvPr id="621" name="公債費最大値テキスト"/>
        <xdr:cNvSpPr txBox="1"/>
      </xdr:nvSpPr>
      <xdr:spPr>
        <a:xfrm>
          <a:off x="16370300" y="1180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23590</xdr:rowOff>
    </xdr:from>
    <xdr:to>
      <xdr:col>86</xdr:col>
      <xdr:colOff>25400</xdr:colOff>
      <xdr:row>70</xdr:row>
      <xdr:rowOff>23590</xdr:rowOff>
    </xdr:to>
    <xdr:cxnSp macro="">
      <xdr:nvCxnSpPr>
        <xdr:cNvPr id="622" name="直線コネクタ 621"/>
        <xdr:cNvCxnSpPr/>
      </xdr:nvCxnSpPr>
      <xdr:spPr>
        <a:xfrm>
          <a:off x="16230600" y="12025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51975</xdr:rowOff>
    </xdr:from>
    <xdr:to>
      <xdr:col>85</xdr:col>
      <xdr:colOff>127000</xdr:colOff>
      <xdr:row>75</xdr:row>
      <xdr:rowOff>55594</xdr:rowOff>
    </xdr:to>
    <xdr:cxnSp macro="">
      <xdr:nvCxnSpPr>
        <xdr:cNvPr id="623" name="直線コネクタ 622"/>
        <xdr:cNvCxnSpPr/>
      </xdr:nvCxnSpPr>
      <xdr:spPr>
        <a:xfrm>
          <a:off x="15481300" y="12910725"/>
          <a:ext cx="8382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9224</xdr:rowOff>
    </xdr:from>
    <xdr:ext cx="534377" cy="259045"/>
    <xdr:sp macro="" textlink="">
      <xdr:nvSpPr>
        <xdr:cNvPr id="624" name="公債費平均値テキスト"/>
        <xdr:cNvSpPr txBox="1"/>
      </xdr:nvSpPr>
      <xdr:spPr>
        <a:xfrm>
          <a:off x="16370300" y="12867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30797</xdr:rowOff>
    </xdr:from>
    <xdr:to>
      <xdr:col>85</xdr:col>
      <xdr:colOff>177800</xdr:colOff>
      <xdr:row>75</xdr:row>
      <xdr:rowOff>132397</xdr:rowOff>
    </xdr:to>
    <xdr:sp macro="" textlink="">
      <xdr:nvSpPr>
        <xdr:cNvPr id="625" name="フローチャート: 判断 624"/>
        <xdr:cNvSpPr/>
      </xdr:nvSpPr>
      <xdr:spPr>
        <a:xfrm>
          <a:off x="162687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51975</xdr:rowOff>
    </xdr:from>
    <xdr:to>
      <xdr:col>81</xdr:col>
      <xdr:colOff>50800</xdr:colOff>
      <xdr:row>75</xdr:row>
      <xdr:rowOff>51994</xdr:rowOff>
    </xdr:to>
    <xdr:cxnSp macro="">
      <xdr:nvCxnSpPr>
        <xdr:cNvPr id="626" name="直線コネクタ 625"/>
        <xdr:cNvCxnSpPr/>
      </xdr:nvCxnSpPr>
      <xdr:spPr>
        <a:xfrm flipV="1">
          <a:off x="14592300" y="12910725"/>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157328</xdr:rowOff>
    </xdr:from>
    <xdr:to>
      <xdr:col>81</xdr:col>
      <xdr:colOff>101600</xdr:colOff>
      <xdr:row>75</xdr:row>
      <xdr:rowOff>87478</xdr:rowOff>
    </xdr:to>
    <xdr:sp macro="" textlink="">
      <xdr:nvSpPr>
        <xdr:cNvPr id="627" name="フローチャート: 判断 626"/>
        <xdr:cNvSpPr/>
      </xdr:nvSpPr>
      <xdr:spPr>
        <a:xfrm>
          <a:off x="15430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104005</xdr:rowOff>
    </xdr:from>
    <xdr:ext cx="534377" cy="259045"/>
    <xdr:sp macro="" textlink="">
      <xdr:nvSpPr>
        <xdr:cNvPr id="628" name="テキスト ボックス 627"/>
        <xdr:cNvSpPr txBox="1"/>
      </xdr:nvSpPr>
      <xdr:spPr>
        <a:xfrm>
          <a:off x="15214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51994</xdr:rowOff>
    </xdr:from>
    <xdr:to>
      <xdr:col>76</xdr:col>
      <xdr:colOff>114300</xdr:colOff>
      <xdr:row>75</xdr:row>
      <xdr:rowOff>63271</xdr:rowOff>
    </xdr:to>
    <xdr:cxnSp macro="">
      <xdr:nvCxnSpPr>
        <xdr:cNvPr id="629" name="直線コネクタ 628"/>
        <xdr:cNvCxnSpPr/>
      </xdr:nvCxnSpPr>
      <xdr:spPr>
        <a:xfrm flipV="1">
          <a:off x="13703300" y="12910744"/>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168510</xdr:rowOff>
    </xdr:from>
    <xdr:to>
      <xdr:col>76</xdr:col>
      <xdr:colOff>165100</xdr:colOff>
      <xdr:row>75</xdr:row>
      <xdr:rowOff>98660</xdr:rowOff>
    </xdr:to>
    <xdr:sp macro="" textlink="">
      <xdr:nvSpPr>
        <xdr:cNvPr id="630" name="フローチャート: 判断 629"/>
        <xdr:cNvSpPr/>
      </xdr:nvSpPr>
      <xdr:spPr>
        <a:xfrm>
          <a:off x="14541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115187</xdr:rowOff>
    </xdr:from>
    <xdr:ext cx="534377" cy="259045"/>
    <xdr:sp macro="" textlink="">
      <xdr:nvSpPr>
        <xdr:cNvPr id="631" name="テキスト ボックス 630"/>
        <xdr:cNvSpPr txBox="1"/>
      </xdr:nvSpPr>
      <xdr:spPr>
        <a:xfrm>
          <a:off x="14325111" y="1263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63271</xdr:rowOff>
    </xdr:from>
    <xdr:to>
      <xdr:col>71</xdr:col>
      <xdr:colOff>177800</xdr:colOff>
      <xdr:row>75</xdr:row>
      <xdr:rowOff>93675</xdr:rowOff>
    </xdr:to>
    <xdr:cxnSp macro="">
      <xdr:nvCxnSpPr>
        <xdr:cNvPr id="632" name="直線コネクタ 631"/>
        <xdr:cNvCxnSpPr/>
      </xdr:nvCxnSpPr>
      <xdr:spPr>
        <a:xfrm flipV="1">
          <a:off x="12814300" y="12922021"/>
          <a:ext cx="889000" cy="3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17043</xdr:rowOff>
    </xdr:from>
    <xdr:to>
      <xdr:col>72</xdr:col>
      <xdr:colOff>38100</xdr:colOff>
      <xdr:row>75</xdr:row>
      <xdr:rowOff>118643</xdr:rowOff>
    </xdr:to>
    <xdr:sp macro="" textlink="">
      <xdr:nvSpPr>
        <xdr:cNvPr id="633" name="フローチャート: 判断 632"/>
        <xdr:cNvSpPr/>
      </xdr:nvSpPr>
      <xdr:spPr>
        <a:xfrm>
          <a:off x="13652500" y="128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109770</xdr:rowOff>
    </xdr:from>
    <xdr:ext cx="534377" cy="259045"/>
    <xdr:sp macro="" textlink="">
      <xdr:nvSpPr>
        <xdr:cNvPr id="634" name="テキスト ボックス 633"/>
        <xdr:cNvSpPr txBox="1"/>
      </xdr:nvSpPr>
      <xdr:spPr>
        <a:xfrm>
          <a:off x="13436111" y="1296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3994</xdr:rowOff>
    </xdr:from>
    <xdr:to>
      <xdr:col>67</xdr:col>
      <xdr:colOff>101600</xdr:colOff>
      <xdr:row>75</xdr:row>
      <xdr:rowOff>105594</xdr:rowOff>
    </xdr:to>
    <xdr:sp macro="" textlink="">
      <xdr:nvSpPr>
        <xdr:cNvPr id="635" name="フローチャート: 判断 634"/>
        <xdr:cNvSpPr/>
      </xdr:nvSpPr>
      <xdr:spPr>
        <a:xfrm>
          <a:off x="12763500" y="12862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122121</xdr:rowOff>
    </xdr:from>
    <xdr:ext cx="534377" cy="259045"/>
    <xdr:sp macro="" textlink="">
      <xdr:nvSpPr>
        <xdr:cNvPr id="636" name="テキスト ボックス 635"/>
        <xdr:cNvSpPr txBox="1"/>
      </xdr:nvSpPr>
      <xdr:spPr>
        <a:xfrm>
          <a:off x="12547111" y="1263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4794</xdr:rowOff>
    </xdr:from>
    <xdr:to>
      <xdr:col>85</xdr:col>
      <xdr:colOff>177800</xdr:colOff>
      <xdr:row>75</xdr:row>
      <xdr:rowOff>106394</xdr:rowOff>
    </xdr:to>
    <xdr:sp macro="" textlink="">
      <xdr:nvSpPr>
        <xdr:cNvPr id="642" name="楕円 641"/>
        <xdr:cNvSpPr/>
      </xdr:nvSpPr>
      <xdr:spPr>
        <a:xfrm>
          <a:off x="16268700" y="1286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27671</xdr:rowOff>
    </xdr:from>
    <xdr:ext cx="534377" cy="259045"/>
    <xdr:sp macro="" textlink="">
      <xdr:nvSpPr>
        <xdr:cNvPr id="643" name="公債費該当値テキスト"/>
        <xdr:cNvSpPr txBox="1"/>
      </xdr:nvSpPr>
      <xdr:spPr>
        <a:xfrm>
          <a:off x="16370300" y="1271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1175</xdr:rowOff>
    </xdr:from>
    <xdr:to>
      <xdr:col>81</xdr:col>
      <xdr:colOff>101600</xdr:colOff>
      <xdr:row>75</xdr:row>
      <xdr:rowOff>102775</xdr:rowOff>
    </xdr:to>
    <xdr:sp macro="" textlink="">
      <xdr:nvSpPr>
        <xdr:cNvPr id="644" name="楕円 643"/>
        <xdr:cNvSpPr/>
      </xdr:nvSpPr>
      <xdr:spPr>
        <a:xfrm>
          <a:off x="15430500" y="1285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93902</xdr:rowOff>
    </xdr:from>
    <xdr:ext cx="534377" cy="259045"/>
    <xdr:sp macro="" textlink="">
      <xdr:nvSpPr>
        <xdr:cNvPr id="645" name="テキスト ボックス 644"/>
        <xdr:cNvSpPr txBox="1"/>
      </xdr:nvSpPr>
      <xdr:spPr>
        <a:xfrm>
          <a:off x="15214111" y="1295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1194</xdr:rowOff>
    </xdr:from>
    <xdr:to>
      <xdr:col>76</xdr:col>
      <xdr:colOff>165100</xdr:colOff>
      <xdr:row>75</xdr:row>
      <xdr:rowOff>102794</xdr:rowOff>
    </xdr:to>
    <xdr:sp macro="" textlink="">
      <xdr:nvSpPr>
        <xdr:cNvPr id="646" name="楕円 645"/>
        <xdr:cNvSpPr/>
      </xdr:nvSpPr>
      <xdr:spPr>
        <a:xfrm>
          <a:off x="14541500" y="1285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93921</xdr:rowOff>
    </xdr:from>
    <xdr:ext cx="534377" cy="259045"/>
    <xdr:sp macro="" textlink="">
      <xdr:nvSpPr>
        <xdr:cNvPr id="647" name="テキスト ボックス 646"/>
        <xdr:cNvSpPr txBox="1"/>
      </xdr:nvSpPr>
      <xdr:spPr>
        <a:xfrm>
          <a:off x="14325111" y="1295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12471</xdr:rowOff>
    </xdr:from>
    <xdr:to>
      <xdr:col>72</xdr:col>
      <xdr:colOff>38100</xdr:colOff>
      <xdr:row>75</xdr:row>
      <xdr:rowOff>114071</xdr:rowOff>
    </xdr:to>
    <xdr:sp macro="" textlink="">
      <xdr:nvSpPr>
        <xdr:cNvPr id="648" name="楕円 647"/>
        <xdr:cNvSpPr/>
      </xdr:nvSpPr>
      <xdr:spPr>
        <a:xfrm>
          <a:off x="13652500" y="1287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130598</xdr:rowOff>
    </xdr:from>
    <xdr:ext cx="534377" cy="259045"/>
    <xdr:sp macro="" textlink="">
      <xdr:nvSpPr>
        <xdr:cNvPr id="649" name="テキスト ボックス 648"/>
        <xdr:cNvSpPr txBox="1"/>
      </xdr:nvSpPr>
      <xdr:spPr>
        <a:xfrm>
          <a:off x="13436111" y="12646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42875</xdr:rowOff>
    </xdr:from>
    <xdr:to>
      <xdr:col>67</xdr:col>
      <xdr:colOff>101600</xdr:colOff>
      <xdr:row>75</xdr:row>
      <xdr:rowOff>144475</xdr:rowOff>
    </xdr:to>
    <xdr:sp macro="" textlink="">
      <xdr:nvSpPr>
        <xdr:cNvPr id="650" name="楕円 649"/>
        <xdr:cNvSpPr/>
      </xdr:nvSpPr>
      <xdr:spPr>
        <a:xfrm>
          <a:off x="12763500" y="1290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135602</xdr:rowOff>
    </xdr:from>
    <xdr:ext cx="534377" cy="259045"/>
    <xdr:sp macro="" textlink="">
      <xdr:nvSpPr>
        <xdr:cNvPr id="651" name="テキスト ボックス 650"/>
        <xdr:cNvSpPr txBox="1"/>
      </xdr:nvSpPr>
      <xdr:spPr>
        <a:xfrm>
          <a:off x="12547111" y="1299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149720</xdr:rowOff>
    </xdr:from>
    <xdr:to>
      <xdr:col>85</xdr:col>
      <xdr:colOff>126364</xdr:colOff>
      <xdr:row>99</xdr:row>
      <xdr:rowOff>31128</xdr:rowOff>
    </xdr:to>
    <xdr:cxnSp macro="">
      <xdr:nvCxnSpPr>
        <xdr:cNvPr id="675" name="直線コネクタ 674"/>
        <xdr:cNvCxnSpPr/>
      </xdr:nvCxnSpPr>
      <xdr:spPr>
        <a:xfrm flipV="1">
          <a:off x="16317595" y="15408770"/>
          <a:ext cx="1269" cy="15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34955</xdr:rowOff>
    </xdr:from>
    <xdr:ext cx="469744" cy="259045"/>
    <xdr:sp macro="" textlink="">
      <xdr:nvSpPr>
        <xdr:cNvPr id="676" name="積立金最小値テキスト"/>
        <xdr:cNvSpPr txBox="1"/>
      </xdr:nvSpPr>
      <xdr:spPr>
        <a:xfrm>
          <a:off x="16370300" y="1700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31128</xdr:rowOff>
    </xdr:from>
    <xdr:to>
      <xdr:col>86</xdr:col>
      <xdr:colOff>25400</xdr:colOff>
      <xdr:row>99</xdr:row>
      <xdr:rowOff>31128</xdr:rowOff>
    </xdr:to>
    <xdr:cxnSp macro="">
      <xdr:nvCxnSpPr>
        <xdr:cNvPr id="677" name="直線コネクタ 676"/>
        <xdr:cNvCxnSpPr/>
      </xdr:nvCxnSpPr>
      <xdr:spPr>
        <a:xfrm>
          <a:off x="16230600" y="1700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96397</xdr:rowOff>
    </xdr:from>
    <xdr:ext cx="599010" cy="259045"/>
    <xdr:sp macro="" textlink="">
      <xdr:nvSpPr>
        <xdr:cNvPr id="678" name="積立金最大値テキスト"/>
        <xdr:cNvSpPr txBox="1"/>
      </xdr:nvSpPr>
      <xdr:spPr>
        <a:xfrm>
          <a:off x="16370300" y="1518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149720</xdr:rowOff>
    </xdr:from>
    <xdr:to>
      <xdr:col>86</xdr:col>
      <xdr:colOff>25400</xdr:colOff>
      <xdr:row>89</xdr:row>
      <xdr:rowOff>149720</xdr:rowOff>
    </xdr:to>
    <xdr:cxnSp macro="">
      <xdr:nvCxnSpPr>
        <xdr:cNvPr id="679" name="直線コネクタ 678"/>
        <xdr:cNvCxnSpPr/>
      </xdr:nvCxnSpPr>
      <xdr:spPr>
        <a:xfrm>
          <a:off x="16230600" y="1540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140855</xdr:rowOff>
    </xdr:from>
    <xdr:to>
      <xdr:col>85</xdr:col>
      <xdr:colOff>127000</xdr:colOff>
      <xdr:row>98</xdr:row>
      <xdr:rowOff>161925</xdr:rowOff>
    </xdr:to>
    <xdr:cxnSp macro="">
      <xdr:nvCxnSpPr>
        <xdr:cNvPr id="680" name="直線コネクタ 679"/>
        <xdr:cNvCxnSpPr/>
      </xdr:nvCxnSpPr>
      <xdr:spPr>
        <a:xfrm flipV="1">
          <a:off x="15481300" y="16771505"/>
          <a:ext cx="838200" cy="19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84625</xdr:rowOff>
    </xdr:from>
    <xdr:ext cx="534377" cy="259045"/>
    <xdr:sp macro="" textlink="">
      <xdr:nvSpPr>
        <xdr:cNvPr id="681" name="積立金平均値テキスト"/>
        <xdr:cNvSpPr txBox="1"/>
      </xdr:nvSpPr>
      <xdr:spPr>
        <a:xfrm>
          <a:off x="16370300" y="16543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61748</xdr:rowOff>
    </xdr:from>
    <xdr:to>
      <xdr:col>85</xdr:col>
      <xdr:colOff>177800</xdr:colOff>
      <xdr:row>97</xdr:row>
      <xdr:rowOff>163348</xdr:rowOff>
    </xdr:to>
    <xdr:sp macro="" textlink="">
      <xdr:nvSpPr>
        <xdr:cNvPr id="682" name="フローチャート: 判断 681"/>
        <xdr:cNvSpPr/>
      </xdr:nvSpPr>
      <xdr:spPr>
        <a:xfrm>
          <a:off x="16268700" y="1669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159029</xdr:rowOff>
    </xdr:from>
    <xdr:to>
      <xdr:col>81</xdr:col>
      <xdr:colOff>50800</xdr:colOff>
      <xdr:row>98</xdr:row>
      <xdr:rowOff>161925</xdr:rowOff>
    </xdr:to>
    <xdr:cxnSp macro="">
      <xdr:nvCxnSpPr>
        <xdr:cNvPr id="683" name="直線コネクタ 682"/>
        <xdr:cNvCxnSpPr/>
      </xdr:nvCxnSpPr>
      <xdr:spPr>
        <a:xfrm>
          <a:off x="14592300" y="16961129"/>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171081</xdr:rowOff>
    </xdr:from>
    <xdr:to>
      <xdr:col>81</xdr:col>
      <xdr:colOff>101600</xdr:colOff>
      <xdr:row>98</xdr:row>
      <xdr:rowOff>101231</xdr:rowOff>
    </xdr:to>
    <xdr:sp macro="" textlink="">
      <xdr:nvSpPr>
        <xdr:cNvPr id="684" name="フローチャート: 判断 683"/>
        <xdr:cNvSpPr/>
      </xdr:nvSpPr>
      <xdr:spPr>
        <a:xfrm>
          <a:off x="15430500" y="16801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117758</xdr:rowOff>
    </xdr:from>
    <xdr:ext cx="534377" cy="259045"/>
    <xdr:sp macro="" textlink="">
      <xdr:nvSpPr>
        <xdr:cNvPr id="685" name="テキスト ボックス 684"/>
        <xdr:cNvSpPr txBox="1"/>
      </xdr:nvSpPr>
      <xdr:spPr>
        <a:xfrm>
          <a:off x="15214111" y="1657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136640</xdr:rowOff>
    </xdr:from>
    <xdr:to>
      <xdr:col>76</xdr:col>
      <xdr:colOff>114300</xdr:colOff>
      <xdr:row>98</xdr:row>
      <xdr:rowOff>159029</xdr:rowOff>
    </xdr:to>
    <xdr:cxnSp macro="">
      <xdr:nvCxnSpPr>
        <xdr:cNvPr id="686" name="直線コネクタ 685"/>
        <xdr:cNvCxnSpPr/>
      </xdr:nvCxnSpPr>
      <xdr:spPr>
        <a:xfrm>
          <a:off x="13703300" y="16938740"/>
          <a:ext cx="889000" cy="2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46343</xdr:rowOff>
    </xdr:from>
    <xdr:to>
      <xdr:col>76</xdr:col>
      <xdr:colOff>165100</xdr:colOff>
      <xdr:row>97</xdr:row>
      <xdr:rowOff>147943</xdr:rowOff>
    </xdr:to>
    <xdr:sp macro="" textlink="">
      <xdr:nvSpPr>
        <xdr:cNvPr id="687" name="フローチャート: 判断 686"/>
        <xdr:cNvSpPr/>
      </xdr:nvSpPr>
      <xdr:spPr>
        <a:xfrm>
          <a:off x="14541500" y="1667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164470</xdr:rowOff>
    </xdr:from>
    <xdr:ext cx="534377" cy="259045"/>
    <xdr:sp macro="" textlink="">
      <xdr:nvSpPr>
        <xdr:cNvPr id="688" name="テキスト ボックス 687"/>
        <xdr:cNvSpPr txBox="1"/>
      </xdr:nvSpPr>
      <xdr:spPr>
        <a:xfrm>
          <a:off x="14325111" y="1645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65506</xdr:rowOff>
    </xdr:from>
    <xdr:to>
      <xdr:col>71</xdr:col>
      <xdr:colOff>177800</xdr:colOff>
      <xdr:row>98</xdr:row>
      <xdr:rowOff>136640</xdr:rowOff>
    </xdr:to>
    <xdr:cxnSp macro="">
      <xdr:nvCxnSpPr>
        <xdr:cNvPr id="689" name="直線コネクタ 688"/>
        <xdr:cNvCxnSpPr/>
      </xdr:nvCxnSpPr>
      <xdr:spPr>
        <a:xfrm>
          <a:off x="12814300" y="16867606"/>
          <a:ext cx="889000" cy="7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31381</xdr:rowOff>
    </xdr:from>
    <xdr:to>
      <xdr:col>72</xdr:col>
      <xdr:colOff>38100</xdr:colOff>
      <xdr:row>98</xdr:row>
      <xdr:rowOff>132981</xdr:rowOff>
    </xdr:to>
    <xdr:sp macro="" textlink="">
      <xdr:nvSpPr>
        <xdr:cNvPr id="690" name="フローチャート: 判断 689"/>
        <xdr:cNvSpPr/>
      </xdr:nvSpPr>
      <xdr:spPr>
        <a:xfrm>
          <a:off x="13652500" y="1683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149508</xdr:rowOff>
    </xdr:from>
    <xdr:ext cx="534377" cy="259045"/>
    <xdr:sp macro="" textlink="">
      <xdr:nvSpPr>
        <xdr:cNvPr id="691" name="テキスト ボックス 690"/>
        <xdr:cNvSpPr txBox="1"/>
      </xdr:nvSpPr>
      <xdr:spPr>
        <a:xfrm>
          <a:off x="13436111" y="1660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15584</xdr:rowOff>
    </xdr:from>
    <xdr:to>
      <xdr:col>67</xdr:col>
      <xdr:colOff>101600</xdr:colOff>
      <xdr:row>98</xdr:row>
      <xdr:rowOff>117184</xdr:rowOff>
    </xdr:to>
    <xdr:sp macro="" textlink="">
      <xdr:nvSpPr>
        <xdr:cNvPr id="692" name="フローチャート: 判断 691"/>
        <xdr:cNvSpPr/>
      </xdr:nvSpPr>
      <xdr:spPr>
        <a:xfrm>
          <a:off x="12763500" y="16817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108311</xdr:rowOff>
    </xdr:from>
    <xdr:ext cx="534377" cy="259045"/>
    <xdr:sp macro="" textlink="">
      <xdr:nvSpPr>
        <xdr:cNvPr id="693" name="テキスト ボックス 692"/>
        <xdr:cNvSpPr txBox="1"/>
      </xdr:nvSpPr>
      <xdr:spPr>
        <a:xfrm>
          <a:off x="12547111" y="1691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90055</xdr:rowOff>
    </xdr:from>
    <xdr:to>
      <xdr:col>85</xdr:col>
      <xdr:colOff>177800</xdr:colOff>
      <xdr:row>98</xdr:row>
      <xdr:rowOff>20205</xdr:rowOff>
    </xdr:to>
    <xdr:sp macro="" textlink="">
      <xdr:nvSpPr>
        <xdr:cNvPr id="699" name="楕円 698"/>
        <xdr:cNvSpPr/>
      </xdr:nvSpPr>
      <xdr:spPr>
        <a:xfrm>
          <a:off x="16268700" y="1672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68482</xdr:rowOff>
    </xdr:from>
    <xdr:ext cx="534377" cy="259045"/>
    <xdr:sp macro="" textlink="">
      <xdr:nvSpPr>
        <xdr:cNvPr id="700" name="積立金該当値テキスト"/>
        <xdr:cNvSpPr txBox="1"/>
      </xdr:nvSpPr>
      <xdr:spPr>
        <a:xfrm>
          <a:off x="16370300" y="1669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111125</xdr:rowOff>
    </xdr:from>
    <xdr:to>
      <xdr:col>81</xdr:col>
      <xdr:colOff>101600</xdr:colOff>
      <xdr:row>99</xdr:row>
      <xdr:rowOff>41275</xdr:rowOff>
    </xdr:to>
    <xdr:sp macro="" textlink="">
      <xdr:nvSpPr>
        <xdr:cNvPr id="701" name="楕円 700"/>
        <xdr:cNvSpPr/>
      </xdr:nvSpPr>
      <xdr:spPr>
        <a:xfrm>
          <a:off x="15430500" y="1691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32402</xdr:rowOff>
    </xdr:from>
    <xdr:ext cx="469744" cy="259045"/>
    <xdr:sp macro="" textlink="">
      <xdr:nvSpPr>
        <xdr:cNvPr id="702" name="テキスト ボックス 701"/>
        <xdr:cNvSpPr txBox="1"/>
      </xdr:nvSpPr>
      <xdr:spPr>
        <a:xfrm>
          <a:off x="15246428" y="17005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108229</xdr:rowOff>
    </xdr:from>
    <xdr:to>
      <xdr:col>76</xdr:col>
      <xdr:colOff>165100</xdr:colOff>
      <xdr:row>99</xdr:row>
      <xdr:rowOff>38379</xdr:rowOff>
    </xdr:to>
    <xdr:sp macro="" textlink="">
      <xdr:nvSpPr>
        <xdr:cNvPr id="703" name="楕円 702"/>
        <xdr:cNvSpPr/>
      </xdr:nvSpPr>
      <xdr:spPr>
        <a:xfrm>
          <a:off x="14541500" y="1691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29506</xdr:rowOff>
    </xdr:from>
    <xdr:ext cx="469744" cy="259045"/>
    <xdr:sp macro="" textlink="">
      <xdr:nvSpPr>
        <xdr:cNvPr id="704" name="テキスト ボックス 703"/>
        <xdr:cNvSpPr txBox="1"/>
      </xdr:nvSpPr>
      <xdr:spPr>
        <a:xfrm>
          <a:off x="14357428" y="1700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85840</xdr:rowOff>
    </xdr:from>
    <xdr:to>
      <xdr:col>72</xdr:col>
      <xdr:colOff>38100</xdr:colOff>
      <xdr:row>99</xdr:row>
      <xdr:rowOff>15990</xdr:rowOff>
    </xdr:to>
    <xdr:sp macro="" textlink="">
      <xdr:nvSpPr>
        <xdr:cNvPr id="705" name="楕円 704"/>
        <xdr:cNvSpPr/>
      </xdr:nvSpPr>
      <xdr:spPr>
        <a:xfrm>
          <a:off x="13652500" y="168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7117</xdr:rowOff>
    </xdr:from>
    <xdr:ext cx="469744" cy="259045"/>
    <xdr:sp macro="" textlink="">
      <xdr:nvSpPr>
        <xdr:cNvPr id="706" name="テキスト ボックス 705"/>
        <xdr:cNvSpPr txBox="1"/>
      </xdr:nvSpPr>
      <xdr:spPr>
        <a:xfrm>
          <a:off x="13468428" y="1698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14706</xdr:rowOff>
    </xdr:from>
    <xdr:to>
      <xdr:col>67</xdr:col>
      <xdr:colOff>101600</xdr:colOff>
      <xdr:row>98</xdr:row>
      <xdr:rowOff>116306</xdr:rowOff>
    </xdr:to>
    <xdr:sp macro="" textlink="">
      <xdr:nvSpPr>
        <xdr:cNvPr id="707" name="楕円 706"/>
        <xdr:cNvSpPr/>
      </xdr:nvSpPr>
      <xdr:spPr>
        <a:xfrm>
          <a:off x="12763500" y="1681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132833</xdr:rowOff>
    </xdr:from>
    <xdr:ext cx="534377" cy="259045"/>
    <xdr:sp macro="" textlink="">
      <xdr:nvSpPr>
        <xdr:cNvPr id="708" name="テキスト ボックス 707"/>
        <xdr:cNvSpPr txBox="1"/>
      </xdr:nvSpPr>
      <xdr:spPr>
        <a:xfrm>
          <a:off x="12547111" y="1659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30734</xdr:rowOff>
    </xdr:from>
    <xdr:to>
      <xdr:col>116</xdr:col>
      <xdr:colOff>62864</xdr:colOff>
      <xdr:row>39</xdr:row>
      <xdr:rowOff>44450</xdr:rowOff>
    </xdr:to>
    <xdr:cxnSp macro="">
      <xdr:nvCxnSpPr>
        <xdr:cNvPr id="732" name="直線コネクタ 731"/>
        <xdr:cNvCxnSpPr/>
      </xdr:nvCxnSpPr>
      <xdr:spPr>
        <a:xfrm flipV="1">
          <a:off x="22159595" y="5174234"/>
          <a:ext cx="1269" cy="1556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148861</xdr:rowOff>
    </xdr:from>
    <xdr:ext cx="469744" cy="259045"/>
    <xdr:sp macro="" textlink="">
      <xdr:nvSpPr>
        <xdr:cNvPr id="735" name="投資及び出資金最大値テキスト"/>
        <xdr:cNvSpPr txBox="1"/>
      </xdr:nvSpPr>
      <xdr:spPr>
        <a:xfrm>
          <a:off x="22212300" y="4949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30734</xdr:rowOff>
    </xdr:from>
    <xdr:to>
      <xdr:col>116</xdr:col>
      <xdr:colOff>152400</xdr:colOff>
      <xdr:row>30</xdr:row>
      <xdr:rowOff>30734</xdr:rowOff>
    </xdr:to>
    <xdr:cxnSp macro="">
      <xdr:nvCxnSpPr>
        <xdr:cNvPr id="736" name="直線コネクタ 735"/>
        <xdr:cNvCxnSpPr/>
      </xdr:nvCxnSpPr>
      <xdr:spPr>
        <a:xfrm>
          <a:off x="22072600" y="51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137795</xdr:rowOff>
    </xdr:from>
    <xdr:to>
      <xdr:col>116</xdr:col>
      <xdr:colOff>63500</xdr:colOff>
      <xdr:row>38</xdr:row>
      <xdr:rowOff>159703</xdr:rowOff>
    </xdr:to>
    <xdr:cxnSp macro="">
      <xdr:nvCxnSpPr>
        <xdr:cNvPr id="737" name="直線コネクタ 736"/>
        <xdr:cNvCxnSpPr/>
      </xdr:nvCxnSpPr>
      <xdr:spPr>
        <a:xfrm>
          <a:off x="21323300" y="6652895"/>
          <a:ext cx="8382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5859</xdr:rowOff>
    </xdr:from>
    <xdr:ext cx="378565" cy="259045"/>
    <xdr:sp macro="" textlink="">
      <xdr:nvSpPr>
        <xdr:cNvPr id="738" name="投資及び出資金平均値テキスト"/>
        <xdr:cNvSpPr txBox="1"/>
      </xdr:nvSpPr>
      <xdr:spPr>
        <a:xfrm>
          <a:off x="22212300" y="63495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154432</xdr:rowOff>
    </xdr:from>
    <xdr:to>
      <xdr:col>116</xdr:col>
      <xdr:colOff>114300</xdr:colOff>
      <xdr:row>38</xdr:row>
      <xdr:rowOff>84582</xdr:rowOff>
    </xdr:to>
    <xdr:sp macro="" textlink="">
      <xdr:nvSpPr>
        <xdr:cNvPr id="739" name="フローチャート: 判断 738"/>
        <xdr:cNvSpPr/>
      </xdr:nvSpPr>
      <xdr:spPr>
        <a:xfrm>
          <a:off x="221107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38735</xdr:rowOff>
    </xdr:from>
    <xdr:to>
      <xdr:col>111</xdr:col>
      <xdr:colOff>177800</xdr:colOff>
      <xdr:row>38</xdr:row>
      <xdr:rowOff>137795</xdr:rowOff>
    </xdr:to>
    <xdr:cxnSp macro="">
      <xdr:nvCxnSpPr>
        <xdr:cNvPr id="740" name="直線コネクタ 739"/>
        <xdr:cNvCxnSpPr/>
      </xdr:nvCxnSpPr>
      <xdr:spPr>
        <a:xfrm>
          <a:off x="20434300" y="6382385"/>
          <a:ext cx="8890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11938</xdr:rowOff>
    </xdr:from>
    <xdr:to>
      <xdr:col>112</xdr:col>
      <xdr:colOff>38100</xdr:colOff>
      <xdr:row>36</xdr:row>
      <xdr:rowOff>113538</xdr:rowOff>
    </xdr:to>
    <xdr:sp macro="" textlink="">
      <xdr:nvSpPr>
        <xdr:cNvPr id="741" name="フローチャート: 判断 740"/>
        <xdr:cNvSpPr/>
      </xdr:nvSpPr>
      <xdr:spPr>
        <a:xfrm>
          <a:off x="21272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130065</xdr:rowOff>
    </xdr:from>
    <xdr:ext cx="469744" cy="259045"/>
    <xdr:sp macro="" textlink="">
      <xdr:nvSpPr>
        <xdr:cNvPr id="742" name="テキスト ボックス 741"/>
        <xdr:cNvSpPr txBox="1"/>
      </xdr:nvSpPr>
      <xdr:spPr>
        <a:xfrm>
          <a:off x="21088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38735</xdr:rowOff>
    </xdr:from>
    <xdr:to>
      <xdr:col>107</xdr:col>
      <xdr:colOff>50800</xdr:colOff>
      <xdr:row>37</xdr:row>
      <xdr:rowOff>152083</xdr:rowOff>
    </xdr:to>
    <xdr:cxnSp macro="">
      <xdr:nvCxnSpPr>
        <xdr:cNvPr id="743" name="直線コネクタ 742"/>
        <xdr:cNvCxnSpPr/>
      </xdr:nvCxnSpPr>
      <xdr:spPr>
        <a:xfrm flipV="1">
          <a:off x="19545300" y="6382385"/>
          <a:ext cx="889000" cy="113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57086</xdr:rowOff>
    </xdr:from>
    <xdr:to>
      <xdr:col>107</xdr:col>
      <xdr:colOff>101600</xdr:colOff>
      <xdr:row>36</xdr:row>
      <xdr:rowOff>158686</xdr:rowOff>
    </xdr:to>
    <xdr:sp macro="" textlink="">
      <xdr:nvSpPr>
        <xdr:cNvPr id="744" name="フローチャート: 判断 743"/>
        <xdr:cNvSpPr/>
      </xdr:nvSpPr>
      <xdr:spPr>
        <a:xfrm>
          <a:off x="20383500" y="62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3763</xdr:rowOff>
    </xdr:from>
    <xdr:ext cx="469744" cy="259045"/>
    <xdr:sp macro="" textlink="">
      <xdr:nvSpPr>
        <xdr:cNvPr id="745" name="テキスト ボックス 744"/>
        <xdr:cNvSpPr txBox="1"/>
      </xdr:nvSpPr>
      <xdr:spPr>
        <a:xfrm>
          <a:off x="20199428" y="600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152083</xdr:rowOff>
    </xdr:from>
    <xdr:to>
      <xdr:col>102</xdr:col>
      <xdr:colOff>114300</xdr:colOff>
      <xdr:row>38</xdr:row>
      <xdr:rowOff>144081</xdr:rowOff>
    </xdr:to>
    <xdr:cxnSp macro="">
      <xdr:nvCxnSpPr>
        <xdr:cNvPr id="746" name="直線コネクタ 745"/>
        <xdr:cNvCxnSpPr/>
      </xdr:nvCxnSpPr>
      <xdr:spPr>
        <a:xfrm flipV="1">
          <a:off x="18656300" y="6495733"/>
          <a:ext cx="889000" cy="16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108141</xdr:rowOff>
    </xdr:from>
    <xdr:to>
      <xdr:col>102</xdr:col>
      <xdr:colOff>165100</xdr:colOff>
      <xdr:row>37</xdr:row>
      <xdr:rowOff>38291</xdr:rowOff>
    </xdr:to>
    <xdr:sp macro="" textlink="">
      <xdr:nvSpPr>
        <xdr:cNvPr id="747" name="フローチャート: 判断 746"/>
        <xdr:cNvSpPr/>
      </xdr:nvSpPr>
      <xdr:spPr>
        <a:xfrm>
          <a:off x="19494500" y="62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54818</xdr:rowOff>
    </xdr:from>
    <xdr:ext cx="469744" cy="259045"/>
    <xdr:sp macro="" textlink="">
      <xdr:nvSpPr>
        <xdr:cNvPr id="748" name="テキスト ボックス 747"/>
        <xdr:cNvSpPr txBox="1"/>
      </xdr:nvSpPr>
      <xdr:spPr>
        <a:xfrm>
          <a:off x="19310428" y="605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29845</xdr:rowOff>
    </xdr:from>
    <xdr:to>
      <xdr:col>98</xdr:col>
      <xdr:colOff>38100</xdr:colOff>
      <xdr:row>36</xdr:row>
      <xdr:rowOff>131445</xdr:rowOff>
    </xdr:to>
    <xdr:sp macro="" textlink="">
      <xdr:nvSpPr>
        <xdr:cNvPr id="749" name="フローチャート: 判断 748"/>
        <xdr:cNvSpPr/>
      </xdr:nvSpPr>
      <xdr:spPr>
        <a:xfrm>
          <a:off x="18605500" y="620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147972</xdr:rowOff>
    </xdr:from>
    <xdr:ext cx="469744" cy="259045"/>
    <xdr:sp macro="" textlink="">
      <xdr:nvSpPr>
        <xdr:cNvPr id="750" name="テキスト ボックス 749"/>
        <xdr:cNvSpPr txBox="1"/>
      </xdr:nvSpPr>
      <xdr:spPr>
        <a:xfrm>
          <a:off x="18421428" y="597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108903</xdr:rowOff>
    </xdr:from>
    <xdr:to>
      <xdr:col>116</xdr:col>
      <xdr:colOff>114300</xdr:colOff>
      <xdr:row>39</xdr:row>
      <xdr:rowOff>39053</xdr:rowOff>
    </xdr:to>
    <xdr:sp macro="" textlink="">
      <xdr:nvSpPr>
        <xdr:cNvPr id="756" name="楕円 755"/>
        <xdr:cNvSpPr/>
      </xdr:nvSpPr>
      <xdr:spPr>
        <a:xfrm>
          <a:off x="22110700" y="662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23830</xdr:rowOff>
    </xdr:from>
    <xdr:ext cx="378565" cy="259045"/>
    <xdr:sp macro="" textlink="">
      <xdr:nvSpPr>
        <xdr:cNvPr id="757" name="投資及び出資金該当値テキスト"/>
        <xdr:cNvSpPr txBox="1"/>
      </xdr:nvSpPr>
      <xdr:spPr>
        <a:xfrm>
          <a:off x="22212300" y="6538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86995</xdr:rowOff>
    </xdr:from>
    <xdr:to>
      <xdr:col>112</xdr:col>
      <xdr:colOff>38100</xdr:colOff>
      <xdr:row>39</xdr:row>
      <xdr:rowOff>17145</xdr:rowOff>
    </xdr:to>
    <xdr:sp macro="" textlink="">
      <xdr:nvSpPr>
        <xdr:cNvPr id="758" name="楕円 757"/>
        <xdr:cNvSpPr/>
      </xdr:nvSpPr>
      <xdr:spPr>
        <a:xfrm>
          <a:off x="21272500" y="660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8272</xdr:rowOff>
    </xdr:from>
    <xdr:ext cx="378565" cy="259045"/>
    <xdr:sp macro="" textlink="">
      <xdr:nvSpPr>
        <xdr:cNvPr id="759" name="テキスト ボックス 758"/>
        <xdr:cNvSpPr txBox="1"/>
      </xdr:nvSpPr>
      <xdr:spPr>
        <a:xfrm>
          <a:off x="21134017" y="6694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159385</xdr:rowOff>
    </xdr:from>
    <xdr:to>
      <xdr:col>107</xdr:col>
      <xdr:colOff>101600</xdr:colOff>
      <xdr:row>37</xdr:row>
      <xdr:rowOff>89535</xdr:rowOff>
    </xdr:to>
    <xdr:sp macro="" textlink="">
      <xdr:nvSpPr>
        <xdr:cNvPr id="760" name="楕円 759"/>
        <xdr:cNvSpPr/>
      </xdr:nvSpPr>
      <xdr:spPr>
        <a:xfrm>
          <a:off x="20383500" y="633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80662</xdr:rowOff>
    </xdr:from>
    <xdr:ext cx="469744" cy="259045"/>
    <xdr:sp macro="" textlink="">
      <xdr:nvSpPr>
        <xdr:cNvPr id="761" name="テキスト ボックス 760"/>
        <xdr:cNvSpPr txBox="1"/>
      </xdr:nvSpPr>
      <xdr:spPr>
        <a:xfrm>
          <a:off x="20199428" y="642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101283</xdr:rowOff>
    </xdr:from>
    <xdr:to>
      <xdr:col>102</xdr:col>
      <xdr:colOff>165100</xdr:colOff>
      <xdr:row>38</xdr:row>
      <xdr:rowOff>31432</xdr:rowOff>
    </xdr:to>
    <xdr:sp macro="" textlink="">
      <xdr:nvSpPr>
        <xdr:cNvPr id="762" name="楕円 761"/>
        <xdr:cNvSpPr/>
      </xdr:nvSpPr>
      <xdr:spPr>
        <a:xfrm>
          <a:off x="19494500" y="64449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22559</xdr:rowOff>
    </xdr:from>
    <xdr:ext cx="469744" cy="259045"/>
    <xdr:sp macro="" textlink="">
      <xdr:nvSpPr>
        <xdr:cNvPr id="763" name="テキスト ボックス 762"/>
        <xdr:cNvSpPr txBox="1"/>
      </xdr:nvSpPr>
      <xdr:spPr>
        <a:xfrm>
          <a:off x="19310428" y="653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93281</xdr:rowOff>
    </xdr:from>
    <xdr:to>
      <xdr:col>98</xdr:col>
      <xdr:colOff>38100</xdr:colOff>
      <xdr:row>39</xdr:row>
      <xdr:rowOff>23431</xdr:rowOff>
    </xdr:to>
    <xdr:sp macro="" textlink="">
      <xdr:nvSpPr>
        <xdr:cNvPr id="764" name="楕円 763"/>
        <xdr:cNvSpPr/>
      </xdr:nvSpPr>
      <xdr:spPr>
        <a:xfrm>
          <a:off x="18605500" y="660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14558</xdr:rowOff>
    </xdr:from>
    <xdr:ext cx="378565" cy="259045"/>
    <xdr:sp macro="" textlink="">
      <xdr:nvSpPr>
        <xdr:cNvPr id="765" name="テキスト ボックス 764"/>
        <xdr:cNvSpPr txBox="1"/>
      </xdr:nvSpPr>
      <xdr:spPr>
        <a:xfrm>
          <a:off x="18467017" y="6701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85941</xdr:rowOff>
    </xdr:from>
    <xdr:to>
      <xdr:col>116</xdr:col>
      <xdr:colOff>62864</xdr:colOff>
      <xdr:row>59</xdr:row>
      <xdr:rowOff>44450</xdr:rowOff>
    </xdr:to>
    <xdr:cxnSp macro="">
      <xdr:nvCxnSpPr>
        <xdr:cNvPr id="789" name="直線コネクタ 788"/>
        <xdr:cNvCxnSpPr/>
      </xdr:nvCxnSpPr>
      <xdr:spPr>
        <a:xfrm flipV="1">
          <a:off x="22159595" y="8658441"/>
          <a:ext cx="1269" cy="1501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32618</xdr:rowOff>
    </xdr:from>
    <xdr:ext cx="534377" cy="259045"/>
    <xdr:sp macro="" textlink="">
      <xdr:nvSpPr>
        <xdr:cNvPr id="792" name="貸付金最大値テキスト"/>
        <xdr:cNvSpPr txBox="1"/>
      </xdr:nvSpPr>
      <xdr:spPr>
        <a:xfrm>
          <a:off x="22212300" y="84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85941</xdr:rowOff>
    </xdr:from>
    <xdr:to>
      <xdr:col>116</xdr:col>
      <xdr:colOff>152400</xdr:colOff>
      <xdr:row>50</xdr:row>
      <xdr:rowOff>85941</xdr:rowOff>
    </xdr:to>
    <xdr:cxnSp macro="">
      <xdr:nvCxnSpPr>
        <xdr:cNvPr id="793" name="直線コネクタ 792"/>
        <xdr:cNvCxnSpPr/>
      </xdr:nvCxnSpPr>
      <xdr:spPr>
        <a:xfrm>
          <a:off x="22072600" y="865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15570</xdr:rowOff>
    </xdr:from>
    <xdr:to>
      <xdr:col>116</xdr:col>
      <xdr:colOff>63500</xdr:colOff>
      <xdr:row>59</xdr:row>
      <xdr:rowOff>18809</xdr:rowOff>
    </xdr:to>
    <xdr:cxnSp macro="">
      <xdr:nvCxnSpPr>
        <xdr:cNvPr id="794" name="直線コネクタ 793"/>
        <xdr:cNvCxnSpPr/>
      </xdr:nvCxnSpPr>
      <xdr:spPr>
        <a:xfrm>
          <a:off x="21323300" y="10131120"/>
          <a:ext cx="8382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103681</xdr:rowOff>
    </xdr:from>
    <xdr:ext cx="469744" cy="259045"/>
    <xdr:sp macro="" textlink="">
      <xdr:nvSpPr>
        <xdr:cNvPr id="795" name="貸付金平均値テキスト"/>
        <xdr:cNvSpPr txBox="1"/>
      </xdr:nvSpPr>
      <xdr:spPr>
        <a:xfrm>
          <a:off x="22212300" y="98763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80804</xdr:rowOff>
    </xdr:from>
    <xdr:to>
      <xdr:col>116</xdr:col>
      <xdr:colOff>114300</xdr:colOff>
      <xdr:row>59</xdr:row>
      <xdr:rowOff>10954</xdr:rowOff>
    </xdr:to>
    <xdr:sp macro="" textlink="">
      <xdr:nvSpPr>
        <xdr:cNvPr id="796" name="フローチャート: 判断 795"/>
        <xdr:cNvSpPr/>
      </xdr:nvSpPr>
      <xdr:spPr>
        <a:xfrm>
          <a:off x="221107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10770</xdr:rowOff>
    </xdr:from>
    <xdr:to>
      <xdr:col>111</xdr:col>
      <xdr:colOff>177800</xdr:colOff>
      <xdr:row>59</xdr:row>
      <xdr:rowOff>15570</xdr:rowOff>
    </xdr:to>
    <xdr:cxnSp macro="">
      <xdr:nvCxnSpPr>
        <xdr:cNvPr id="797" name="直線コネクタ 796"/>
        <xdr:cNvCxnSpPr/>
      </xdr:nvCxnSpPr>
      <xdr:spPr>
        <a:xfrm>
          <a:off x="20434300" y="10126320"/>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69774</xdr:rowOff>
    </xdr:from>
    <xdr:to>
      <xdr:col>112</xdr:col>
      <xdr:colOff>38100</xdr:colOff>
      <xdr:row>58</xdr:row>
      <xdr:rowOff>171374</xdr:rowOff>
    </xdr:to>
    <xdr:sp macro="" textlink="">
      <xdr:nvSpPr>
        <xdr:cNvPr id="798" name="フローチャート: 判断 797"/>
        <xdr:cNvSpPr/>
      </xdr:nvSpPr>
      <xdr:spPr>
        <a:xfrm>
          <a:off x="21272500" y="1001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16451</xdr:rowOff>
    </xdr:from>
    <xdr:ext cx="469744" cy="259045"/>
    <xdr:sp macro="" textlink="">
      <xdr:nvSpPr>
        <xdr:cNvPr id="799" name="テキスト ボックス 798"/>
        <xdr:cNvSpPr txBox="1"/>
      </xdr:nvSpPr>
      <xdr:spPr>
        <a:xfrm>
          <a:off x="21088428" y="978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5150</xdr:rowOff>
    </xdr:from>
    <xdr:to>
      <xdr:col>107</xdr:col>
      <xdr:colOff>50800</xdr:colOff>
      <xdr:row>59</xdr:row>
      <xdr:rowOff>10770</xdr:rowOff>
    </xdr:to>
    <xdr:cxnSp macro="">
      <xdr:nvCxnSpPr>
        <xdr:cNvPr id="800" name="直線コネクタ 799"/>
        <xdr:cNvCxnSpPr/>
      </xdr:nvCxnSpPr>
      <xdr:spPr>
        <a:xfrm>
          <a:off x="19545300" y="10120700"/>
          <a:ext cx="8890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75184</xdr:rowOff>
    </xdr:from>
    <xdr:to>
      <xdr:col>107</xdr:col>
      <xdr:colOff>101600</xdr:colOff>
      <xdr:row>59</xdr:row>
      <xdr:rowOff>5334</xdr:rowOff>
    </xdr:to>
    <xdr:sp macro="" textlink="">
      <xdr:nvSpPr>
        <xdr:cNvPr id="801" name="フローチャート: 判断 800"/>
        <xdr:cNvSpPr/>
      </xdr:nvSpPr>
      <xdr:spPr>
        <a:xfrm>
          <a:off x="20383500" y="1001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21861</xdr:rowOff>
    </xdr:from>
    <xdr:ext cx="469744" cy="259045"/>
    <xdr:sp macro="" textlink="">
      <xdr:nvSpPr>
        <xdr:cNvPr id="802" name="テキスト ボックス 801"/>
        <xdr:cNvSpPr txBox="1"/>
      </xdr:nvSpPr>
      <xdr:spPr>
        <a:xfrm>
          <a:off x="20199428" y="9794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171342</xdr:rowOff>
    </xdr:from>
    <xdr:to>
      <xdr:col>102</xdr:col>
      <xdr:colOff>114300</xdr:colOff>
      <xdr:row>59</xdr:row>
      <xdr:rowOff>5150</xdr:rowOff>
    </xdr:to>
    <xdr:cxnSp macro="">
      <xdr:nvCxnSpPr>
        <xdr:cNvPr id="803" name="直線コネクタ 802"/>
        <xdr:cNvCxnSpPr/>
      </xdr:nvCxnSpPr>
      <xdr:spPr>
        <a:xfrm>
          <a:off x="18656300" y="10115442"/>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59296</xdr:rowOff>
    </xdr:from>
    <xdr:to>
      <xdr:col>102</xdr:col>
      <xdr:colOff>165100</xdr:colOff>
      <xdr:row>58</xdr:row>
      <xdr:rowOff>160896</xdr:rowOff>
    </xdr:to>
    <xdr:sp macro="" textlink="">
      <xdr:nvSpPr>
        <xdr:cNvPr id="804" name="フローチャート: 判断 803"/>
        <xdr:cNvSpPr/>
      </xdr:nvSpPr>
      <xdr:spPr>
        <a:xfrm>
          <a:off x="19494500" y="10003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5973</xdr:rowOff>
    </xdr:from>
    <xdr:ext cx="469744" cy="259045"/>
    <xdr:sp macro="" textlink="">
      <xdr:nvSpPr>
        <xdr:cNvPr id="805" name="テキスト ボックス 804"/>
        <xdr:cNvSpPr txBox="1"/>
      </xdr:nvSpPr>
      <xdr:spPr>
        <a:xfrm>
          <a:off x="19310428" y="977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15386</xdr:rowOff>
    </xdr:from>
    <xdr:to>
      <xdr:col>98</xdr:col>
      <xdr:colOff>38100</xdr:colOff>
      <xdr:row>58</xdr:row>
      <xdr:rowOff>116986</xdr:rowOff>
    </xdr:to>
    <xdr:sp macro="" textlink="">
      <xdr:nvSpPr>
        <xdr:cNvPr id="806" name="フローチャート: 判断 805"/>
        <xdr:cNvSpPr/>
      </xdr:nvSpPr>
      <xdr:spPr>
        <a:xfrm>
          <a:off x="18605500" y="995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133513</xdr:rowOff>
    </xdr:from>
    <xdr:ext cx="469744" cy="259045"/>
    <xdr:sp macro="" textlink="">
      <xdr:nvSpPr>
        <xdr:cNvPr id="807" name="テキスト ボックス 806"/>
        <xdr:cNvSpPr txBox="1"/>
      </xdr:nvSpPr>
      <xdr:spPr>
        <a:xfrm>
          <a:off x="18421428" y="973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139459</xdr:rowOff>
    </xdr:from>
    <xdr:to>
      <xdr:col>116</xdr:col>
      <xdr:colOff>114300</xdr:colOff>
      <xdr:row>59</xdr:row>
      <xdr:rowOff>69609</xdr:rowOff>
    </xdr:to>
    <xdr:sp macro="" textlink="">
      <xdr:nvSpPr>
        <xdr:cNvPr id="813" name="楕円 812"/>
        <xdr:cNvSpPr/>
      </xdr:nvSpPr>
      <xdr:spPr>
        <a:xfrm>
          <a:off x="22110700" y="1008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59231</xdr:rowOff>
    </xdr:from>
    <xdr:ext cx="469744" cy="259045"/>
    <xdr:sp macro="" textlink="">
      <xdr:nvSpPr>
        <xdr:cNvPr id="814" name="貸付金該当値テキスト"/>
        <xdr:cNvSpPr txBox="1"/>
      </xdr:nvSpPr>
      <xdr:spPr>
        <a:xfrm>
          <a:off x="22212300" y="1000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136220</xdr:rowOff>
    </xdr:from>
    <xdr:to>
      <xdr:col>112</xdr:col>
      <xdr:colOff>38100</xdr:colOff>
      <xdr:row>59</xdr:row>
      <xdr:rowOff>66370</xdr:rowOff>
    </xdr:to>
    <xdr:sp macro="" textlink="">
      <xdr:nvSpPr>
        <xdr:cNvPr id="815" name="楕円 814"/>
        <xdr:cNvSpPr/>
      </xdr:nvSpPr>
      <xdr:spPr>
        <a:xfrm>
          <a:off x="21272500" y="100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57497</xdr:rowOff>
    </xdr:from>
    <xdr:ext cx="469744" cy="259045"/>
    <xdr:sp macro="" textlink="">
      <xdr:nvSpPr>
        <xdr:cNvPr id="816" name="テキスト ボックス 815"/>
        <xdr:cNvSpPr txBox="1"/>
      </xdr:nvSpPr>
      <xdr:spPr>
        <a:xfrm>
          <a:off x="21088428" y="1017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131420</xdr:rowOff>
    </xdr:from>
    <xdr:to>
      <xdr:col>107</xdr:col>
      <xdr:colOff>101600</xdr:colOff>
      <xdr:row>59</xdr:row>
      <xdr:rowOff>61570</xdr:rowOff>
    </xdr:to>
    <xdr:sp macro="" textlink="">
      <xdr:nvSpPr>
        <xdr:cNvPr id="817" name="楕円 816"/>
        <xdr:cNvSpPr/>
      </xdr:nvSpPr>
      <xdr:spPr>
        <a:xfrm>
          <a:off x="20383500" y="100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52697</xdr:rowOff>
    </xdr:from>
    <xdr:ext cx="469744" cy="259045"/>
    <xdr:sp macro="" textlink="">
      <xdr:nvSpPr>
        <xdr:cNvPr id="818" name="テキスト ボックス 817"/>
        <xdr:cNvSpPr txBox="1"/>
      </xdr:nvSpPr>
      <xdr:spPr>
        <a:xfrm>
          <a:off x="20199428" y="10168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125800</xdr:rowOff>
    </xdr:from>
    <xdr:to>
      <xdr:col>102</xdr:col>
      <xdr:colOff>165100</xdr:colOff>
      <xdr:row>59</xdr:row>
      <xdr:rowOff>55950</xdr:rowOff>
    </xdr:to>
    <xdr:sp macro="" textlink="">
      <xdr:nvSpPr>
        <xdr:cNvPr id="819" name="楕円 818"/>
        <xdr:cNvSpPr/>
      </xdr:nvSpPr>
      <xdr:spPr>
        <a:xfrm>
          <a:off x="19494500" y="1006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47077</xdr:rowOff>
    </xdr:from>
    <xdr:ext cx="469744" cy="259045"/>
    <xdr:sp macro="" textlink="">
      <xdr:nvSpPr>
        <xdr:cNvPr id="820" name="テキスト ボックス 819"/>
        <xdr:cNvSpPr txBox="1"/>
      </xdr:nvSpPr>
      <xdr:spPr>
        <a:xfrm>
          <a:off x="19310428" y="101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120542</xdr:rowOff>
    </xdr:from>
    <xdr:to>
      <xdr:col>98</xdr:col>
      <xdr:colOff>38100</xdr:colOff>
      <xdr:row>59</xdr:row>
      <xdr:rowOff>50692</xdr:rowOff>
    </xdr:to>
    <xdr:sp macro="" textlink="">
      <xdr:nvSpPr>
        <xdr:cNvPr id="821" name="楕円 820"/>
        <xdr:cNvSpPr/>
      </xdr:nvSpPr>
      <xdr:spPr>
        <a:xfrm>
          <a:off x="18605500" y="1006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41819</xdr:rowOff>
    </xdr:from>
    <xdr:ext cx="469744" cy="259045"/>
    <xdr:sp macro="" textlink="">
      <xdr:nvSpPr>
        <xdr:cNvPr id="822" name="テキスト ボックス 821"/>
        <xdr:cNvSpPr txBox="1"/>
      </xdr:nvSpPr>
      <xdr:spPr>
        <a:xfrm>
          <a:off x="18421428" y="10157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18047</xdr:rowOff>
    </xdr:from>
    <xdr:to>
      <xdr:col>116</xdr:col>
      <xdr:colOff>62864</xdr:colOff>
      <xdr:row>79</xdr:row>
      <xdr:rowOff>31572</xdr:rowOff>
    </xdr:to>
    <xdr:cxnSp macro="">
      <xdr:nvCxnSpPr>
        <xdr:cNvPr id="847" name="直線コネクタ 846"/>
        <xdr:cNvCxnSpPr/>
      </xdr:nvCxnSpPr>
      <xdr:spPr>
        <a:xfrm flipV="1">
          <a:off x="22159595" y="12190997"/>
          <a:ext cx="1269" cy="138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35399</xdr:rowOff>
    </xdr:from>
    <xdr:ext cx="534377" cy="259045"/>
    <xdr:sp macro="" textlink="">
      <xdr:nvSpPr>
        <xdr:cNvPr id="848" name="繰出金最小値テキスト"/>
        <xdr:cNvSpPr txBox="1"/>
      </xdr:nvSpPr>
      <xdr:spPr>
        <a:xfrm>
          <a:off x="22212300" y="1357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31572</xdr:rowOff>
    </xdr:from>
    <xdr:to>
      <xdr:col>116</xdr:col>
      <xdr:colOff>152400</xdr:colOff>
      <xdr:row>79</xdr:row>
      <xdr:rowOff>31572</xdr:rowOff>
    </xdr:to>
    <xdr:cxnSp macro="">
      <xdr:nvCxnSpPr>
        <xdr:cNvPr id="849" name="直線コネクタ 848"/>
        <xdr:cNvCxnSpPr/>
      </xdr:nvCxnSpPr>
      <xdr:spPr>
        <a:xfrm>
          <a:off x="22072600" y="1357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136174</xdr:rowOff>
    </xdr:from>
    <xdr:ext cx="534377" cy="259045"/>
    <xdr:sp macro="" textlink="">
      <xdr:nvSpPr>
        <xdr:cNvPr id="850" name="繰出金最大値テキスト"/>
        <xdr:cNvSpPr txBox="1"/>
      </xdr:nvSpPr>
      <xdr:spPr>
        <a:xfrm>
          <a:off x="22212300" y="119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18047</xdr:rowOff>
    </xdr:from>
    <xdr:to>
      <xdr:col>116</xdr:col>
      <xdr:colOff>152400</xdr:colOff>
      <xdr:row>71</xdr:row>
      <xdr:rowOff>18047</xdr:rowOff>
    </xdr:to>
    <xdr:cxnSp macro="">
      <xdr:nvCxnSpPr>
        <xdr:cNvPr id="851" name="直線コネクタ 850"/>
        <xdr:cNvCxnSpPr/>
      </xdr:nvCxnSpPr>
      <xdr:spPr>
        <a:xfrm>
          <a:off x="22072600" y="1219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67614</xdr:rowOff>
    </xdr:from>
    <xdr:to>
      <xdr:col>116</xdr:col>
      <xdr:colOff>63500</xdr:colOff>
      <xdr:row>77</xdr:row>
      <xdr:rowOff>101257</xdr:rowOff>
    </xdr:to>
    <xdr:cxnSp macro="">
      <xdr:nvCxnSpPr>
        <xdr:cNvPr id="852" name="直線コネクタ 851"/>
        <xdr:cNvCxnSpPr/>
      </xdr:nvCxnSpPr>
      <xdr:spPr>
        <a:xfrm flipV="1">
          <a:off x="21323300" y="13269264"/>
          <a:ext cx="838200" cy="3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90479</xdr:rowOff>
    </xdr:from>
    <xdr:ext cx="534377" cy="259045"/>
    <xdr:sp macro="" textlink="">
      <xdr:nvSpPr>
        <xdr:cNvPr id="853" name="繰出金平均値テキスト"/>
        <xdr:cNvSpPr txBox="1"/>
      </xdr:nvSpPr>
      <xdr:spPr>
        <a:xfrm>
          <a:off x="22212300" y="12777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67602</xdr:rowOff>
    </xdr:from>
    <xdr:to>
      <xdr:col>116</xdr:col>
      <xdr:colOff>114300</xdr:colOff>
      <xdr:row>75</xdr:row>
      <xdr:rowOff>169202</xdr:rowOff>
    </xdr:to>
    <xdr:sp macro="" textlink="">
      <xdr:nvSpPr>
        <xdr:cNvPr id="854" name="フローチャート: 判断 853"/>
        <xdr:cNvSpPr/>
      </xdr:nvSpPr>
      <xdr:spPr>
        <a:xfrm>
          <a:off x="221107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101257</xdr:rowOff>
    </xdr:from>
    <xdr:to>
      <xdr:col>111</xdr:col>
      <xdr:colOff>177800</xdr:colOff>
      <xdr:row>77</xdr:row>
      <xdr:rowOff>124764</xdr:rowOff>
    </xdr:to>
    <xdr:cxnSp macro="">
      <xdr:nvCxnSpPr>
        <xdr:cNvPr id="855" name="直線コネクタ 854"/>
        <xdr:cNvCxnSpPr/>
      </xdr:nvCxnSpPr>
      <xdr:spPr>
        <a:xfrm flipV="1">
          <a:off x="20434300" y="13302907"/>
          <a:ext cx="889000" cy="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136068</xdr:rowOff>
    </xdr:from>
    <xdr:to>
      <xdr:col>112</xdr:col>
      <xdr:colOff>38100</xdr:colOff>
      <xdr:row>76</xdr:row>
      <xdr:rowOff>66218</xdr:rowOff>
    </xdr:to>
    <xdr:sp macro="" textlink="">
      <xdr:nvSpPr>
        <xdr:cNvPr id="856" name="フローチャート: 判断 855"/>
        <xdr:cNvSpPr/>
      </xdr:nvSpPr>
      <xdr:spPr>
        <a:xfrm>
          <a:off x="21272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82745</xdr:rowOff>
    </xdr:from>
    <xdr:ext cx="534377" cy="259045"/>
    <xdr:sp macro="" textlink="">
      <xdr:nvSpPr>
        <xdr:cNvPr id="857" name="テキスト ボックス 856"/>
        <xdr:cNvSpPr txBox="1"/>
      </xdr:nvSpPr>
      <xdr:spPr>
        <a:xfrm>
          <a:off x="21056111" y="1277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124764</xdr:rowOff>
    </xdr:from>
    <xdr:to>
      <xdr:col>107</xdr:col>
      <xdr:colOff>50800</xdr:colOff>
      <xdr:row>78</xdr:row>
      <xdr:rowOff>2387</xdr:rowOff>
    </xdr:to>
    <xdr:cxnSp macro="">
      <xdr:nvCxnSpPr>
        <xdr:cNvPr id="858" name="直線コネクタ 857"/>
        <xdr:cNvCxnSpPr/>
      </xdr:nvCxnSpPr>
      <xdr:spPr>
        <a:xfrm flipV="1">
          <a:off x="19545300" y="13326414"/>
          <a:ext cx="889000" cy="4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1956</xdr:rowOff>
    </xdr:from>
    <xdr:to>
      <xdr:col>107</xdr:col>
      <xdr:colOff>101600</xdr:colOff>
      <xdr:row>73</xdr:row>
      <xdr:rowOff>103556</xdr:rowOff>
    </xdr:to>
    <xdr:sp macro="" textlink="">
      <xdr:nvSpPr>
        <xdr:cNvPr id="859" name="フローチャート: 判断 858"/>
        <xdr:cNvSpPr/>
      </xdr:nvSpPr>
      <xdr:spPr>
        <a:xfrm>
          <a:off x="20383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120083</xdr:rowOff>
    </xdr:from>
    <xdr:ext cx="534377" cy="259045"/>
    <xdr:sp macro="" textlink="">
      <xdr:nvSpPr>
        <xdr:cNvPr id="860" name="テキスト ボックス 859"/>
        <xdr:cNvSpPr txBox="1"/>
      </xdr:nvSpPr>
      <xdr:spPr>
        <a:xfrm>
          <a:off x="20167111" y="1229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2387</xdr:rowOff>
    </xdr:from>
    <xdr:to>
      <xdr:col>102</xdr:col>
      <xdr:colOff>114300</xdr:colOff>
      <xdr:row>78</xdr:row>
      <xdr:rowOff>10579</xdr:rowOff>
    </xdr:to>
    <xdr:cxnSp macro="">
      <xdr:nvCxnSpPr>
        <xdr:cNvPr id="861" name="直線コネクタ 860"/>
        <xdr:cNvCxnSpPr/>
      </xdr:nvCxnSpPr>
      <xdr:spPr>
        <a:xfrm flipV="1">
          <a:off x="18656300" y="13375487"/>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146469</xdr:rowOff>
    </xdr:from>
    <xdr:to>
      <xdr:col>102</xdr:col>
      <xdr:colOff>165100</xdr:colOff>
      <xdr:row>75</xdr:row>
      <xdr:rowOff>76619</xdr:rowOff>
    </xdr:to>
    <xdr:sp macro="" textlink="">
      <xdr:nvSpPr>
        <xdr:cNvPr id="862" name="フローチャート: 判断 861"/>
        <xdr:cNvSpPr/>
      </xdr:nvSpPr>
      <xdr:spPr>
        <a:xfrm>
          <a:off x="19494500" y="1283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93146</xdr:rowOff>
    </xdr:from>
    <xdr:ext cx="534377" cy="259045"/>
    <xdr:sp macro="" textlink="">
      <xdr:nvSpPr>
        <xdr:cNvPr id="863" name="テキスト ボックス 862"/>
        <xdr:cNvSpPr txBox="1"/>
      </xdr:nvSpPr>
      <xdr:spPr>
        <a:xfrm>
          <a:off x="19278111" y="12608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107988</xdr:rowOff>
    </xdr:from>
    <xdr:to>
      <xdr:col>98</xdr:col>
      <xdr:colOff>38100</xdr:colOff>
      <xdr:row>75</xdr:row>
      <xdr:rowOff>38138</xdr:rowOff>
    </xdr:to>
    <xdr:sp macro="" textlink="">
      <xdr:nvSpPr>
        <xdr:cNvPr id="864" name="フローチャート: 判断 863"/>
        <xdr:cNvSpPr/>
      </xdr:nvSpPr>
      <xdr:spPr>
        <a:xfrm>
          <a:off x="18605500" y="1279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54665</xdr:rowOff>
    </xdr:from>
    <xdr:ext cx="534377" cy="259045"/>
    <xdr:sp macro="" textlink="">
      <xdr:nvSpPr>
        <xdr:cNvPr id="865" name="テキスト ボックス 864"/>
        <xdr:cNvSpPr txBox="1"/>
      </xdr:nvSpPr>
      <xdr:spPr>
        <a:xfrm>
          <a:off x="18389111" y="1257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16814</xdr:rowOff>
    </xdr:from>
    <xdr:to>
      <xdr:col>116</xdr:col>
      <xdr:colOff>114300</xdr:colOff>
      <xdr:row>77</xdr:row>
      <xdr:rowOff>118414</xdr:rowOff>
    </xdr:to>
    <xdr:sp macro="" textlink="">
      <xdr:nvSpPr>
        <xdr:cNvPr id="871" name="楕円 870"/>
        <xdr:cNvSpPr/>
      </xdr:nvSpPr>
      <xdr:spPr>
        <a:xfrm>
          <a:off x="22110700" y="1321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166691</xdr:rowOff>
    </xdr:from>
    <xdr:ext cx="534377" cy="259045"/>
    <xdr:sp macro="" textlink="">
      <xdr:nvSpPr>
        <xdr:cNvPr id="872" name="繰出金該当値テキスト"/>
        <xdr:cNvSpPr txBox="1"/>
      </xdr:nvSpPr>
      <xdr:spPr>
        <a:xfrm>
          <a:off x="22212300" y="1319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50457</xdr:rowOff>
    </xdr:from>
    <xdr:to>
      <xdr:col>112</xdr:col>
      <xdr:colOff>38100</xdr:colOff>
      <xdr:row>77</xdr:row>
      <xdr:rowOff>152057</xdr:rowOff>
    </xdr:to>
    <xdr:sp macro="" textlink="">
      <xdr:nvSpPr>
        <xdr:cNvPr id="873" name="楕円 872"/>
        <xdr:cNvSpPr/>
      </xdr:nvSpPr>
      <xdr:spPr>
        <a:xfrm>
          <a:off x="21272500" y="1325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143184</xdr:rowOff>
    </xdr:from>
    <xdr:ext cx="534377" cy="259045"/>
    <xdr:sp macro="" textlink="">
      <xdr:nvSpPr>
        <xdr:cNvPr id="874" name="テキスト ボックス 873"/>
        <xdr:cNvSpPr txBox="1"/>
      </xdr:nvSpPr>
      <xdr:spPr>
        <a:xfrm>
          <a:off x="21056111" y="1334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73964</xdr:rowOff>
    </xdr:from>
    <xdr:to>
      <xdr:col>107</xdr:col>
      <xdr:colOff>101600</xdr:colOff>
      <xdr:row>78</xdr:row>
      <xdr:rowOff>4114</xdr:rowOff>
    </xdr:to>
    <xdr:sp macro="" textlink="">
      <xdr:nvSpPr>
        <xdr:cNvPr id="875" name="楕円 874"/>
        <xdr:cNvSpPr/>
      </xdr:nvSpPr>
      <xdr:spPr>
        <a:xfrm>
          <a:off x="20383500" y="13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166691</xdr:rowOff>
    </xdr:from>
    <xdr:ext cx="534377" cy="259045"/>
    <xdr:sp macro="" textlink="">
      <xdr:nvSpPr>
        <xdr:cNvPr id="876" name="テキスト ボックス 875"/>
        <xdr:cNvSpPr txBox="1"/>
      </xdr:nvSpPr>
      <xdr:spPr>
        <a:xfrm>
          <a:off x="20167111" y="1336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123037</xdr:rowOff>
    </xdr:from>
    <xdr:to>
      <xdr:col>102</xdr:col>
      <xdr:colOff>165100</xdr:colOff>
      <xdr:row>78</xdr:row>
      <xdr:rowOff>53187</xdr:rowOff>
    </xdr:to>
    <xdr:sp macro="" textlink="">
      <xdr:nvSpPr>
        <xdr:cNvPr id="877" name="楕円 876"/>
        <xdr:cNvSpPr/>
      </xdr:nvSpPr>
      <xdr:spPr>
        <a:xfrm>
          <a:off x="19494500" y="1332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44314</xdr:rowOff>
    </xdr:from>
    <xdr:ext cx="534377" cy="259045"/>
    <xdr:sp macro="" textlink="">
      <xdr:nvSpPr>
        <xdr:cNvPr id="878" name="テキスト ボックス 877"/>
        <xdr:cNvSpPr txBox="1"/>
      </xdr:nvSpPr>
      <xdr:spPr>
        <a:xfrm>
          <a:off x="19278111" y="1341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131229</xdr:rowOff>
    </xdr:from>
    <xdr:to>
      <xdr:col>98</xdr:col>
      <xdr:colOff>38100</xdr:colOff>
      <xdr:row>78</xdr:row>
      <xdr:rowOff>61379</xdr:rowOff>
    </xdr:to>
    <xdr:sp macro="" textlink="">
      <xdr:nvSpPr>
        <xdr:cNvPr id="879" name="楕円 878"/>
        <xdr:cNvSpPr/>
      </xdr:nvSpPr>
      <xdr:spPr>
        <a:xfrm>
          <a:off x="18605500" y="1333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52506</xdr:rowOff>
    </xdr:from>
    <xdr:ext cx="534377" cy="259045"/>
    <xdr:sp macro="" textlink="">
      <xdr:nvSpPr>
        <xdr:cNvPr id="880" name="テキスト ボックス 879"/>
        <xdr:cNvSpPr txBox="1"/>
      </xdr:nvSpPr>
      <xdr:spPr>
        <a:xfrm>
          <a:off x="18389111" y="1342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429,995</a:t>
          </a:r>
          <a:r>
            <a:rPr kumimoji="1" lang="ja-JP" altLang="en-US" sz="1100">
              <a:latin typeface="ＭＳ Ｐゴシック" panose="020B0600070205080204" pitchFamily="50" charset="-128"/>
              <a:ea typeface="ＭＳ Ｐゴシック" panose="020B0600070205080204" pitchFamily="50" charset="-128"/>
            </a:rPr>
            <a:t>円となり、令和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年度に実施した「特別定額給付金給付費」等が大きく影響し、前年度比</a:t>
          </a:r>
          <a:r>
            <a:rPr kumimoji="1" lang="en-US" altLang="ja-JP" sz="1100">
              <a:latin typeface="ＭＳ Ｐゴシック" panose="020B0600070205080204" pitchFamily="50" charset="-128"/>
              <a:ea typeface="ＭＳ Ｐゴシック" panose="020B0600070205080204" pitchFamily="50" charset="-128"/>
            </a:rPr>
            <a:t>73,700</a:t>
          </a:r>
          <a:r>
            <a:rPr kumimoji="1" lang="ja-JP" altLang="en-US" sz="1100">
              <a:latin typeface="ＭＳ Ｐゴシック" panose="020B0600070205080204" pitchFamily="50" charset="-128"/>
              <a:ea typeface="ＭＳ Ｐゴシック" panose="020B0600070205080204" pitchFamily="50" charset="-128"/>
            </a:rPr>
            <a:t>円の減となっている。</a:t>
          </a:r>
        </a:p>
        <a:p>
          <a:r>
            <a:rPr kumimoji="1" lang="ja-JP" altLang="en-US" sz="1100">
              <a:latin typeface="ＭＳ Ｐゴシック" panose="020B0600070205080204" pitchFamily="50" charset="-128"/>
              <a:ea typeface="ＭＳ Ｐゴシック" panose="020B0600070205080204" pitchFamily="50" charset="-128"/>
            </a:rPr>
            <a:t>人件費は、住民一人当たり</a:t>
          </a:r>
          <a:r>
            <a:rPr kumimoji="1" lang="en-US" altLang="ja-JP" sz="1100">
              <a:latin typeface="ＭＳ Ｐゴシック" panose="020B0600070205080204" pitchFamily="50" charset="-128"/>
              <a:ea typeface="ＭＳ Ｐゴシック" panose="020B0600070205080204" pitchFamily="50" charset="-128"/>
            </a:rPr>
            <a:t>56,112</a:t>
          </a:r>
          <a:r>
            <a:rPr kumimoji="1" lang="ja-JP" altLang="en-US" sz="1100">
              <a:latin typeface="ＭＳ Ｐゴシック" panose="020B0600070205080204" pitchFamily="50" charset="-128"/>
              <a:ea typeface="ＭＳ Ｐゴシック" panose="020B0600070205080204" pitchFamily="50" charset="-128"/>
            </a:rPr>
            <a:t>円となっており、類似団体平均と比較して低い水準となっている。これは、過去から職員数の削減に努め、人口当たりの正規職員数が類似団体と比較して少ないこと、また、消防や衛生（ごみ・し尿処理）業務を広域で実施していることなどが影響しており、今後も引き続き、指定管理者制度の導入や適正な定員管理を行うことで、人件費の抑制に努めていく。</a:t>
          </a:r>
        </a:p>
        <a:p>
          <a:r>
            <a:rPr kumimoji="1" lang="ja-JP" altLang="en-US" sz="1100">
              <a:latin typeface="ＭＳ Ｐゴシック" panose="020B0600070205080204" pitchFamily="50" charset="-128"/>
              <a:ea typeface="ＭＳ Ｐゴシック" panose="020B0600070205080204" pitchFamily="50" charset="-128"/>
            </a:rPr>
            <a:t>扶助費は、住民一人当たり</a:t>
          </a:r>
          <a:r>
            <a:rPr kumimoji="1" lang="en-US" altLang="ja-JP" sz="1100">
              <a:latin typeface="ＭＳ Ｐゴシック" panose="020B0600070205080204" pitchFamily="50" charset="-128"/>
              <a:ea typeface="ＭＳ Ｐゴシック" panose="020B0600070205080204" pitchFamily="50" charset="-128"/>
            </a:rPr>
            <a:t>124,201</a:t>
          </a:r>
          <a:r>
            <a:rPr kumimoji="1" lang="ja-JP" altLang="en-US" sz="1100">
              <a:latin typeface="ＭＳ Ｐゴシック" panose="020B0600070205080204" pitchFamily="50" charset="-128"/>
              <a:ea typeface="ＭＳ Ｐゴシック" panose="020B0600070205080204" pitchFamily="50" charset="-128"/>
            </a:rPr>
            <a:t>円となっており、前年度比で</a:t>
          </a:r>
          <a:r>
            <a:rPr kumimoji="1" lang="en-US" altLang="ja-JP" sz="1100">
              <a:latin typeface="ＭＳ Ｐゴシック" panose="020B0600070205080204" pitchFamily="50" charset="-128"/>
              <a:ea typeface="ＭＳ Ｐゴシック" panose="020B0600070205080204" pitchFamily="50" charset="-128"/>
            </a:rPr>
            <a:t>25,600</a:t>
          </a:r>
          <a:r>
            <a:rPr kumimoji="1" lang="ja-JP" altLang="en-US" sz="1100">
              <a:latin typeface="ＭＳ Ｐゴシック" panose="020B0600070205080204" pitchFamily="50" charset="-128"/>
              <a:ea typeface="ＭＳ Ｐゴシック" panose="020B0600070205080204" pitchFamily="50" charset="-128"/>
            </a:rPr>
            <a:t>円の増となっており、これは国が進める幼児教育・保育の無償化の影響により、民間保育所および民間認定こども園への運営費が増加したことや、住民税非課税世帯や子育て世帯への臨時特例給付金などコロナ関連の交付金の増加が影響しているもの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100">
              <a:latin typeface="ＭＳ Ｐゴシック" panose="020B0600070205080204" pitchFamily="50" charset="-128"/>
              <a:ea typeface="ＭＳ Ｐゴシック" panose="020B0600070205080204" pitchFamily="50" charset="-128"/>
            </a:rPr>
            <a:t>60,262</a:t>
          </a:r>
          <a:r>
            <a:rPr kumimoji="1" lang="ja-JP" altLang="en-US" sz="1100">
              <a:latin typeface="ＭＳ Ｐゴシック" panose="020B0600070205080204" pitchFamily="50" charset="-128"/>
              <a:ea typeface="ＭＳ Ｐゴシック" panose="020B0600070205080204" pitchFamily="50" charset="-128"/>
            </a:rPr>
            <a:t>円となっており、対前年度で</a:t>
          </a:r>
          <a:r>
            <a:rPr kumimoji="1" lang="en-US" altLang="ja-JP" sz="1100">
              <a:latin typeface="ＭＳ Ｐゴシック" panose="020B0600070205080204" pitchFamily="50" charset="-128"/>
              <a:ea typeface="ＭＳ Ｐゴシック" panose="020B0600070205080204" pitchFamily="50" charset="-128"/>
            </a:rPr>
            <a:t>14,463</a:t>
          </a:r>
          <a:r>
            <a:rPr kumimoji="1" lang="ja-JP" altLang="en-US" sz="1100">
              <a:latin typeface="ＭＳ Ｐゴシック" panose="020B0600070205080204" pitchFamily="50" charset="-128"/>
              <a:ea typeface="ＭＳ Ｐゴシック" panose="020B0600070205080204" pitchFamily="50" charset="-128"/>
            </a:rPr>
            <a:t>円の減となっている。これは、（仮称）草津市立プール整備費が増となる一方で、令和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年度に実施した市民総合交流センター整備事業の完了などにより全体としては減少したものである。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可能な限り事業の平準化を図ることで、単年度における財政負担を減らすとともに、引き続き、「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137,268
134,379
67.82
60,157,969
59,024,653
513,212
29,238,534
44,516,338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75692</xdr:rowOff>
    </xdr:from>
    <xdr:to>
      <xdr:col>24</xdr:col>
      <xdr:colOff>62865</xdr:colOff>
      <xdr:row>39</xdr:row>
      <xdr:rowOff>24943</xdr:rowOff>
    </xdr:to>
    <xdr:cxnSp macro="">
      <xdr:nvCxnSpPr>
        <xdr:cNvPr id="54" name="直線コネクタ 53"/>
        <xdr:cNvCxnSpPr/>
      </xdr:nvCxnSpPr>
      <xdr:spPr>
        <a:xfrm flipV="1">
          <a:off x="4633595" y="5219192"/>
          <a:ext cx="1270" cy="149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28770</xdr:rowOff>
    </xdr:from>
    <xdr:ext cx="469744" cy="259045"/>
    <xdr:sp macro="" textlink="">
      <xdr:nvSpPr>
        <xdr:cNvPr id="55" name="議会費最小値テキスト"/>
        <xdr:cNvSpPr txBox="1"/>
      </xdr:nvSpPr>
      <xdr:spPr>
        <a:xfrm>
          <a:off x="4686300" y="671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24943</xdr:rowOff>
    </xdr:from>
    <xdr:to>
      <xdr:col>24</xdr:col>
      <xdr:colOff>152400</xdr:colOff>
      <xdr:row>39</xdr:row>
      <xdr:rowOff>24943</xdr:rowOff>
    </xdr:to>
    <xdr:cxnSp macro="">
      <xdr:nvCxnSpPr>
        <xdr:cNvPr id="56" name="直線コネクタ 55"/>
        <xdr:cNvCxnSpPr/>
      </xdr:nvCxnSpPr>
      <xdr:spPr>
        <a:xfrm>
          <a:off x="4546600" y="671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22369</xdr:rowOff>
    </xdr:from>
    <xdr:ext cx="469744" cy="259045"/>
    <xdr:sp macro="" textlink="">
      <xdr:nvSpPr>
        <xdr:cNvPr id="57" name="議会費最大値テキスト"/>
        <xdr:cNvSpPr txBox="1"/>
      </xdr:nvSpPr>
      <xdr:spPr>
        <a:xfrm>
          <a:off x="4686300" y="499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75692</xdr:rowOff>
    </xdr:from>
    <xdr:to>
      <xdr:col>24</xdr:col>
      <xdr:colOff>152400</xdr:colOff>
      <xdr:row>30</xdr:row>
      <xdr:rowOff>75692</xdr:rowOff>
    </xdr:to>
    <xdr:cxnSp macro="">
      <xdr:nvCxnSpPr>
        <xdr:cNvPr id="58" name="直線コネクタ 57"/>
        <xdr:cNvCxnSpPr/>
      </xdr:nvCxnSpPr>
      <xdr:spPr>
        <a:xfrm>
          <a:off x="4546600" y="521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109068</xdr:rowOff>
    </xdr:from>
    <xdr:to>
      <xdr:col>24</xdr:col>
      <xdr:colOff>63500</xdr:colOff>
      <xdr:row>37</xdr:row>
      <xdr:rowOff>171247</xdr:rowOff>
    </xdr:to>
    <xdr:cxnSp macro="">
      <xdr:nvCxnSpPr>
        <xdr:cNvPr id="59" name="直線コネクタ 58"/>
        <xdr:cNvCxnSpPr/>
      </xdr:nvCxnSpPr>
      <xdr:spPr>
        <a:xfrm>
          <a:off x="3797300" y="6452718"/>
          <a:ext cx="838200" cy="6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107662</xdr:rowOff>
    </xdr:from>
    <xdr:ext cx="469744" cy="259045"/>
    <xdr:sp macro="" textlink="">
      <xdr:nvSpPr>
        <xdr:cNvPr id="60" name="議会費平均値テキスト"/>
        <xdr:cNvSpPr txBox="1"/>
      </xdr:nvSpPr>
      <xdr:spPr>
        <a:xfrm>
          <a:off x="4686300" y="5936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84785</xdr:rowOff>
    </xdr:from>
    <xdr:to>
      <xdr:col>24</xdr:col>
      <xdr:colOff>114300</xdr:colOff>
      <xdr:row>36</xdr:row>
      <xdr:rowOff>14935</xdr:rowOff>
    </xdr:to>
    <xdr:sp macro="" textlink="">
      <xdr:nvSpPr>
        <xdr:cNvPr id="61" name="フローチャート: 判断 60"/>
        <xdr:cNvSpPr/>
      </xdr:nvSpPr>
      <xdr:spPr>
        <a:xfrm>
          <a:off x="4584700" y="608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88036</xdr:rowOff>
    </xdr:from>
    <xdr:to>
      <xdr:col>19</xdr:col>
      <xdr:colOff>177800</xdr:colOff>
      <xdr:row>37</xdr:row>
      <xdr:rowOff>109068</xdr:rowOff>
    </xdr:to>
    <xdr:cxnSp macro="">
      <xdr:nvCxnSpPr>
        <xdr:cNvPr id="62" name="直線コネクタ 61"/>
        <xdr:cNvCxnSpPr/>
      </xdr:nvCxnSpPr>
      <xdr:spPr>
        <a:xfrm>
          <a:off x="2908300" y="6431686"/>
          <a:ext cx="889000" cy="2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66954</xdr:rowOff>
    </xdr:from>
    <xdr:to>
      <xdr:col>20</xdr:col>
      <xdr:colOff>38100</xdr:colOff>
      <xdr:row>36</xdr:row>
      <xdr:rowOff>168554</xdr:rowOff>
    </xdr:to>
    <xdr:sp macro="" textlink="">
      <xdr:nvSpPr>
        <xdr:cNvPr id="63" name="フローチャート: 判断 62"/>
        <xdr:cNvSpPr/>
      </xdr:nvSpPr>
      <xdr:spPr>
        <a:xfrm>
          <a:off x="3746500" y="623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13631</xdr:rowOff>
    </xdr:from>
    <xdr:ext cx="469744" cy="259045"/>
    <xdr:sp macro="" textlink="">
      <xdr:nvSpPr>
        <xdr:cNvPr id="64" name="テキスト ボックス 63"/>
        <xdr:cNvSpPr txBox="1"/>
      </xdr:nvSpPr>
      <xdr:spPr>
        <a:xfrm>
          <a:off x="3562428" y="601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36830</xdr:rowOff>
    </xdr:from>
    <xdr:to>
      <xdr:col>15</xdr:col>
      <xdr:colOff>50800</xdr:colOff>
      <xdr:row>37</xdr:row>
      <xdr:rowOff>88036</xdr:rowOff>
    </xdr:to>
    <xdr:cxnSp macro="">
      <xdr:nvCxnSpPr>
        <xdr:cNvPr id="65" name="直線コネクタ 64"/>
        <xdr:cNvCxnSpPr/>
      </xdr:nvCxnSpPr>
      <xdr:spPr>
        <a:xfrm>
          <a:off x="2019300" y="6380480"/>
          <a:ext cx="889000" cy="5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157937</xdr:rowOff>
    </xdr:from>
    <xdr:to>
      <xdr:col>15</xdr:col>
      <xdr:colOff>101600</xdr:colOff>
      <xdr:row>36</xdr:row>
      <xdr:rowOff>88087</xdr:rowOff>
    </xdr:to>
    <xdr:sp macro="" textlink="">
      <xdr:nvSpPr>
        <xdr:cNvPr id="66" name="フローチャート: 判断 65"/>
        <xdr:cNvSpPr/>
      </xdr:nvSpPr>
      <xdr:spPr>
        <a:xfrm>
          <a:off x="2857500" y="615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104614</xdr:rowOff>
    </xdr:from>
    <xdr:ext cx="469744" cy="259045"/>
    <xdr:sp macro="" textlink="">
      <xdr:nvSpPr>
        <xdr:cNvPr id="67" name="テキスト ボックス 66"/>
        <xdr:cNvSpPr txBox="1"/>
      </xdr:nvSpPr>
      <xdr:spPr>
        <a:xfrm>
          <a:off x="2673428" y="5933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36830</xdr:rowOff>
    </xdr:from>
    <xdr:to>
      <xdr:col>10</xdr:col>
      <xdr:colOff>114300</xdr:colOff>
      <xdr:row>37</xdr:row>
      <xdr:rowOff>64262</xdr:rowOff>
    </xdr:to>
    <xdr:cxnSp macro="">
      <xdr:nvCxnSpPr>
        <xdr:cNvPr id="68" name="直線コネクタ 67"/>
        <xdr:cNvCxnSpPr/>
      </xdr:nvCxnSpPr>
      <xdr:spPr>
        <a:xfrm flipV="1">
          <a:off x="1130300" y="63804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29464</xdr:rowOff>
    </xdr:from>
    <xdr:to>
      <xdr:col>10</xdr:col>
      <xdr:colOff>165100</xdr:colOff>
      <xdr:row>36</xdr:row>
      <xdr:rowOff>131064</xdr:rowOff>
    </xdr:to>
    <xdr:sp macro="" textlink="">
      <xdr:nvSpPr>
        <xdr:cNvPr id="69" name="フローチャート: 判断 68"/>
        <xdr:cNvSpPr/>
      </xdr:nvSpPr>
      <xdr:spPr>
        <a:xfrm>
          <a:off x="1968500" y="620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147591</xdr:rowOff>
    </xdr:from>
    <xdr:ext cx="469744" cy="259045"/>
    <xdr:sp macro="" textlink="">
      <xdr:nvSpPr>
        <xdr:cNvPr id="70" name="テキスト ボックス 69"/>
        <xdr:cNvSpPr txBox="1"/>
      </xdr:nvSpPr>
      <xdr:spPr>
        <a:xfrm>
          <a:off x="1784428" y="597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7519</xdr:rowOff>
    </xdr:from>
    <xdr:to>
      <xdr:col>6</xdr:col>
      <xdr:colOff>38100</xdr:colOff>
      <xdr:row>36</xdr:row>
      <xdr:rowOff>109119</xdr:rowOff>
    </xdr:to>
    <xdr:sp macro="" textlink="">
      <xdr:nvSpPr>
        <xdr:cNvPr id="71" name="フローチャート: 判断 70"/>
        <xdr:cNvSpPr/>
      </xdr:nvSpPr>
      <xdr:spPr>
        <a:xfrm>
          <a:off x="1079500" y="617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125646</xdr:rowOff>
    </xdr:from>
    <xdr:ext cx="469744" cy="259045"/>
    <xdr:sp macro="" textlink="">
      <xdr:nvSpPr>
        <xdr:cNvPr id="72" name="テキスト ボックス 71"/>
        <xdr:cNvSpPr txBox="1"/>
      </xdr:nvSpPr>
      <xdr:spPr>
        <a:xfrm>
          <a:off x="895428" y="595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120447</xdr:rowOff>
    </xdr:from>
    <xdr:to>
      <xdr:col>24</xdr:col>
      <xdr:colOff>114300</xdr:colOff>
      <xdr:row>38</xdr:row>
      <xdr:rowOff>50597</xdr:rowOff>
    </xdr:to>
    <xdr:sp macro="" textlink="">
      <xdr:nvSpPr>
        <xdr:cNvPr id="78" name="楕円 77"/>
        <xdr:cNvSpPr/>
      </xdr:nvSpPr>
      <xdr:spPr>
        <a:xfrm>
          <a:off x="4584700" y="64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98874</xdr:rowOff>
    </xdr:from>
    <xdr:ext cx="469744" cy="259045"/>
    <xdr:sp macro="" textlink="">
      <xdr:nvSpPr>
        <xdr:cNvPr id="79" name="議会費該当値テキスト"/>
        <xdr:cNvSpPr txBox="1"/>
      </xdr:nvSpPr>
      <xdr:spPr>
        <a:xfrm>
          <a:off x="4686300" y="6442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58268</xdr:rowOff>
    </xdr:from>
    <xdr:to>
      <xdr:col>20</xdr:col>
      <xdr:colOff>38100</xdr:colOff>
      <xdr:row>37</xdr:row>
      <xdr:rowOff>159868</xdr:rowOff>
    </xdr:to>
    <xdr:sp macro="" textlink="">
      <xdr:nvSpPr>
        <xdr:cNvPr id="80" name="楕円 79"/>
        <xdr:cNvSpPr/>
      </xdr:nvSpPr>
      <xdr:spPr>
        <a:xfrm>
          <a:off x="3746500" y="64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150995</xdr:rowOff>
    </xdr:from>
    <xdr:ext cx="469744" cy="259045"/>
    <xdr:sp macro="" textlink="">
      <xdr:nvSpPr>
        <xdr:cNvPr id="81" name="テキスト ボックス 80"/>
        <xdr:cNvSpPr txBox="1"/>
      </xdr:nvSpPr>
      <xdr:spPr>
        <a:xfrm>
          <a:off x="3562428" y="6494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37236</xdr:rowOff>
    </xdr:from>
    <xdr:to>
      <xdr:col>15</xdr:col>
      <xdr:colOff>101600</xdr:colOff>
      <xdr:row>37</xdr:row>
      <xdr:rowOff>138836</xdr:rowOff>
    </xdr:to>
    <xdr:sp macro="" textlink="">
      <xdr:nvSpPr>
        <xdr:cNvPr id="82" name="楕円 81"/>
        <xdr:cNvSpPr/>
      </xdr:nvSpPr>
      <xdr:spPr>
        <a:xfrm>
          <a:off x="2857500" y="63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129963</xdr:rowOff>
    </xdr:from>
    <xdr:ext cx="469744" cy="259045"/>
    <xdr:sp macro="" textlink="">
      <xdr:nvSpPr>
        <xdr:cNvPr id="83" name="テキスト ボックス 82"/>
        <xdr:cNvSpPr txBox="1"/>
      </xdr:nvSpPr>
      <xdr:spPr>
        <a:xfrm>
          <a:off x="2673428" y="647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157480</xdr:rowOff>
    </xdr:from>
    <xdr:to>
      <xdr:col>10</xdr:col>
      <xdr:colOff>165100</xdr:colOff>
      <xdr:row>37</xdr:row>
      <xdr:rowOff>87630</xdr:rowOff>
    </xdr:to>
    <xdr:sp macro="" textlink="">
      <xdr:nvSpPr>
        <xdr:cNvPr id="84" name="楕円 83"/>
        <xdr:cNvSpPr/>
      </xdr:nvSpPr>
      <xdr:spPr>
        <a:xfrm>
          <a:off x="1968500" y="632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78757</xdr:rowOff>
    </xdr:from>
    <xdr:ext cx="469744" cy="259045"/>
    <xdr:sp macro="" textlink="">
      <xdr:nvSpPr>
        <xdr:cNvPr id="85" name="テキスト ボックス 84"/>
        <xdr:cNvSpPr txBox="1"/>
      </xdr:nvSpPr>
      <xdr:spPr>
        <a:xfrm>
          <a:off x="1784428"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13462</xdr:rowOff>
    </xdr:from>
    <xdr:to>
      <xdr:col>6</xdr:col>
      <xdr:colOff>38100</xdr:colOff>
      <xdr:row>37</xdr:row>
      <xdr:rowOff>115062</xdr:rowOff>
    </xdr:to>
    <xdr:sp macro="" textlink="">
      <xdr:nvSpPr>
        <xdr:cNvPr id="86" name="楕円 85"/>
        <xdr:cNvSpPr/>
      </xdr:nvSpPr>
      <xdr:spPr>
        <a:xfrm>
          <a:off x="1079500" y="635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106189</xdr:rowOff>
    </xdr:from>
    <xdr:ext cx="469744" cy="259045"/>
    <xdr:sp macro="" textlink="">
      <xdr:nvSpPr>
        <xdr:cNvPr id="87" name="テキスト ボックス 86"/>
        <xdr:cNvSpPr txBox="1"/>
      </xdr:nvSpPr>
      <xdr:spPr>
        <a:xfrm>
          <a:off x="895428" y="644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71801</xdr:rowOff>
    </xdr:from>
    <xdr:to>
      <xdr:col>24</xdr:col>
      <xdr:colOff>62865</xdr:colOff>
      <xdr:row>57</xdr:row>
      <xdr:rowOff>151285</xdr:rowOff>
    </xdr:to>
    <xdr:cxnSp macro="">
      <xdr:nvCxnSpPr>
        <xdr:cNvPr id="109" name="直線コネクタ 108"/>
        <xdr:cNvCxnSpPr/>
      </xdr:nvCxnSpPr>
      <xdr:spPr>
        <a:xfrm flipV="1">
          <a:off x="4633595" y="8987201"/>
          <a:ext cx="1270" cy="936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155112</xdr:rowOff>
    </xdr:from>
    <xdr:ext cx="534377" cy="259045"/>
    <xdr:sp macro="" textlink="">
      <xdr:nvSpPr>
        <xdr:cNvPr id="110" name="総務費最小値テキスト"/>
        <xdr:cNvSpPr txBox="1"/>
      </xdr:nvSpPr>
      <xdr:spPr>
        <a:xfrm>
          <a:off x="4686300" y="992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151285</xdr:rowOff>
    </xdr:from>
    <xdr:to>
      <xdr:col>24</xdr:col>
      <xdr:colOff>152400</xdr:colOff>
      <xdr:row>57</xdr:row>
      <xdr:rowOff>151285</xdr:rowOff>
    </xdr:to>
    <xdr:cxnSp macro="">
      <xdr:nvCxnSpPr>
        <xdr:cNvPr id="111" name="直線コネクタ 110"/>
        <xdr:cNvCxnSpPr/>
      </xdr:nvCxnSpPr>
      <xdr:spPr>
        <a:xfrm>
          <a:off x="4546600" y="9923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18478</xdr:rowOff>
    </xdr:from>
    <xdr:ext cx="599010" cy="259045"/>
    <xdr:sp macro="" textlink="">
      <xdr:nvSpPr>
        <xdr:cNvPr id="112" name="総務費最大値テキスト"/>
        <xdr:cNvSpPr txBox="1"/>
      </xdr:nvSpPr>
      <xdr:spPr>
        <a:xfrm>
          <a:off x="4686300" y="876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239,851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71801</xdr:rowOff>
    </xdr:from>
    <xdr:to>
      <xdr:col>24</xdr:col>
      <xdr:colOff>152400</xdr:colOff>
      <xdr:row>52</xdr:row>
      <xdr:rowOff>71801</xdr:rowOff>
    </xdr:to>
    <xdr:cxnSp macro="">
      <xdr:nvCxnSpPr>
        <xdr:cNvPr id="113" name="直線コネクタ 112"/>
        <xdr:cNvCxnSpPr/>
      </xdr:nvCxnSpPr>
      <xdr:spPr>
        <a:xfrm>
          <a:off x="4546600" y="8987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71047</xdr:rowOff>
    </xdr:from>
    <xdr:to>
      <xdr:col>24</xdr:col>
      <xdr:colOff>63500</xdr:colOff>
      <xdr:row>57</xdr:row>
      <xdr:rowOff>71970</xdr:rowOff>
    </xdr:to>
    <xdr:cxnSp macro="">
      <xdr:nvCxnSpPr>
        <xdr:cNvPr id="114" name="直線コネクタ 113"/>
        <xdr:cNvCxnSpPr/>
      </xdr:nvCxnSpPr>
      <xdr:spPr>
        <a:xfrm>
          <a:off x="3797300" y="9329347"/>
          <a:ext cx="838200" cy="51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9442</xdr:rowOff>
    </xdr:from>
    <xdr:ext cx="534377" cy="259045"/>
    <xdr:sp macro="" textlink="">
      <xdr:nvSpPr>
        <xdr:cNvPr id="115" name="総務費平均値テキスト"/>
        <xdr:cNvSpPr txBox="1"/>
      </xdr:nvSpPr>
      <xdr:spPr>
        <a:xfrm>
          <a:off x="4686300" y="9610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158015</xdr:rowOff>
    </xdr:from>
    <xdr:to>
      <xdr:col>24</xdr:col>
      <xdr:colOff>114300</xdr:colOff>
      <xdr:row>57</xdr:row>
      <xdr:rowOff>88165</xdr:rowOff>
    </xdr:to>
    <xdr:sp macro="" textlink="">
      <xdr:nvSpPr>
        <xdr:cNvPr id="116" name="フローチャート: 判断 115"/>
        <xdr:cNvSpPr/>
      </xdr:nvSpPr>
      <xdr:spPr>
        <a:xfrm>
          <a:off x="45847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71047</xdr:rowOff>
    </xdr:from>
    <xdr:to>
      <xdr:col>19</xdr:col>
      <xdr:colOff>177800</xdr:colOff>
      <xdr:row>57</xdr:row>
      <xdr:rowOff>136957</xdr:rowOff>
    </xdr:to>
    <xdr:cxnSp macro="">
      <xdr:nvCxnSpPr>
        <xdr:cNvPr id="117" name="直線コネクタ 116"/>
        <xdr:cNvCxnSpPr/>
      </xdr:nvCxnSpPr>
      <xdr:spPr>
        <a:xfrm flipV="1">
          <a:off x="2908300" y="9329347"/>
          <a:ext cx="889000" cy="58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72665</xdr:rowOff>
    </xdr:from>
    <xdr:to>
      <xdr:col>20</xdr:col>
      <xdr:colOff>38100</xdr:colOff>
      <xdr:row>55</xdr:row>
      <xdr:rowOff>2815</xdr:rowOff>
    </xdr:to>
    <xdr:sp macro="" textlink="">
      <xdr:nvSpPr>
        <xdr:cNvPr id="118" name="フローチャート: 判断 117"/>
        <xdr:cNvSpPr/>
      </xdr:nvSpPr>
      <xdr:spPr>
        <a:xfrm>
          <a:off x="3746500" y="933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165392</xdr:rowOff>
    </xdr:from>
    <xdr:ext cx="599010" cy="259045"/>
    <xdr:sp macro="" textlink="">
      <xdr:nvSpPr>
        <xdr:cNvPr id="119" name="テキスト ボックス 118"/>
        <xdr:cNvSpPr txBox="1"/>
      </xdr:nvSpPr>
      <xdr:spPr>
        <a:xfrm>
          <a:off x="3497795" y="942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129660</xdr:rowOff>
    </xdr:from>
    <xdr:to>
      <xdr:col>15</xdr:col>
      <xdr:colOff>50800</xdr:colOff>
      <xdr:row>57</xdr:row>
      <xdr:rowOff>136957</xdr:rowOff>
    </xdr:to>
    <xdr:cxnSp macro="">
      <xdr:nvCxnSpPr>
        <xdr:cNvPr id="120" name="直線コネクタ 119"/>
        <xdr:cNvCxnSpPr/>
      </xdr:nvCxnSpPr>
      <xdr:spPr>
        <a:xfrm>
          <a:off x="2019300" y="9902310"/>
          <a:ext cx="889000" cy="7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161316</xdr:rowOff>
    </xdr:from>
    <xdr:to>
      <xdr:col>15</xdr:col>
      <xdr:colOff>101600</xdr:colOff>
      <xdr:row>57</xdr:row>
      <xdr:rowOff>91466</xdr:rowOff>
    </xdr:to>
    <xdr:sp macro="" textlink="">
      <xdr:nvSpPr>
        <xdr:cNvPr id="121" name="フローチャート: 判断 120"/>
        <xdr:cNvSpPr/>
      </xdr:nvSpPr>
      <xdr:spPr>
        <a:xfrm>
          <a:off x="2857500" y="97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107993</xdr:rowOff>
    </xdr:from>
    <xdr:ext cx="534377" cy="259045"/>
    <xdr:sp macro="" textlink="">
      <xdr:nvSpPr>
        <xdr:cNvPr id="122" name="テキスト ボックス 121"/>
        <xdr:cNvSpPr txBox="1"/>
      </xdr:nvSpPr>
      <xdr:spPr>
        <a:xfrm>
          <a:off x="2641111" y="953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79542</xdr:rowOff>
    </xdr:from>
    <xdr:to>
      <xdr:col>10</xdr:col>
      <xdr:colOff>114300</xdr:colOff>
      <xdr:row>57</xdr:row>
      <xdr:rowOff>129660</xdr:rowOff>
    </xdr:to>
    <xdr:cxnSp macro="">
      <xdr:nvCxnSpPr>
        <xdr:cNvPr id="123" name="直線コネクタ 122"/>
        <xdr:cNvCxnSpPr/>
      </xdr:nvCxnSpPr>
      <xdr:spPr>
        <a:xfrm>
          <a:off x="1130300" y="9852192"/>
          <a:ext cx="889000" cy="50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63100</xdr:rowOff>
    </xdr:from>
    <xdr:to>
      <xdr:col>10</xdr:col>
      <xdr:colOff>165100</xdr:colOff>
      <xdr:row>57</xdr:row>
      <xdr:rowOff>164700</xdr:rowOff>
    </xdr:to>
    <xdr:sp macro="" textlink="">
      <xdr:nvSpPr>
        <xdr:cNvPr id="124" name="フローチャート: 判断 123"/>
        <xdr:cNvSpPr/>
      </xdr:nvSpPr>
      <xdr:spPr>
        <a:xfrm>
          <a:off x="1968500" y="98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9777</xdr:rowOff>
    </xdr:from>
    <xdr:ext cx="534377" cy="259045"/>
    <xdr:sp macro="" textlink="">
      <xdr:nvSpPr>
        <xdr:cNvPr id="125" name="テキスト ボックス 124"/>
        <xdr:cNvSpPr txBox="1"/>
      </xdr:nvSpPr>
      <xdr:spPr>
        <a:xfrm>
          <a:off x="1752111" y="961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48355</xdr:rowOff>
    </xdr:from>
    <xdr:to>
      <xdr:col>6</xdr:col>
      <xdr:colOff>38100</xdr:colOff>
      <xdr:row>57</xdr:row>
      <xdr:rowOff>149955</xdr:rowOff>
    </xdr:to>
    <xdr:sp macro="" textlink="">
      <xdr:nvSpPr>
        <xdr:cNvPr id="126" name="フローチャート: 判断 125"/>
        <xdr:cNvSpPr/>
      </xdr:nvSpPr>
      <xdr:spPr>
        <a:xfrm>
          <a:off x="1079500" y="982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141082</xdr:rowOff>
    </xdr:from>
    <xdr:ext cx="534377" cy="259045"/>
    <xdr:sp macro="" textlink="">
      <xdr:nvSpPr>
        <xdr:cNvPr id="127" name="テキスト ボックス 126"/>
        <xdr:cNvSpPr txBox="1"/>
      </xdr:nvSpPr>
      <xdr:spPr>
        <a:xfrm>
          <a:off x="863111" y="991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21170</xdr:rowOff>
    </xdr:from>
    <xdr:to>
      <xdr:col>24</xdr:col>
      <xdr:colOff>114300</xdr:colOff>
      <xdr:row>57</xdr:row>
      <xdr:rowOff>122770</xdr:rowOff>
    </xdr:to>
    <xdr:sp macro="" textlink="">
      <xdr:nvSpPr>
        <xdr:cNvPr id="133" name="楕円 132"/>
        <xdr:cNvSpPr/>
      </xdr:nvSpPr>
      <xdr:spPr>
        <a:xfrm>
          <a:off x="4584700" y="979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136442</xdr:rowOff>
    </xdr:from>
    <xdr:ext cx="534377" cy="259045"/>
    <xdr:sp macro="" textlink="">
      <xdr:nvSpPr>
        <xdr:cNvPr id="134" name="総務費該当値テキスト"/>
        <xdr:cNvSpPr txBox="1"/>
      </xdr:nvSpPr>
      <xdr:spPr>
        <a:xfrm>
          <a:off x="4686300" y="973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20247</xdr:rowOff>
    </xdr:from>
    <xdr:to>
      <xdr:col>20</xdr:col>
      <xdr:colOff>38100</xdr:colOff>
      <xdr:row>54</xdr:row>
      <xdr:rowOff>121847</xdr:rowOff>
    </xdr:to>
    <xdr:sp macro="" textlink="">
      <xdr:nvSpPr>
        <xdr:cNvPr id="135" name="楕円 134"/>
        <xdr:cNvSpPr/>
      </xdr:nvSpPr>
      <xdr:spPr>
        <a:xfrm>
          <a:off x="3746500" y="927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138374</xdr:rowOff>
    </xdr:from>
    <xdr:ext cx="599010" cy="259045"/>
    <xdr:sp macro="" textlink="">
      <xdr:nvSpPr>
        <xdr:cNvPr id="136" name="テキスト ボックス 135"/>
        <xdr:cNvSpPr txBox="1"/>
      </xdr:nvSpPr>
      <xdr:spPr>
        <a:xfrm>
          <a:off x="3497795" y="90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86157</xdr:rowOff>
    </xdr:from>
    <xdr:to>
      <xdr:col>15</xdr:col>
      <xdr:colOff>101600</xdr:colOff>
      <xdr:row>58</xdr:row>
      <xdr:rowOff>16307</xdr:rowOff>
    </xdr:to>
    <xdr:sp macro="" textlink="">
      <xdr:nvSpPr>
        <xdr:cNvPr id="137" name="楕円 136"/>
        <xdr:cNvSpPr/>
      </xdr:nvSpPr>
      <xdr:spPr>
        <a:xfrm>
          <a:off x="2857500" y="985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7434</xdr:rowOff>
    </xdr:from>
    <xdr:ext cx="534377" cy="259045"/>
    <xdr:sp macro="" textlink="">
      <xdr:nvSpPr>
        <xdr:cNvPr id="138" name="テキスト ボックス 137"/>
        <xdr:cNvSpPr txBox="1"/>
      </xdr:nvSpPr>
      <xdr:spPr>
        <a:xfrm>
          <a:off x="2641111" y="995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78860</xdr:rowOff>
    </xdr:from>
    <xdr:to>
      <xdr:col>10</xdr:col>
      <xdr:colOff>165100</xdr:colOff>
      <xdr:row>58</xdr:row>
      <xdr:rowOff>9010</xdr:rowOff>
    </xdr:to>
    <xdr:sp macro="" textlink="">
      <xdr:nvSpPr>
        <xdr:cNvPr id="139" name="楕円 138"/>
        <xdr:cNvSpPr/>
      </xdr:nvSpPr>
      <xdr:spPr>
        <a:xfrm>
          <a:off x="1968500" y="985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137</xdr:rowOff>
    </xdr:from>
    <xdr:ext cx="534377" cy="259045"/>
    <xdr:sp macro="" textlink="">
      <xdr:nvSpPr>
        <xdr:cNvPr id="140" name="テキスト ボックス 139"/>
        <xdr:cNvSpPr txBox="1"/>
      </xdr:nvSpPr>
      <xdr:spPr>
        <a:xfrm>
          <a:off x="1752111" y="994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28742</xdr:rowOff>
    </xdr:from>
    <xdr:to>
      <xdr:col>6</xdr:col>
      <xdr:colOff>38100</xdr:colOff>
      <xdr:row>57</xdr:row>
      <xdr:rowOff>130342</xdr:rowOff>
    </xdr:to>
    <xdr:sp macro="" textlink="">
      <xdr:nvSpPr>
        <xdr:cNvPr id="141" name="楕円 140"/>
        <xdr:cNvSpPr/>
      </xdr:nvSpPr>
      <xdr:spPr>
        <a:xfrm>
          <a:off x="1079500" y="980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146869</xdr:rowOff>
    </xdr:from>
    <xdr:ext cx="534377" cy="259045"/>
    <xdr:sp macro="" textlink="">
      <xdr:nvSpPr>
        <xdr:cNvPr id="142" name="テキスト ボックス 141"/>
        <xdr:cNvSpPr txBox="1"/>
      </xdr:nvSpPr>
      <xdr:spPr>
        <a:xfrm>
          <a:off x="863111" y="957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5" name="テキスト ボックス 154"/>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51552</xdr:rowOff>
    </xdr:from>
    <xdr:to>
      <xdr:col>24</xdr:col>
      <xdr:colOff>62865</xdr:colOff>
      <xdr:row>78</xdr:row>
      <xdr:rowOff>10516</xdr:rowOff>
    </xdr:to>
    <xdr:cxnSp macro="">
      <xdr:nvCxnSpPr>
        <xdr:cNvPr id="169" name="直線コネクタ 168"/>
        <xdr:cNvCxnSpPr/>
      </xdr:nvCxnSpPr>
      <xdr:spPr>
        <a:xfrm flipV="1">
          <a:off x="4633595" y="12224502"/>
          <a:ext cx="1270" cy="1159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14343</xdr:rowOff>
    </xdr:from>
    <xdr:ext cx="599010" cy="259045"/>
    <xdr:sp macro="" textlink="">
      <xdr:nvSpPr>
        <xdr:cNvPr id="170" name="民生費最小値テキスト"/>
        <xdr:cNvSpPr txBox="1"/>
      </xdr:nvSpPr>
      <xdr:spPr>
        <a:xfrm>
          <a:off x="4686300" y="13387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10516</xdr:rowOff>
    </xdr:from>
    <xdr:to>
      <xdr:col>24</xdr:col>
      <xdr:colOff>152400</xdr:colOff>
      <xdr:row>78</xdr:row>
      <xdr:rowOff>10516</xdr:rowOff>
    </xdr:to>
    <xdr:cxnSp macro="">
      <xdr:nvCxnSpPr>
        <xdr:cNvPr id="171" name="直線コネクタ 170"/>
        <xdr:cNvCxnSpPr/>
      </xdr:nvCxnSpPr>
      <xdr:spPr>
        <a:xfrm>
          <a:off x="4546600" y="13383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169679</xdr:rowOff>
    </xdr:from>
    <xdr:ext cx="599010" cy="259045"/>
    <xdr:sp macro="" textlink="">
      <xdr:nvSpPr>
        <xdr:cNvPr id="172" name="民生費最大値テキスト"/>
        <xdr:cNvSpPr txBox="1"/>
      </xdr:nvSpPr>
      <xdr:spPr>
        <a:xfrm>
          <a:off x="4686300" y="11999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51552</xdr:rowOff>
    </xdr:from>
    <xdr:to>
      <xdr:col>24</xdr:col>
      <xdr:colOff>152400</xdr:colOff>
      <xdr:row>71</xdr:row>
      <xdr:rowOff>51552</xdr:rowOff>
    </xdr:to>
    <xdr:cxnSp macro="">
      <xdr:nvCxnSpPr>
        <xdr:cNvPr id="173" name="直線コネクタ 172"/>
        <xdr:cNvCxnSpPr/>
      </xdr:nvCxnSpPr>
      <xdr:spPr>
        <a:xfrm>
          <a:off x="4546600" y="1222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57110</xdr:rowOff>
    </xdr:from>
    <xdr:to>
      <xdr:col>24</xdr:col>
      <xdr:colOff>63500</xdr:colOff>
      <xdr:row>77</xdr:row>
      <xdr:rowOff>17047</xdr:rowOff>
    </xdr:to>
    <xdr:cxnSp macro="">
      <xdr:nvCxnSpPr>
        <xdr:cNvPr id="174" name="直線コネクタ 173"/>
        <xdr:cNvCxnSpPr/>
      </xdr:nvCxnSpPr>
      <xdr:spPr>
        <a:xfrm flipV="1">
          <a:off x="3797300" y="13087310"/>
          <a:ext cx="838200" cy="13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99524</xdr:rowOff>
    </xdr:from>
    <xdr:ext cx="599010" cy="259045"/>
    <xdr:sp macro="" textlink="">
      <xdr:nvSpPr>
        <xdr:cNvPr id="175" name="民生費平均値テキスト"/>
        <xdr:cNvSpPr txBox="1"/>
      </xdr:nvSpPr>
      <xdr:spPr>
        <a:xfrm>
          <a:off x="4686300" y="127868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76647</xdr:rowOff>
    </xdr:from>
    <xdr:to>
      <xdr:col>24</xdr:col>
      <xdr:colOff>114300</xdr:colOff>
      <xdr:row>76</xdr:row>
      <xdr:rowOff>6796</xdr:rowOff>
    </xdr:to>
    <xdr:sp macro="" textlink="">
      <xdr:nvSpPr>
        <xdr:cNvPr id="176" name="フローチャート: 判断 175"/>
        <xdr:cNvSpPr/>
      </xdr:nvSpPr>
      <xdr:spPr>
        <a:xfrm>
          <a:off x="4584700" y="129353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17047</xdr:rowOff>
    </xdr:from>
    <xdr:to>
      <xdr:col>19</xdr:col>
      <xdr:colOff>177800</xdr:colOff>
      <xdr:row>77</xdr:row>
      <xdr:rowOff>56176</xdr:rowOff>
    </xdr:to>
    <xdr:cxnSp macro="">
      <xdr:nvCxnSpPr>
        <xdr:cNvPr id="177" name="直線コネクタ 176"/>
        <xdr:cNvCxnSpPr/>
      </xdr:nvCxnSpPr>
      <xdr:spPr>
        <a:xfrm flipV="1">
          <a:off x="2908300" y="13218697"/>
          <a:ext cx="889000" cy="39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92976</xdr:rowOff>
    </xdr:from>
    <xdr:to>
      <xdr:col>20</xdr:col>
      <xdr:colOff>38100</xdr:colOff>
      <xdr:row>78</xdr:row>
      <xdr:rowOff>23126</xdr:rowOff>
    </xdr:to>
    <xdr:sp macro="" textlink="">
      <xdr:nvSpPr>
        <xdr:cNvPr id="178" name="フローチャート: 判断 177"/>
        <xdr:cNvSpPr/>
      </xdr:nvSpPr>
      <xdr:spPr>
        <a:xfrm>
          <a:off x="3746500" y="13294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14253</xdr:rowOff>
    </xdr:from>
    <xdr:ext cx="599010" cy="259045"/>
    <xdr:sp macro="" textlink="">
      <xdr:nvSpPr>
        <xdr:cNvPr id="179" name="テキスト ボックス 178"/>
        <xdr:cNvSpPr txBox="1"/>
      </xdr:nvSpPr>
      <xdr:spPr>
        <a:xfrm>
          <a:off x="3497795" y="13387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56176</xdr:rowOff>
    </xdr:from>
    <xdr:to>
      <xdr:col>15</xdr:col>
      <xdr:colOff>50800</xdr:colOff>
      <xdr:row>77</xdr:row>
      <xdr:rowOff>131451</xdr:rowOff>
    </xdr:to>
    <xdr:cxnSp macro="">
      <xdr:nvCxnSpPr>
        <xdr:cNvPr id="180" name="直線コネクタ 179"/>
        <xdr:cNvCxnSpPr/>
      </xdr:nvCxnSpPr>
      <xdr:spPr>
        <a:xfrm flipV="1">
          <a:off x="2019300" y="13257826"/>
          <a:ext cx="889000" cy="7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125868</xdr:rowOff>
    </xdr:from>
    <xdr:to>
      <xdr:col>15</xdr:col>
      <xdr:colOff>101600</xdr:colOff>
      <xdr:row>78</xdr:row>
      <xdr:rowOff>56018</xdr:rowOff>
    </xdr:to>
    <xdr:sp macro="" textlink="">
      <xdr:nvSpPr>
        <xdr:cNvPr id="181" name="フローチャート: 判断 180"/>
        <xdr:cNvSpPr/>
      </xdr:nvSpPr>
      <xdr:spPr>
        <a:xfrm>
          <a:off x="2857500" y="1332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47145</xdr:rowOff>
    </xdr:from>
    <xdr:ext cx="599010" cy="259045"/>
    <xdr:sp macro="" textlink="">
      <xdr:nvSpPr>
        <xdr:cNvPr id="182" name="テキスト ボックス 181"/>
        <xdr:cNvSpPr txBox="1"/>
      </xdr:nvSpPr>
      <xdr:spPr>
        <a:xfrm>
          <a:off x="2608795" y="1342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131451</xdr:rowOff>
    </xdr:from>
    <xdr:to>
      <xdr:col>10</xdr:col>
      <xdr:colOff>114300</xdr:colOff>
      <xdr:row>77</xdr:row>
      <xdr:rowOff>142091</xdr:rowOff>
    </xdr:to>
    <xdr:cxnSp macro="">
      <xdr:nvCxnSpPr>
        <xdr:cNvPr id="183" name="直線コネクタ 182"/>
        <xdr:cNvCxnSpPr/>
      </xdr:nvCxnSpPr>
      <xdr:spPr>
        <a:xfrm flipV="1">
          <a:off x="1130300" y="13333101"/>
          <a:ext cx="889000" cy="1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6989</xdr:rowOff>
    </xdr:from>
    <xdr:to>
      <xdr:col>10</xdr:col>
      <xdr:colOff>165100</xdr:colOff>
      <xdr:row>78</xdr:row>
      <xdr:rowOff>108589</xdr:rowOff>
    </xdr:to>
    <xdr:sp macro="" textlink="">
      <xdr:nvSpPr>
        <xdr:cNvPr id="184" name="フローチャート: 判断 183"/>
        <xdr:cNvSpPr/>
      </xdr:nvSpPr>
      <xdr:spPr>
        <a:xfrm>
          <a:off x="1968500" y="1338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99716</xdr:rowOff>
    </xdr:from>
    <xdr:ext cx="599010" cy="259045"/>
    <xdr:sp macro="" textlink="">
      <xdr:nvSpPr>
        <xdr:cNvPr id="185" name="テキスト ボックス 184"/>
        <xdr:cNvSpPr txBox="1"/>
      </xdr:nvSpPr>
      <xdr:spPr>
        <a:xfrm>
          <a:off x="1719795" y="1347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5690</xdr:rowOff>
    </xdr:from>
    <xdr:to>
      <xdr:col>6</xdr:col>
      <xdr:colOff>38100</xdr:colOff>
      <xdr:row>78</xdr:row>
      <xdr:rowOff>107290</xdr:rowOff>
    </xdr:to>
    <xdr:sp macro="" textlink="">
      <xdr:nvSpPr>
        <xdr:cNvPr id="186" name="フローチャート: 判断 185"/>
        <xdr:cNvSpPr/>
      </xdr:nvSpPr>
      <xdr:spPr>
        <a:xfrm>
          <a:off x="1079500" y="1337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98417</xdr:rowOff>
    </xdr:from>
    <xdr:ext cx="599010" cy="259045"/>
    <xdr:sp macro="" textlink="">
      <xdr:nvSpPr>
        <xdr:cNvPr id="187" name="テキスト ボックス 186"/>
        <xdr:cNvSpPr txBox="1"/>
      </xdr:nvSpPr>
      <xdr:spPr>
        <a:xfrm>
          <a:off x="830795" y="13471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6310</xdr:rowOff>
    </xdr:from>
    <xdr:to>
      <xdr:col>24</xdr:col>
      <xdr:colOff>114300</xdr:colOff>
      <xdr:row>76</xdr:row>
      <xdr:rowOff>107910</xdr:rowOff>
    </xdr:to>
    <xdr:sp macro="" textlink="">
      <xdr:nvSpPr>
        <xdr:cNvPr id="193" name="楕円 192"/>
        <xdr:cNvSpPr/>
      </xdr:nvSpPr>
      <xdr:spPr>
        <a:xfrm>
          <a:off x="4584700" y="1303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156187</xdr:rowOff>
    </xdr:from>
    <xdr:ext cx="599010" cy="259045"/>
    <xdr:sp macro="" textlink="">
      <xdr:nvSpPr>
        <xdr:cNvPr id="194" name="民生費該当値テキスト"/>
        <xdr:cNvSpPr txBox="1"/>
      </xdr:nvSpPr>
      <xdr:spPr>
        <a:xfrm>
          <a:off x="4686300" y="1301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137697</xdr:rowOff>
    </xdr:from>
    <xdr:to>
      <xdr:col>20</xdr:col>
      <xdr:colOff>38100</xdr:colOff>
      <xdr:row>77</xdr:row>
      <xdr:rowOff>67847</xdr:rowOff>
    </xdr:to>
    <xdr:sp macro="" textlink="">
      <xdr:nvSpPr>
        <xdr:cNvPr id="195" name="楕円 194"/>
        <xdr:cNvSpPr/>
      </xdr:nvSpPr>
      <xdr:spPr>
        <a:xfrm>
          <a:off x="3746500" y="1316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84373</xdr:rowOff>
    </xdr:from>
    <xdr:ext cx="599010" cy="259045"/>
    <xdr:sp macro="" textlink="">
      <xdr:nvSpPr>
        <xdr:cNvPr id="196" name="テキスト ボックス 195"/>
        <xdr:cNvSpPr txBox="1"/>
      </xdr:nvSpPr>
      <xdr:spPr>
        <a:xfrm>
          <a:off x="3497795" y="12943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5376</xdr:rowOff>
    </xdr:from>
    <xdr:to>
      <xdr:col>15</xdr:col>
      <xdr:colOff>101600</xdr:colOff>
      <xdr:row>77</xdr:row>
      <xdr:rowOff>106976</xdr:rowOff>
    </xdr:to>
    <xdr:sp macro="" textlink="">
      <xdr:nvSpPr>
        <xdr:cNvPr id="197" name="楕円 196"/>
        <xdr:cNvSpPr/>
      </xdr:nvSpPr>
      <xdr:spPr>
        <a:xfrm>
          <a:off x="2857500" y="1320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123503</xdr:rowOff>
    </xdr:from>
    <xdr:ext cx="599010" cy="259045"/>
    <xdr:sp macro="" textlink="">
      <xdr:nvSpPr>
        <xdr:cNvPr id="198" name="テキスト ボックス 197"/>
        <xdr:cNvSpPr txBox="1"/>
      </xdr:nvSpPr>
      <xdr:spPr>
        <a:xfrm>
          <a:off x="2608795" y="12982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80651</xdr:rowOff>
    </xdr:from>
    <xdr:to>
      <xdr:col>10</xdr:col>
      <xdr:colOff>165100</xdr:colOff>
      <xdr:row>78</xdr:row>
      <xdr:rowOff>10801</xdr:rowOff>
    </xdr:to>
    <xdr:sp macro="" textlink="">
      <xdr:nvSpPr>
        <xdr:cNvPr id="199" name="楕円 198"/>
        <xdr:cNvSpPr/>
      </xdr:nvSpPr>
      <xdr:spPr>
        <a:xfrm>
          <a:off x="1968500" y="13282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27328</xdr:rowOff>
    </xdr:from>
    <xdr:ext cx="599010" cy="259045"/>
    <xdr:sp macro="" textlink="">
      <xdr:nvSpPr>
        <xdr:cNvPr id="200" name="テキスト ボックス 199"/>
        <xdr:cNvSpPr txBox="1"/>
      </xdr:nvSpPr>
      <xdr:spPr>
        <a:xfrm>
          <a:off x="1719795" y="13057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91291</xdr:rowOff>
    </xdr:from>
    <xdr:to>
      <xdr:col>6</xdr:col>
      <xdr:colOff>38100</xdr:colOff>
      <xdr:row>78</xdr:row>
      <xdr:rowOff>21441</xdr:rowOff>
    </xdr:to>
    <xdr:sp macro="" textlink="">
      <xdr:nvSpPr>
        <xdr:cNvPr id="201" name="楕円 200"/>
        <xdr:cNvSpPr/>
      </xdr:nvSpPr>
      <xdr:spPr>
        <a:xfrm>
          <a:off x="1079500" y="1329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37968</xdr:rowOff>
    </xdr:from>
    <xdr:ext cx="599010" cy="259045"/>
    <xdr:sp macro="" textlink="">
      <xdr:nvSpPr>
        <xdr:cNvPr id="202" name="テキスト ボックス 201"/>
        <xdr:cNvSpPr txBox="1"/>
      </xdr:nvSpPr>
      <xdr:spPr>
        <a:xfrm>
          <a:off x="830795" y="13068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5" name="テキスト ボックス 214"/>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7" name="テキスト ボックス 216"/>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9" name="テキスト ボックス 218"/>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1" name="テキスト ボックス 220"/>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32372</xdr:rowOff>
    </xdr:from>
    <xdr:to>
      <xdr:col>24</xdr:col>
      <xdr:colOff>62865</xdr:colOff>
      <xdr:row>98</xdr:row>
      <xdr:rowOff>46134</xdr:rowOff>
    </xdr:to>
    <xdr:cxnSp macro="">
      <xdr:nvCxnSpPr>
        <xdr:cNvPr id="225" name="直線コネクタ 224"/>
        <xdr:cNvCxnSpPr/>
      </xdr:nvCxnSpPr>
      <xdr:spPr>
        <a:xfrm flipV="1">
          <a:off x="4633595" y="15462872"/>
          <a:ext cx="1270" cy="1385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49961</xdr:rowOff>
    </xdr:from>
    <xdr:ext cx="534377" cy="259045"/>
    <xdr:sp macro="" textlink="">
      <xdr:nvSpPr>
        <xdr:cNvPr id="226" name="衛生費最小値テキスト"/>
        <xdr:cNvSpPr txBox="1"/>
      </xdr:nvSpPr>
      <xdr:spPr>
        <a:xfrm>
          <a:off x="4686300" y="1685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46134</xdr:rowOff>
    </xdr:from>
    <xdr:to>
      <xdr:col>24</xdr:col>
      <xdr:colOff>152400</xdr:colOff>
      <xdr:row>98</xdr:row>
      <xdr:rowOff>46134</xdr:rowOff>
    </xdr:to>
    <xdr:cxnSp macro="">
      <xdr:nvCxnSpPr>
        <xdr:cNvPr id="227" name="直線コネクタ 226"/>
        <xdr:cNvCxnSpPr/>
      </xdr:nvCxnSpPr>
      <xdr:spPr>
        <a:xfrm>
          <a:off x="4546600" y="1684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150499</xdr:rowOff>
    </xdr:from>
    <xdr:ext cx="534377" cy="259045"/>
    <xdr:sp macro="" textlink="">
      <xdr:nvSpPr>
        <xdr:cNvPr id="228" name="衛生費最大値テキスト"/>
        <xdr:cNvSpPr txBox="1"/>
      </xdr:nvSpPr>
      <xdr:spPr>
        <a:xfrm>
          <a:off x="4686300" y="1523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32372</xdr:rowOff>
    </xdr:from>
    <xdr:to>
      <xdr:col>24</xdr:col>
      <xdr:colOff>152400</xdr:colOff>
      <xdr:row>90</xdr:row>
      <xdr:rowOff>32372</xdr:rowOff>
    </xdr:to>
    <xdr:cxnSp macro="">
      <xdr:nvCxnSpPr>
        <xdr:cNvPr id="229" name="直線コネクタ 228"/>
        <xdr:cNvCxnSpPr/>
      </xdr:nvCxnSpPr>
      <xdr:spPr>
        <a:xfrm>
          <a:off x="4546600" y="1546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94300</xdr:rowOff>
    </xdr:from>
    <xdr:to>
      <xdr:col>24</xdr:col>
      <xdr:colOff>63500</xdr:colOff>
      <xdr:row>98</xdr:row>
      <xdr:rowOff>69086</xdr:rowOff>
    </xdr:to>
    <xdr:cxnSp macro="">
      <xdr:nvCxnSpPr>
        <xdr:cNvPr id="230" name="直線コネクタ 229"/>
        <xdr:cNvCxnSpPr/>
      </xdr:nvCxnSpPr>
      <xdr:spPr>
        <a:xfrm flipV="1">
          <a:off x="3797300" y="16724950"/>
          <a:ext cx="838200" cy="14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142730</xdr:rowOff>
    </xdr:from>
    <xdr:ext cx="534377" cy="259045"/>
    <xdr:sp macro="" textlink="">
      <xdr:nvSpPr>
        <xdr:cNvPr id="231" name="衛生費平均値テキスト"/>
        <xdr:cNvSpPr txBox="1"/>
      </xdr:nvSpPr>
      <xdr:spPr>
        <a:xfrm>
          <a:off x="4686300" y="16259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119853</xdr:rowOff>
    </xdr:from>
    <xdr:to>
      <xdr:col>24</xdr:col>
      <xdr:colOff>114300</xdr:colOff>
      <xdr:row>96</xdr:row>
      <xdr:rowOff>50003</xdr:rowOff>
    </xdr:to>
    <xdr:sp macro="" textlink="">
      <xdr:nvSpPr>
        <xdr:cNvPr id="232" name="フローチャート: 判断 231"/>
        <xdr:cNvSpPr/>
      </xdr:nvSpPr>
      <xdr:spPr>
        <a:xfrm>
          <a:off x="45847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69086</xdr:rowOff>
    </xdr:from>
    <xdr:to>
      <xdr:col>19</xdr:col>
      <xdr:colOff>177800</xdr:colOff>
      <xdr:row>98</xdr:row>
      <xdr:rowOff>97295</xdr:rowOff>
    </xdr:to>
    <xdr:cxnSp macro="">
      <xdr:nvCxnSpPr>
        <xdr:cNvPr id="233" name="直線コネクタ 232"/>
        <xdr:cNvCxnSpPr/>
      </xdr:nvCxnSpPr>
      <xdr:spPr>
        <a:xfrm flipV="1">
          <a:off x="2908300" y="16871186"/>
          <a:ext cx="889000" cy="2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53649</xdr:rowOff>
    </xdr:from>
    <xdr:to>
      <xdr:col>20</xdr:col>
      <xdr:colOff>38100</xdr:colOff>
      <xdr:row>96</xdr:row>
      <xdr:rowOff>155249</xdr:rowOff>
    </xdr:to>
    <xdr:sp macro="" textlink="">
      <xdr:nvSpPr>
        <xdr:cNvPr id="234" name="フローチャート: 判断 233"/>
        <xdr:cNvSpPr/>
      </xdr:nvSpPr>
      <xdr:spPr>
        <a:xfrm>
          <a:off x="3746500" y="1651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326</xdr:rowOff>
    </xdr:from>
    <xdr:ext cx="534377" cy="259045"/>
    <xdr:sp macro="" textlink="">
      <xdr:nvSpPr>
        <xdr:cNvPr id="235" name="テキスト ボックス 234"/>
        <xdr:cNvSpPr txBox="1"/>
      </xdr:nvSpPr>
      <xdr:spPr>
        <a:xfrm>
          <a:off x="3530111" y="1628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97295</xdr:rowOff>
    </xdr:from>
    <xdr:to>
      <xdr:col>15</xdr:col>
      <xdr:colOff>50800</xdr:colOff>
      <xdr:row>98</xdr:row>
      <xdr:rowOff>125549</xdr:rowOff>
    </xdr:to>
    <xdr:cxnSp macro="">
      <xdr:nvCxnSpPr>
        <xdr:cNvPr id="236" name="直線コネクタ 235"/>
        <xdr:cNvCxnSpPr/>
      </xdr:nvCxnSpPr>
      <xdr:spPr>
        <a:xfrm flipV="1">
          <a:off x="2019300" y="16899395"/>
          <a:ext cx="889000" cy="2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87506</xdr:rowOff>
    </xdr:from>
    <xdr:to>
      <xdr:col>15</xdr:col>
      <xdr:colOff>101600</xdr:colOff>
      <xdr:row>97</xdr:row>
      <xdr:rowOff>17656</xdr:rowOff>
    </xdr:to>
    <xdr:sp macro="" textlink="">
      <xdr:nvSpPr>
        <xdr:cNvPr id="237" name="フローチャート: 判断 236"/>
        <xdr:cNvSpPr/>
      </xdr:nvSpPr>
      <xdr:spPr>
        <a:xfrm>
          <a:off x="28575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34183</xdr:rowOff>
    </xdr:from>
    <xdr:ext cx="534377" cy="259045"/>
    <xdr:sp macro="" textlink="">
      <xdr:nvSpPr>
        <xdr:cNvPr id="238" name="テキスト ボックス 237"/>
        <xdr:cNvSpPr txBox="1"/>
      </xdr:nvSpPr>
      <xdr:spPr>
        <a:xfrm>
          <a:off x="2641111" y="1632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47095</xdr:rowOff>
    </xdr:from>
    <xdr:to>
      <xdr:col>10</xdr:col>
      <xdr:colOff>114300</xdr:colOff>
      <xdr:row>98</xdr:row>
      <xdr:rowOff>125549</xdr:rowOff>
    </xdr:to>
    <xdr:cxnSp macro="">
      <xdr:nvCxnSpPr>
        <xdr:cNvPr id="239" name="直線コネクタ 238"/>
        <xdr:cNvCxnSpPr/>
      </xdr:nvCxnSpPr>
      <xdr:spPr>
        <a:xfrm>
          <a:off x="1130300" y="15477595"/>
          <a:ext cx="889000" cy="145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77608</xdr:rowOff>
    </xdr:from>
    <xdr:to>
      <xdr:col>10</xdr:col>
      <xdr:colOff>165100</xdr:colOff>
      <xdr:row>97</xdr:row>
      <xdr:rowOff>7758</xdr:rowOff>
    </xdr:to>
    <xdr:sp macro="" textlink="">
      <xdr:nvSpPr>
        <xdr:cNvPr id="240" name="フローチャート: 判断 239"/>
        <xdr:cNvSpPr/>
      </xdr:nvSpPr>
      <xdr:spPr>
        <a:xfrm>
          <a:off x="19685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24285</xdr:rowOff>
    </xdr:from>
    <xdr:ext cx="534377" cy="259045"/>
    <xdr:sp macro="" textlink="">
      <xdr:nvSpPr>
        <xdr:cNvPr id="241" name="テキスト ボックス 240"/>
        <xdr:cNvSpPr txBox="1"/>
      </xdr:nvSpPr>
      <xdr:spPr>
        <a:xfrm>
          <a:off x="1752111" y="1631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135145</xdr:rowOff>
    </xdr:from>
    <xdr:to>
      <xdr:col>6</xdr:col>
      <xdr:colOff>38100</xdr:colOff>
      <xdr:row>96</xdr:row>
      <xdr:rowOff>65295</xdr:rowOff>
    </xdr:to>
    <xdr:sp macro="" textlink="">
      <xdr:nvSpPr>
        <xdr:cNvPr id="242" name="フローチャート: 判断 241"/>
        <xdr:cNvSpPr/>
      </xdr:nvSpPr>
      <xdr:spPr>
        <a:xfrm>
          <a:off x="1079500" y="1642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56422</xdr:rowOff>
    </xdr:from>
    <xdr:ext cx="534377" cy="259045"/>
    <xdr:sp macro="" textlink="">
      <xdr:nvSpPr>
        <xdr:cNvPr id="243" name="テキスト ボックス 242"/>
        <xdr:cNvSpPr txBox="1"/>
      </xdr:nvSpPr>
      <xdr:spPr>
        <a:xfrm>
          <a:off x="863111" y="1651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43500</xdr:rowOff>
    </xdr:from>
    <xdr:to>
      <xdr:col>24</xdr:col>
      <xdr:colOff>114300</xdr:colOff>
      <xdr:row>97</xdr:row>
      <xdr:rowOff>145100</xdr:rowOff>
    </xdr:to>
    <xdr:sp macro="" textlink="">
      <xdr:nvSpPr>
        <xdr:cNvPr id="249" name="楕円 248"/>
        <xdr:cNvSpPr/>
      </xdr:nvSpPr>
      <xdr:spPr>
        <a:xfrm>
          <a:off x="4584700" y="1667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129877</xdr:rowOff>
    </xdr:from>
    <xdr:ext cx="534377" cy="259045"/>
    <xdr:sp macro="" textlink="">
      <xdr:nvSpPr>
        <xdr:cNvPr id="250" name="衛生費該当値テキスト"/>
        <xdr:cNvSpPr txBox="1"/>
      </xdr:nvSpPr>
      <xdr:spPr>
        <a:xfrm>
          <a:off x="4686300" y="1658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18286</xdr:rowOff>
    </xdr:from>
    <xdr:to>
      <xdr:col>20</xdr:col>
      <xdr:colOff>38100</xdr:colOff>
      <xdr:row>98</xdr:row>
      <xdr:rowOff>119886</xdr:rowOff>
    </xdr:to>
    <xdr:sp macro="" textlink="">
      <xdr:nvSpPr>
        <xdr:cNvPr id="251" name="楕円 250"/>
        <xdr:cNvSpPr/>
      </xdr:nvSpPr>
      <xdr:spPr>
        <a:xfrm>
          <a:off x="3746500" y="1682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111013</xdr:rowOff>
    </xdr:from>
    <xdr:ext cx="534377" cy="259045"/>
    <xdr:sp macro="" textlink="">
      <xdr:nvSpPr>
        <xdr:cNvPr id="252" name="テキスト ボックス 251"/>
        <xdr:cNvSpPr txBox="1"/>
      </xdr:nvSpPr>
      <xdr:spPr>
        <a:xfrm>
          <a:off x="3530111" y="1691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46495</xdr:rowOff>
    </xdr:from>
    <xdr:to>
      <xdr:col>15</xdr:col>
      <xdr:colOff>101600</xdr:colOff>
      <xdr:row>98</xdr:row>
      <xdr:rowOff>148095</xdr:rowOff>
    </xdr:to>
    <xdr:sp macro="" textlink="">
      <xdr:nvSpPr>
        <xdr:cNvPr id="253" name="楕円 252"/>
        <xdr:cNvSpPr/>
      </xdr:nvSpPr>
      <xdr:spPr>
        <a:xfrm>
          <a:off x="2857500" y="168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139222</xdr:rowOff>
    </xdr:from>
    <xdr:ext cx="534377" cy="259045"/>
    <xdr:sp macro="" textlink="">
      <xdr:nvSpPr>
        <xdr:cNvPr id="254" name="テキスト ボックス 253"/>
        <xdr:cNvSpPr txBox="1"/>
      </xdr:nvSpPr>
      <xdr:spPr>
        <a:xfrm>
          <a:off x="2641111" y="1694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74749</xdr:rowOff>
    </xdr:from>
    <xdr:to>
      <xdr:col>10</xdr:col>
      <xdr:colOff>165100</xdr:colOff>
      <xdr:row>99</xdr:row>
      <xdr:rowOff>4899</xdr:rowOff>
    </xdr:to>
    <xdr:sp macro="" textlink="">
      <xdr:nvSpPr>
        <xdr:cNvPr id="255" name="楕円 254"/>
        <xdr:cNvSpPr/>
      </xdr:nvSpPr>
      <xdr:spPr>
        <a:xfrm>
          <a:off x="1968500" y="1687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167476</xdr:rowOff>
    </xdr:from>
    <xdr:ext cx="534377" cy="259045"/>
    <xdr:sp macro="" textlink="">
      <xdr:nvSpPr>
        <xdr:cNvPr id="256" name="テキスト ボックス 255"/>
        <xdr:cNvSpPr txBox="1"/>
      </xdr:nvSpPr>
      <xdr:spPr>
        <a:xfrm>
          <a:off x="1752111" y="1696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89</xdr:row>
      <xdr:rowOff>167745</xdr:rowOff>
    </xdr:from>
    <xdr:to>
      <xdr:col>6</xdr:col>
      <xdr:colOff>38100</xdr:colOff>
      <xdr:row>90</xdr:row>
      <xdr:rowOff>97895</xdr:rowOff>
    </xdr:to>
    <xdr:sp macro="" textlink="">
      <xdr:nvSpPr>
        <xdr:cNvPr id="257" name="楕円 256"/>
        <xdr:cNvSpPr/>
      </xdr:nvSpPr>
      <xdr:spPr>
        <a:xfrm>
          <a:off x="1079500" y="1542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88</xdr:row>
      <xdr:rowOff>114422</xdr:rowOff>
    </xdr:from>
    <xdr:ext cx="534377" cy="259045"/>
    <xdr:sp macro="" textlink="">
      <xdr:nvSpPr>
        <xdr:cNvPr id="258" name="テキスト ボックス 257"/>
        <xdr:cNvSpPr txBox="1"/>
      </xdr:nvSpPr>
      <xdr:spPr>
        <a:xfrm>
          <a:off x="863111" y="1520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2" name="テキスト ボックス 271"/>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4" name="テキスト ボックス 273"/>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6" name="テキスト ボックス 275"/>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8" name="テキスト ボックス 27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25400</xdr:rowOff>
    </xdr:from>
    <xdr:to>
      <xdr:col>54</xdr:col>
      <xdr:colOff>189865</xdr:colOff>
      <xdr:row>38</xdr:row>
      <xdr:rowOff>139700</xdr:rowOff>
    </xdr:to>
    <xdr:cxnSp macro="">
      <xdr:nvCxnSpPr>
        <xdr:cNvPr id="280" name="直線コネクタ 279"/>
        <xdr:cNvCxnSpPr/>
      </xdr:nvCxnSpPr>
      <xdr:spPr>
        <a:xfrm flipV="1">
          <a:off x="10475595" y="5168900"/>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2" name="直線コネクタ 28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143527</xdr:rowOff>
    </xdr:from>
    <xdr:ext cx="469744" cy="259045"/>
    <xdr:sp macro="" textlink="">
      <xdr:nvSpPr>
        <xdr:cNvPr id="283" name="労働費最大値テキスト"/>
        <xdr:cNvSpPr txBox="1"/>
      </xdr:nvSpPr>
      <xdr:spPr>
        <a:xfrm>
          <a:off x="10528300" y="49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25400</xdr:rowOff>
    </xdr:from>
    <xdr:to>
      <xdr:col>55</xdr:col>
      <xdr:colOff>88900</xdr:colOff>
      <xdr:row>30</xdr:row>
      <xdr:rowOff>25400</xdr:rowOff>
    </xdr:to>
    <xdr:cxnSp macro="">
      <xdr:nvCxnSpPr>
        <xdr:cNvPr id="284" name="直線コネクタ 283"/>
        <xdr:cNvCxnSpPr/>
      </xdr:nvCxnSpPr>
      <xdr:spPr>
        <a:xfrm>
          <a:off x="10388600" y="516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151587</xdr:rowOff>
    </xdr:from>
    <xdr:to>
      <xdr:col>55</xdr:col>
      <xdr:colOff>0</xdr:colOff>
      <xdr:row>36</xdr:row>
      <xdr:rowOff>168046</xdr:rowOff>
    </xdr:to>
    <xdr:cxnSp macro="">
      <xdr:nvCxnSpPr>
        <xdr:cNvPr id="285" name="直線コネクタ 284"/>
        <xdr:cNvCxnSpPr/>
      </xdr:nvCxnSpPr>
      <xdr:spPr>
        <a:xfrm>
          <a:off x="9639300" y="6323787"/>
          <a:ext cx="8382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104462</xdr:rowOff>
    </xdr:from>
    <xdr:ext cx="378565" cy="259045"/>
    <xdr:sp macro="" textlink="">
      <xdr:nvSpPr>
        <xdr:cNvPr id="286" name="労働費平均値テキスト"/>
        <xdr:cNvSpPr txBox="1"/>
      </xdr:nvSpPr>
      <xdr:spPr>
        <a:xfrm>
          <a:off x="10528300" y="6105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81585</xdr:rowOff>
    </xdr:from>
    <xdr:to>
      <xdr:col>55</xdr:col>
      <xdr:colOff>50800</xdr:colOff>
      <xdr:row>37</xdr:row>
      <xdr:rowOff>11735</xdr:rowOff>
    </xdr:to>
    <xdr:sp macro="" textlink="">
      <xdr:nvSpPr>
        <xdr:cNvPr id="287" name="フローチャート: 判断 286"/>
        <xdr:cNvSpPr/>
      </xdr:nvSpPr>
      <xdr:spPr>
        <a:xfrm>
          <a:off x="10426700" y="62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151587</xdr:rowOff>
    </xdr:from>
    <xdr:to>
      <xdr:col>50</xdr:col>
      <xdr:colOff>114300</xdr:colOff>
      <xdr:row>37</xdr:row>
      <xdr:rowOff>5283</xdr:rowOff>
    </xdr:to>
    <xdr:cxnSp macro="">
      <xdr:nvCxnSpPr>
        <xdr:cNvPr id="288" name="直線コネクタ 287"/>
        <xdr:cNvCxnSpPr/>
      </xdr:nvCxnSpPr>
      <xdr:spPr>
        <a:xfrm flipV="1">
          <a:off x="8750300" y="6323787"/>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124104</xdr:rowOff>
    </xdr:from>
    <xdr:to>
      <xdr:col>50</xdr:col>
      <xdr:colOff>165100</xdr:colOff>
      <xdr:row>33</xdr:row>
      <xdr:rowOff>54254</xdr:rowOff>
    </xdr:to>
    <xdr:sp macro="" textlink="">
      <xdr:nvSpPr>
        <xdr:cNvPr id="289" name="フローチャート: 判断 288"/>
        <xdr:cNvSpPr/>
      </xdr:nvSpPr>
      <xdr:spPr>
        <a:xfrm>
          <a:off x="9588500" y="56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70781</xdr:rowOff>
    </xdr:from>
    <xdr:ext cx="469744" cy="259045"/>
    <xdr:sp macro="" textlink="">
      <xdr:nvSpPr>
        <xdr:cNvPr id="290" name="テキスト ボックス 289"/>
        <xdr:cNvSpPr txBox="1"/>
      </xdr:nvSpPr>
      <xdr:spPr>
        <a:xfrm>
          <a:off x="9404428" y="5385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5283</xdr:rowOff>
    </xdr:from>
    <xdr:to>
      <xdr:col>45</xdr:col>
      <xdr:colOff>177800</xdr:colOff>
      <xdr:row>37</xdr:row>
      <xdr:rowOff>7112</xdr:rowOff>
    </xdr:to>
    <xdr:cxnSp macro="">
      <xdr:nvCxnSpPr>
        <xdr:cNvPr id="291" name="直線コネクタ 290"/>
        <xdr:cNvCxnSpPr/>
      </xdr:nvCxnSpPr>
      <xdr:spPr>
        <a:xfrm flipV="1">
          <a:off x="7861300" y="6348933"/>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32207</xdr:rowOff>
    </xdr:from>
    <xdr:to>
      <xdr:col>46</xdr:col>
      <xdr:colOff>38100</xdr:colOff>
      <xdr:row>32</xdr:row>
      <xdr:rowOff>133807</xdr:rowOff>
    </xdr:to>
    <xdr:sp macro="" textlink="">
      <xdr:nvSpPr>
        <xdr:cNvPr id="292" name="フローチャート: 判断 291"/>
        <xdr:cNvSpPr/>
      </xdr:nvSpPr>
      <xdr:spPr>
        <a:xfrm>
          <a:off x="8699500" y="551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150334</xdr:rowOff>
    </xdr:from>
    <xdr:ext cx="469744" cy="259045"/>
    <xdr:sp macro="" textlink="">
      <xdr:nvSpPr>
        <xdr:cNvPr id="293" name="テキスト ボックス 292"/>
        <xdr:cNvSpPr txBox="1"/>
      </xdr:nvSpPr>
      <xdr:spPr>
        <a:xfrm>
          <a:off x="8515428" y="5293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62890</xdr:rowOff>
    </xdr:from>
    <xdr:to>
      <xdr:col>41</xdr:col>
      <xdr:colOff>50800</xdr:colOff>
      <xdr:row>37</xdr:row>
      <xdr:rowOff>7112</xdr:rowOff>
    </xdr:to>
    <xdr:cxnSp macro="">
      <xdr:nvCxnSpPr>
        <xdr:cNvPr id="294" name="直線コネクタ 293"/>
        <xdr:cNvCxnSpPr/>
      </xdr:nvCxnSpPr>
      <xdr:spPr>
        <a:xfrm>
          <a:off x="6972300" y="6063640"/>
          <a:ext cx="889000" cy="28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34493</xdr:rowOff>
    </xdr:from>
    <xdr:to>
      <xdr:col>41</xdr:col>
      <xdr:colOff>101600</xdr:colOff>
      <xdr:row>32</xdr:row>
      <xdr:rowOff>136093</xdr:rowOff>
    </xdr:to>
    <xdr:sp macro="" textlink="">
      <xdr:nvSpPr>
        <xdr:cNvPr id="295" name="フローチャート: 判断 294"/>
        <xdr:cNvSpPr/>
      </xdr:nvSpPr>
      <xdr:spPr>
        <a:xfrm>
          <a:off x="7810500" y="552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152620</xdr:rowOff>
    </xdr:from>
    <xdr:ext cx="469744" cy="259045"/>
    <xdr:sp macro="" textlink="">
      <xdr:nvSpPr>
        <xdr:cNvPr id="296" name="テキスト ボックス 295"/>
        <xdr:cNvSpPr txBox="1"/>
      </xdr:nvSpPr>
      <xdr:spPr>
        <a:xfrm>
          <a:off x="7626428" y="529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81128</xdr:rowOff>
    </xdr:from>
    <xdr:to>
      <xdr:col>36</xdr:col>
      <xdr:colOff>165100</xdr:colOff>
      <xdr:row>33</xdr:row>
      <xdr:rowOff>11278</xdr:rowOff>
    </xdr:to>
    <xdr:sp macro="" textlink="">
      <xdr:nvSpPr>
        <xdr:cNvPr id="297" name="フローチャート: 判断 296"/>
        <xdr:cNvSpPr/>
      </xdr:nvSpPr>
      <xdr:spPr>
        <a:xfrm>
          <a:off x="6921500" y="556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27805</xdr:rowOff>
    </xdr:from>
    <xdr:ext cx="469744" cy="259045"/>
    <xdr:sp macro="" textlink="">
      <xdr:nvSpPr>
        <xdr:cNvPr id="298" name="テキスト ボックス 297"/>
        <xdr:cNvSpPr txBox="1"/>
      </xdr:nvSpPr>
      <xdr:spPr>
        <a:xfrm>
          <a:off x="6737428" y="534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117246</xdr:rowOff>
    </xdr:from>
    <xdr:to>
      <xdr:col>55</xdr:col>
      <xdr:colOff>50800</xdr:colOff>
      <xdr:row>37</xdr:row>
      <xdr:rowOff>47396</xdr:rowOff>
    </xdr:to>
    <xdr:sp macro="" textlink="">
      <xdr:nvSpPr>
        <xdr:cNvPr id="304" name="楕円 303"/>
        <xdr:cNvSpPr/>
      </xdr:nvSpPr>
      <xdr:spPr>
        <a:xfrm>
          <a:off x="10426700" y="628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95673</xdr:rowOff>
    </xdr:from>
    <xdr:ext cx="378565" cy="259045"/>
    <xdr:sp macro="" textlink="">
      <xdr:nvSpPr>
        <xdr:cNvPr id="305" name="労働費該当値テキスト"/>
        <xdr:cNvSpPr txBox="1"/>
      </xdr:nvSpPr>
      <xdr:spPr>
        <a:xfrm>
          <a:off x="10528300" y="6267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100787</xdr:rowOff>
    </xdr:from>
    <xdr:to>
      <xdr:col>50</xdr:col>
      <xdr:colOff>165100</xdr:colOff>
      <xdr:row>37</xdr:row>
      <xdr:rowOff>30937</xdr:rowOff>
    </xdr:to>
    <xdr:sp macro="" textlink="">
      <xdr:nvSpPr>
        <xdr:cNvPr id="306" name="楕円 305"/>
        <xdr:cNvSpPr/>
      </xdr:nvSpPr>
      <xdr:spPr>
        <a:xfrm>
          <a:off x="9588500" y="627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22064</xdr:rowOff>
    </xdr:from>
    <xdr:ext cx="378565" cy="259045"/>
    <xdr:sp macro="" textlink="">
      <xdr:nvSpPr>
        <xdr:cNvPr id="307" name="テキスト ボックス 306"/>
        <xdr:cNvSpPr txBox="1"/>
      </xdr:nvSpPr>
      <xdr:spPr>
        <a:xfrm>
          <a:off x="9450017" y="63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125933</xdr:rowOff>
    </xdr:from>
    <xdr:to>
      <xdr:col>46</xdr:col>
      <xdr:colOff>38100</xdr:colOff>
      <xdr:row>37</xdr:row>
      <xdr:rowOff>56083</xdr:rowOff>
    </xdr:to>
    <xdr:sp macro="" textlink="">
      <xdr:nvSpPr>
        <xdr:cNvPr id="308" name="楕円 307"/>
        <xdr:cNvSpPr/>
      </xdr:nvSpPr>
      <xdr:spPr>
        <a:xfrm>
          <a:off x="8699500" y="629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47210</xdr:rowOff>
    </xdr:from>
    <xdr:ext cx="378565" cy="259045"/>
    <xdr:sp macro="" textlink="">
      <xdr:nvSpPr>
        <xdr:cNvPr id="309" name="テキスト ボックス 308"/>
        <xdr:cNvSpPr txBox="1"/>
      </xdr:nvSpPr>
      <xdr:spPr>
        <a:xfrm>
          <a:off x="8561017" y="6390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127762</xdr:rowOff>
    </xdr:from>
    <xdr:to>
      <xdr:col>41</xdr:col>
      <xdr:colOff>101600</xdr:colOff>
      <xdr:row>37</xdr:row>
      <xdr:rowOff>57912</xdr:rowOff>
    </xdr:to>
    <xdr:sp macro="" textlink="">
      <xdr:nvSpPr>
        <xdr:cNvPr id="310" name="楕円 309"/>
        <xdr:cNvSpPr/>
      </xdr:nvSpPr>
      <xdr:spPr>
        <a:xfrm>
          <a:off x="7810500" y="629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49039</xdr:rowOff>
    </xdr:from>
    <xdr:ext cx="378565" cy="259045"/>
    <xdr:sp macro="" textlink="">
      <xdr:nvSpPr>
        <xdr:cNvPr id="311" name="テキスト ボックス 310"/>
        <xdr:cNvSpPr txBox="1"/>
      </xdr:nvSpPr>
      <xdr:spPr>
        <a:xfrm>
          <a:off x="7672017" y="6392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12090</xdr:rowOff>
    </xdr:from>
    <xdr:to>
      <xdr:col>36</xdr:col>
      <xdr:colOff>165100</xdr:colOff>
      <xdr:row>35</xdr:row>
      <xdr:rowOff>113690</xdr:rowOff>
    </xdr:to>
    <xdr:sp macro="" textlink="">
      <xdr:nvSpPr>
        <xdr:cNvPr id="312" name="楕円 311"/>
        <xdr:cNvSpPr/>
      </xdr:nvSpPr>
      <xdr:spPr>
        <a:xfrm>
          <a:off x="6921500" y="60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104817</xdr:rowOff>
    </xdr:from>
    <xdr:ext cx="469744" cy="259045"/>
    <xdr:sp macro="" textlink="">
      <xdr:nvSpPr>
        <xdr:cNvPr id="313" name="テキスト ボックス 312"/>
        <xdr:cNvSpPr txBox="1"/>
      </xdr:nvSpPr>
      <xdr:spPr>
        <a:xfrm>
          <a:off x="6737428" y="610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4" name="直線コネクタ 32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5" name="テキスト ボックス 32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6" name="直線コネクタ 32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7" name="テキスト ボックス 326"/>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8" name="直線コネクタ 32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9" name="テキスト ボックス 328"/>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0" name="直線コネクタ 32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1" name="テキスト ボックス 330"/>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168458</xdr:rowOff>
    </xdr:from>
    <xdr:to>
      <xdr:col>54</xdr:col>
      <xdr:colOff>189865</xdr:colOff>
      <xdr:row>58</xdr:row>
      <xdr:rowOff>137963</xdr:rowOff>
    </xdr:to>
    <xdr:cxnSp macro="">
      <xdr:nvCxnSpPr>
        <xdr:cNvPr id="335" name="直線コネクタ 334"/>
        <xdr:cNvCxnSpPr/>
      </xdr:nvCxnSpPr>
      <xdr:spPr>
        <a:xfrm flipV="1">
          <a:off x="10475595" y="8740958"/>
          <a:ext cx="1270" cy="134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141790</xdr:rowOff>
    </xdr:from>
    <xdr:ext cx="313932" cy="259045"/>
    <xdr:sp macro="" textlink="">
      <xdr:nvSpPr>
        <xdr:cNvPr id="336" name="農林水産業費最小値テキスト"/>
        <xdr:cNvSpPr txBox="1"/>
      </xdr:nvSpPr>
      <xdr:spPr>
        <a:xfrm>
          <a:off x="10528300" y="1008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137963</xdr:rowOff>
    </xdr:from>
    <xdr:to>
      <xdr:col>55</xdr:col>
      <xdr:colOff>88900</xdr:colOff>
      <xdr:row>58</xdr:row>
      <xdr:rowOff>137963</xdr:rowOff>
    </xdr:to>
    <xdr:cxnSp macro="">
      <xdr:nvCxnSpPr>
        <xdr:cNvPr id="337" name="直線コネクタ 336"/>
        <xdr:cNvCxnSpPr/>
      </xdr:nvCxnSpPr>
      <xdr:spPr>
        <a:xfrm>
          <a:off x="10388600" y="100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115135</xdr:rowOff>
    </xdr:from>
    <xdr:ext cx="534377" cy="259045"/>
    <xdr:sp macro="" textlink="">
      <xdr:nvSpPr>
        <xdr:cNvPr id="338" name="農林水産業費最大値テキスト"/>
        <xdr:cNvSpPr txBox="1"/>
      </xdr:nvSpPr>
      <xdr:spPr>
        <a:xfrm>
          <a:off x="10528300" y="85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168458</xdr:rowOff>
    </xdr:from>
    <xdr:to>
      <xdr:col>55</xdr:col>
      <xdr:colOff>88900</xdr:colOff>
      <xdr:row>50</xdr:row>
      <xdr:rowOff>168458</xdr:rowOff>
    </xdr:to>
    <xdr:cxnSp macro="">
      <xdr:nvCxnSpPr>
        <xdr:cNvPr id="339" name="直線コネクタ 338"/>
        <xdr:cNvCxnSpPr/>
      </xdr:nvCxnSpPr>
      <xdr:spPr>
        <a:xfrm>
          <a:off x="10388600" y="874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80950</xdr:rowOff>
    </xdr:from>
    <xdr:to>
      <xdr:col>55</xdr:col>
      <xdr:colOff>0</xdr:colOff>
      <xdr:row>57</xdr:row>
      <xdr:rowOff>131425</xdr:rowOff>
    </xdr:to>
    <xdr:cxnSp macro="">
      <xdr:nvCxnSpPr>
        <xdr:cNvPr id="340" name="直線コネクタ 339"/>
        <xdr:cNvCxnSpPr/>
      </xdr:nvCxnSpPr>
      <xdr:spPr>
        <a:xfrm>
          <a:off x="9639300" y="9853600"/>
          <a:ext cx="838200" cy="5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89695</xdr:rowOff>
    </xdr:from>
    <xdr:ext cx="469744" cy="259045"/>
    <xdr:sp macro="" textlink="">
      <xdr:nvSpPr>
        <xdr:cNvPr id="341" name="農林水産業費平均値テキスト"/>
        <xdr:cNvSpPr txBox="1"/>
      </xdr:nvSpPr>
      <xdr:spPr>
        <a:xfrm>
          <a:off x="10528300" y="9690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66818</xdr:rowOff>
    </xdr:from>
    <xdr:to>
      <xdr:col>55</xdr:col>
      <xdr:colOff>50800</xdr:colOff>
      <xdr:row>57</xdr:row>
      <xdr:rowOff>168418</xdr:rowOff>
    </xdr:to>
    <xdr:sp macro="" textlink="">
      <xdr:nvSpPr>
        <xdr:cNvPr id="342" name="フローチャート: 判断 341"/>
        <xdr:cNvSpPr/>
      </xdr:nvSpPr>
      <xdr:spPr>
        <a:xfrm>
          <a:off x="104267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48351</xdr:rowOff>
    </xdr:from>
    <xdr:to>
      <xdr:col>50</xdr:col>
      <xdr:colOff>114300</xdr:colOff>
      <xdr:row>57</xdr:row>
      <xdr:rowOff>80950</xdr:rowOff>
    </xdr:to>
    <xdr:cxnSp macro="">
      <xdr:nvCxnSpPr>
        <xdr:cNvPr id="343" name="直線コネクタ 342"/>
        <xdr:cNvCxnSpPr/>
      </xdr:nvCxnSpPr>
      <xdr:spPr>
        <a:xfrm>
          <a:off x="8750300" y="9821001"/>
          <a:ext cx="889000" cy="3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73401</xdr:rowOff>
    </xdr:from>
    <xdr:to>
      <xdr:col>50</xdr:col>
      <xdr:colOff>165100</xdr:colOff>
      <xdr:row>57</xdr:row>
      <xdr:rowOff>3551</xdr:rowOff>
    </xdr:to>
    <xdr:sp macro="" textlink="">
      <xdr:nvSpPr>
        <xdr:cNvPr id="344" name="フローチャート: 判断 343"/>
        <xdr:cNvSpPr/>
      </xdr:nvSpPr>
      <xdr:spPr>
        <a:xfrm>
          <a:off x="9588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20078</xdr:rowOff>
    </xdr:from>
    <xdr:ext cx="469744" cy="259045"/>
    <xdr:sp macro="" textlink="">
      <xdr:nvSpPr>
        <xdr:cNvPr id="345" name="テキスト ボックス 344"/>
        <xdr:cNvSpPr txBox="1"/>
      </xdr:nvSpPr>
      <xdr:spPr>
        <a:xfrm>
          <a:off x="9404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48351</xdr:rowOff>
    </xdr:from>
    <xdr:to>
      <xdr:col>45</xdr:col>
      <xdr:colOff>177800</xdr:colOff>
      <xdr:row>57</xdr:row>
      <xdr:rowOff>109068</xdr:rowOff>
    </xdr:to>
    <xdr:cxnSp macro="">
      <xdr:nvCxnSpPr>
        <xdr:cNvPr id="346" name="直線コネクタ 345"/>
        <xdr:cNvCxnSpPr/>
      </xdr:nvCxnSpPr>
      <xdr:spPr>
        <a:xfrm flipV="1">
          <a:off x="7861300" y="9821001"/>
          <a:ext cx="889000" cy="6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136723</xdr:rowOff>
    </xdr:from>
    <xdr:to>
      <xdr:col>46</xdr:col>
      <xdr:colOff>38100</xdr:colOff>
      <xdr:row>56</xdr:row>
      <xdr:rowOff>66873</xdr:rowOff>
    </xdr:to>
    <xdr:sp macro="" textlink="">
      <xdr:nvSpPr>
        <xdr:cNvPr id="347" name="フローチャート: 判断 346"/>
        <xdr:cNvSpPr/>
      </xdr:nvSpPr>
      <xdr:spPr>
        <a:xfrm>
          <a:off x="8699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83400</xdr:rowOff>
    </xdr:from>
    <xdr:ext cx="534377" cy="259045"/>
    <xdr:sp macro="" textlink="">
      <xdr:nvSpPr>
        <xdr:cNvPr id="348" name="テキスト ボックス 347"/>
        <xdr:cNvSpPr txBox="1"/>
      </xdr:nvSpPr>
      <xdr:spPr>
        <a:xfrm>
          <a:off x="8483111" y="934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109068</xdr:rowOff>
    </xdr:from>
    <xdr:to>
      <xdr:col>41</xdr:col>
      <xdr:colOff>50800</xdr:colOff>
      <xdr:row>57</xdr:row>
      <xdr:rowOff>137963</xdr:rowOff>
    </xdr:to>
    <xdr:cxnSp macro="">
      <xdr:nvCxnSpPr>
        <xdr:cNvPr id="349" name="直線コネクタ 348"/>
        <xdr:cNvCxnSpPr/>
      </xdr:nvCxnSpPr>
      <xdr:spPr>
        <a:xfrm flipV="1">
          <a:off x="6972300" y="9881718"/>
          <a:ext cx="889000" cy="2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89998</xdr:rowOff>
    </xdr:from>
    <xdr:to>
      <xdr:col>41</xdr:col>
      <xdr:colOff>101600</xdr:colOff>
      <xdr:row>57</xdr:row>
      <xdr:rowOff>20148</xdr:rowOff>
    </xdr:to>
    <xdr:sp macro="" textlink="">
      <xdr:nvSpPr>
        <xdr:cNvPr id="350" name="フローチャート: 判断 349"/>
        <xdr:cNvSpPr/>
      </xdr:nvSpPr>
      <xdr:spPr>
        <a:xfrm>
          <a:off x="7810500" y="96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36675</xdr:rowOff>
    </xdr:from>
    <xdr:ext cx="469744" cy="259045"/>
    <xdr:sp macro="" textlink="">
      <xdr:nvSpPr>
        <xdr:cNvPr id="351" name="テキスト ボックス 350"/>
        <xdr:cNvSpPr txBox="1"/>
      </xdr:nvSpPr>
      <xdr:spPr>
        <a:xfrm>
          <a:off x="7626428" y="946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75504</xdr:rowOff>
    </xdr:from>
    <xdr:to>
      <xdr:col>36</xdr:col>
      <xdr:colOff>165100</xdr:colOff>
      <xdr:row>57</xdr:row>
      <xdr:rowOff>5654</xdr:rowOff>
    </xdr:to>
    <xdr:sp macro="" textlink="">
      <xdr:nvSpPr>
        <xdr:cNvPr id="352" name="フローチャート: 判断 351"/>
        <xdr:cNvSpPr/>
      </xdr:nvSpPr>
      <xdr:spPr>
        <a:xfrm>
          <a:off x="6921500" y="967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22181</xdr:rowOff>
    </xdr:from>
    <xdr:ext cx="469744" cy="259045"/>
    <xdr:sp macro="" textlink="">
      <xdr:nvSpPr>
        <xdr:cNvPr id="353" name="テキスト ボックス 352"/>
        <xdr:cNvSpPr txBox="1"/>
      </xdr:nvSpPr>
      <xdr:spPr>
        <a:xfrm>
          <a:off x="6737428" y="945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80625</xdr:rowOff>
    </xdr:from>
    <xdr:to>
      <xdr:col>55</xdr:col>
      <xdr:colOff>50800</xdr:colOff>
      <xdr:row>58</xdr:row>
      <xdr:rowOff>10775</xdr:rowOff>
    </xdr:to>
    <xdr:sp macro="" textlink="">
      <xdr:nvSpPr>
        <xdr:cNvPr id="359" name="楕円 358"/>
        <xdr:cNvSpPr/>
      </xdr:nvSpPr>
      <xdr:spPr>
        <a:xfrm>
          <a:off x="10426700" y="985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59052</xdr:rowOff>
    </xdr:from>
    <xdr:ext cx="469744" cy="259045"/>
    <xdr:sp macro="" textlink="">
      <xdr:nvSpPr>
        <xdr:cNvPr id="360" name="農林水産業費該当値テキスト"/>
        <xdr:cNvSpPr txBox="1"/>
      </xdr:nvSpPr>
      <xdr:spPr>
        <a:xfrm>
          <a:off x="10528300" y="9831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30150</xdr:rowOff>
    </xdr:from>
    <xdr:to>
      <xdr:col>50</xdr:col>
      <xdr:colOff>165100</xdr:colOff>
      <xdr:row>57</xdr:row>
      <xdr:rowOff>131750</xdr:rowOff>
    </xdr:to>
    <xdr:sp macro="" textlink="">
      <xdr:nvSpPr>
        <xdr:cNvPr id="361" name="楕円 360"/>
        <xdr:cNvSpPr/>
      </xdr:nvSpPr>
      <xdr:spPr>
        <a:xfrm>
          <a:off x="9588500" y="98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122877</xdr:rowOff>
    </xdr:from>
    <xdr:ext cx="469744" cy="259045"/>
    <xdr:sp macro="" textlink="">
      <xdr:nvSpPr>
        <xdr:cNvPr id="362" name="テキスト ボックス 361"/>
        <xdr:cNvSpPr txBox="1"/>
      </xdr:nvSpPr>
      <xdr:spPr>
        <a:xfrm>
          <a:off x="9404428" y="989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169001</xdr:rowOff>
    </xdr:from>
    <xdr:to>
      <xdr:col>46</xdr:col>
      <xdr:colOff>38100</xdr:colOff>
      <xdr:row>57</xdr:row>
      <xdr:rowOff>99151</xdr:rowOff>
    </xdr:to>
    <xdr:sp macro="" textlink="">
      <xdr:nvSpPr>
        <xdr:cNvPr id="363" name="楕円 362"/>
        <xdr:cNvSpPr/>
      </xdr:nvSpPr>
      <xdr:spPr>
        <a:xfrm>
          <a:off x="8699500" y="977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90278</xdr:rowOff>
    </xdr:from>
    <xdr:ext cx="469744" cy="259045"/>
    <xdr:sp macro="" textlink="">
      <xdr:nvSpPr>
        <xdr:cNvPr id="364" name="テキスト ボックス 363"/>
        <xdr:cNvSpPr txBox="1"/>
      </xdr:nvSpPr>
      <xdr:spPr>
        <a:xfrm>
          <a:off x="8515428" y="98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58268</xdr:rowOff>
    </xdr:from>
    <xdr:to>
      <xdr:col>41</xdr:col>
      <xdr:colOff>101600</xdr:colOff>
      <xdr:row>57</xdr:row>
      <xdr:rowOff>159868</xdr:rowOff>
    </xdr:to>
    <xdr:sp macro="" textlink="">
      <xdr:nvSpPr>
        <xdr:cNvPr id="365" name="楕円 364"/>
        <xdr:cNvSpPr/>
      </xdr:nvSpPr>
      <xdr:spPr>
        <a:xfrm>
          <a:off x="7810500" y="983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150995</xdr:rowOff>
    </xdr:from>
    <xdr:ext cx="469744" cy="259045"/>
    <xdr:sp macro="" textlink="">
      <xdr:nvSpPr>
        <xdr:cNvPr id="366" name="テキスト ボックス 365"/>
        <xdr:cNvSpPr txBox="1"/>
      </xdr:nvSpPr>
      <xdr:spPr>
        <a:xfrm>
          <a:off x="7626428" y="992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87163</xdr:rowOff>
    </xdr:from>
    <xdr:to>
      <xdr:col>36</xdr:col>
      <xdr:colOff>165100</xdr:colOff>
      <xdr:row>58</xdr:row>
      <xdr:rowOff>17313</xdr:rowOff>
    </xdr:to>
    <xdr:sp macro="" textlink="">
      <xdr:nvSpPr>
        <xdr:cNvPr id="367" name="楕円 366"/>
        <xdr:cNvSpPr/>
      </xdr:nvSpPr>
      <xdr:spPr>
        <a:xfrm>
          <a:off x="6921500" y="98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8440</xdr:rowOff>
    </xdr:from>
    <xdr:ext cx="469744" cy="259045"/>
    <xdr:sp macro="" textlink="">
      <xdr:nvSpPr>
        <xdr:cNvPr id="368" name="テキスト ボックス 367"/>
        <xdr:cNvSpPr txBox="1"/>
      </xdr:nvSpPr>
      <xdr:spPr>
        <a:xfrm>
          <a:off x="6737428" y="995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9" name="直線コネクタ 37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0" name="テキスト ボックス 37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1" name="直線コネクタ 38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2" name="テキスト ボックス 38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3" name="直線コネクタ 38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4" name="テキスト ボックス 38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5" name="直線コネクタ 38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6" name="テキスト ボックス 38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7" name="直線コネクタ 38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8" name="テキスト ボックス 38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9" name="直線コネクタ 38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0" name="テキスト ボックス 38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17252</xdr:rowOff>
    </xdr:from>
    <xdr:to>
      <xdr:col>54</xdr:col>
      <xdr:colOff>189865</xdr:colOff>
      <xdr:row>79</xdr:row>
      <xdr:rowOff>84885</xdr:rowOff>
    </xdr:to>
    <xdr:cxnSp macro="">
      <xdr:nvCxnSpPr>
        <xdr:cNvPr id="394" name="直線コネクタ 393"/>
        <xdr:cNvCxnSpPr/>
      </xdr:nvCxnSpPr>
      <xdr:spPr>
        <a:xfrm flipV="1">
          <a:off x="10475595" y="12190202"/>
          <a:ext cx="1270" cy="1439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88712</xdr:rowOff>
    </xdr:from>
    <xdr:ext cx="378565" cy="259045"/>
    <xdr:sp macro="" textlink="">
      <xdr:nvSpPr>
        <xdr:cNvPr id="395" name="商工費最小値テキスト"/>
        <xdr:cNvSpPr txBox="1"/>
      </xdr:nvSpPr>
      <xdr:spPr>
        <a:xfrm>
          <a:off x="10528300" y="13633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84885</xdr:rowOff>
    </xdr:from>
    <xdr:to>
      <xdr:col>55</xdr:col>
      <xdr:colOff>88900</xdr:colOff>
      <xdr:row>79</xdr:row>
      <xdr:rowOff>84885</xdr:rowOff>
    </xdr:to>
    <xdr:cxnSp macro="">
      <xdr:nvCxnSpPr>
        <xdr:cNvPr id="396" name="直線コネクタ 395"/>
        <xdr:cNvCxnSpPr/>
      </xdr:nvCxnSpPr>
      <xdr:spPr>
        <a:xfrm>
          <a:off x="10388600" y="136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135379</xdr:rowOff>
    </xdr:from>
    <xdr:ext cx="534377" cy="259045"/>
    <xdr:sp macro="" textlink="">
      <xdr:nvSpPr>
        <xdr:cNvPr id="397" name="商工費最大値テキスト"/>
        <xdr:cNvSpPr txBox="1"/>
      </xdr:nvSpPr>
      <xdr:spPr>
        <a:xfrm>
          <a:off x="10528300" y="1196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17252</xdr:rowOff>
    </xdr:from>
    <xdr:to>
      <xdr:col>55</xdr:col>
      <xdr:colOff>88900</xdr:colOff>
      <xdr:row>71</xdr:row>
      <xdr:rowOff>17252</xdr:rowOff>
    </xdr:to>
    <xdr:cxnSp macro="">
      <xdr:nvCxnSpPr>
        <xdr:cNvPr id="398" name="直線コネクタ 397"/>
        <xdr:cNvCxnSpPr/>
      </xdr:nvCxnSpPr>
      <xdr:spPr>
        <a:xfrm>
          <a:off x="10388600" y="1219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30674</xdr:rowOff>
    </xdr:from>
    <xdr:to>
      <xdr:col>55</xdr:col>
      <xdr:colOff>0</xdr:colOff>
      <xdr:row>79</xdr:row>
      <xdr:rowOff>48864</xdr:rowOff>
    </xdr:to>
    <xdr:cxnSp macro="">
      <xdr:nvCxnSpPr>
        <xdr:cNvPr id="399" name="直線コネクタ 398"/>
        <xdr:cNvCxnSpPr/>
      </xdr:nvCxnSpPr>
      <xdr:spPr>
        <a:xfrm>
          <a:off x="9639300" y="13575224"/>
          <a:ext cx="838200" cy="1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31799</xdr:rowOff>
    </xdr:from>
    <xdr:ext cx="534377" cy="259045"/>
    <xdr:sp macro="" textlink="">
      <xdr:nvSpPr>
        <xdr:cNvPr id="400" name="商工費平均値テキスト"/>
        <xdr:cNvSpPr txBox="1"/>
      </xdr:nvSpPr>
      <xdr:spPr>
        <a:xfrm>
          <a:off x="10528300" y="13233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8922</xdr:rowOff>
    </xdr:from>
    <xdr:to>
      <xdr:col>55</xdr:col>
      <xdr:colOff>50800</xdr:colOff>
      <xdr:row>78</xdr:row>
      <xdr:rowOff>110522</xdr:rowOff>
    </xdr:to>
    <xdr:sp macro="" textlink="">
      <xdr:nvSpPr>
        <xdr:cNvPr id="401" name="フローチャート: 判断 400"/>
        <xdr:cNvSpPr/>
      </xdr:nvSpPr>
      <xdr:spPr>
        <a:xfrm>
          <a:off x="104267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30674</xdr:rowOff>
    </xdr:from>
    <xdr:to>
      <xdr:col>50</xdr:col>
      <xdr:colOff>114300</xdr:colOff>
      <xdr:row>79</xdr:row>
      <xdr:rowOff>67773</xdr:rowOff>
    </xdr:to>
    <xdr:cxnSp macro="">
      <xdr:nvCxnSpPr>
        <xdr:cNvPr id="402" name="直線コネクタ 401"/>
        <xdr:cNvCxnSpPr/>
      </xdr:nvCxnSpPr>
      <xdr:spPr>
        <a:xfrm flipV="1">
          <a:off x="8750300" y="13575224"/>
          <a:ext cx="889000" cy="3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154591</xdr:rowOff>
    </xdr:from>
    <xdr:to>
      <xdr:col>50</xdr:col>
      <xdr:colOff>165100</xdr:colOff>
      <xdr:row>78</xdr:row>
      <xdr:rowOff>84741</xdr:rowOff>
    </xdr:to>
    <xdr:sp macro="" textlink="">
      <xdr:nvSpPr>
        <xdr:cNvPr id="403" name="フローチャート: 判断 402"/>
        <xdr:cNvSpPr/>
      </xdr:nvSpPr>
      <xdr:spPr>
        <a:xfrm>
          <a:off x="9588500" y="1335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101268</xdr:rowOff>
    </xdr:from>
    <xdr:ext cx="534377" cy="259045"/>
    <xdr:sp macro="" textlink="">
      <xdr:nvSpPr>
        <xdr:cNvPr id="404" name="テキスト ボックス 403"/>
        <xdr:cNvSpPr txBox="1"/>
      </xdr:nvSpPr>
      <xdr:spPr>
        <a:xfrm>
          <a:off x="9372111" y="13131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65405</xdr:rowOff>
    </xdr:from>
    <xdr:to>
      <xdr:col>45</xdr:col>
      <xdr:colOff>177800</xdr:colOff>
      <xdr:row>79</xdr:row>
      <xdr:rowOff>67773</xdr:rowOff>
    </xdr:to>
    <xdr:cxnSp macro="">
      <xdr:nvCxnSpPr>
        <xdr:cNvPr id="405" name="直線コネクタ 404"/>
        <xdr:cNvCxnSpPr/>
      </xdr:nvCxnSpPr>
      <xdr:spPr>
        <a:xfrm>
          <a:off x="7861300" y="13609955"/>
          <a:ext cx="889000" cy="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43703</xdr:rowOff>
    </xdr:from>
    <xdr:to>
      <xdr:col>46</xdr:col>
      <xdr:colOff>38100</xdr:colOff>
      <xdr:row>78</xdr:row>
      <xdr:rowOff>145303</xdr:rowOff>
    </xdr:to>
    <xdr:sp macro="" textlink="">
      <xdr:nvSpPr>
        <xdr:cNvPr id="406" name="フローチャート: 判断 405"/>
        <xdr:cNvSpPr/>
      </xdr:nvSpPr>
      <xdr:spPr>
        <a:xfrm>
          <a:off x="8699500" y="1341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161830</xdr:rowOff>
    </xdr:from>
    <xdr:ext cx="534377" cy="259045"/>
    <xdr:sp macro="" textlink="">
      <xdr:nvSpPr>
        <xdr:cNvPr id="407" name="テキスト ボックス 406"/>
        <xdr:cNvSpPr txBox="1"/>
      </xdr:nvSpPr>
      <xdr:spPr>
        <a:xfrm>
          <a:off x="8483111" y="1319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65405</xdr:rowOff>
    </xdr:from>
    <xdr:to>
      <xdr:col>41</xdr:col>
      <xdr:colOff>50800</xdr:colOff>
      <xdr:row>79</xdr:row>
      <xdr:rowOff>68115</xdr:rowOff>
    </xdr:to>
    <xdr:cxnSp macro="">
      <xdr:nvCxnSpPr>
        <xdr:cNvPr id="408" name="直線コネクタ 407"/>
        <xdr:cNvCxnSpPr/>
      </xdr:nvCxnSpPr>
      <xdr:spPr>
        <a:xfrm flipV="1">
          <a:off x="6972300" y="13609955"/>
          <a:ext cx="889000" cy="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52716</xdr:rowOff>
    </xdr:from>
    <xdr:to>
      <xdr:col>41</xdr:col>
      <xdr:colOff>101600</xdr:colOff>
      <xdr:row>78</xdr:row>
      <xdr:rowOff>154316</xdr:rowOff>
    </xdr:to>
    <xdr:sp macro="" textlink="">
      <xdr:nvSpPr>
        <xdr:cNvPr id="409" name="フローチャート: 判断 408"/>
        <xdr:cNvSpPr/>
      </xdr:nvSpPr>
      <xdr:spPr>
        <a:xfrm>
          <a:off x="7810500" y="1342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170843</xdr:rowOff>
    </xdr:from>
    <xdr:ext cx="534377" cy="259045"/>
    <xdr:sp macro="" textlink="">
      <xdr:nvSpPr>
        <xdr:cNvPr id="410" name="テキスト ボックス 409"/>
        <xdr:cNvSpPr txBox="1"/>
      </xdr:nvSpPr>
      <xdr:spPr>
        <a:xfrm>
          <a:off x="7594111" y="1320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46968</xdr:rowOff>
    </xdr:from>
    <xdr:to>
      <xdr:col>36</xdr:col>
      <xdr:colOff>165100</xdr:colOff>
      <xdr:row>78</xdr:row>
      <xdr:rowOff>148568</xdr:rowOff>
    </xdr:to>
    <xdr:sp macro="" textlink="">
      <xdr:nvSpPr>
        <xdr:cNvPr id="411" name="フローチャート: 判断 410"/>
        <xdr:cNvSpPr/>
      </xdr:nvSpPr>
      <xdr:spPr>
        <a:xfrm>
          <a:off x="6921500" y="1342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165095</xdr:rowOff>
    </xdr:from>
    <xdr:ext cx="534377" cy="259045"/>
    <xdr:sp macro="" textlink="">
      <xdr:nvSpPr>
        <xdr:cNvPr id="412" name="テキスト ボックス 411"/>
        <xdr:cNvSpPr txBox="1"/>
      </xdr:nvSpPr>
      <xdr:spPr>
        <a:xfrm>
          <a:off x="6705111" y="1319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169514</xdr:rowOff>
    </xdr:from>
    <xdr:to>
      <xdr:col>55</xdr:col>
      <xdr:colOff>50800</xdr:colOff>
      <xdr:row>79</xdr:row>
      <xdr:rowOff>99664</xdr:rowOff>
    </xdr:to>
    <xdr:sp macro="" textlink="">
      <xdr:nvSpPr>
        <xdr:cNvPr id="418" name="楕円 417"/>
        <xdr:cNvSpPr/>
      </xdr:nvSpPr>
      <xdr:spPr>
        <a:xfrm>
          <a:off x="10426700" y="1354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84441</xdr:rowOff>
    </xdr:from>
    <xdr:ext cx="469744" cy="259045"/>
    <xdr:sp macro="" textlink="">
      <xdr:nvSpPr>
        <xdr:cNvPr id="419" name="商工費該当値テキスト"/>
        <xdr:cNvSpPr txBox="1"/>
      </xdr:nvSpPr>
      <xdr:spPr>
        <a:xfrm>
          <a:off x="10528300" y="1345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151324</xdr:rowOff>
    </xdr:from>
    <xdr:to>
      <xdr:col>50</xdr:col>
      <xdr:colOff>165100</xdr:colOff>
      <xdr:row>79</xdr:row>
      <xdr:rowOff>81474</xdr:rowOff>
    </xdr:to>
    <xdr:sp macro="" textlink="">
      <xdr:nvSpPr>
        <xdr:cNvPr id="420" name="楕円 419"/>
        <xdr:cNvSpPr/>
      </xdr:nvSpPr>
      <xdr:spPr>
        <a:xfrm>
          <a:off x="9588500" y="135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72601</xdr:rowOff>
    </xdr:from>
    <xdr:ext cx="469744" cy="259045"/>
    <xdr:sp macro="" textlink="">
      <xdr:nvSpPr>
        <xdr:cNvPr id="421" name="テキスト ボックス 420"/>
        <xdr:cNvSpPr txBox="1"/>
      </xdr:nvSpPr>
      <xdr:spPr>
        <a:xfrm>
          <a:off x="9404428" y="1361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16973</xdr:rowOff>
    </xdr:from>
    <xdr:to>
      <xdr:col>46</xdr:col>
      <xdr:colOff>38100</xdr:colOff>
      <xdr:row>79</xdr:row>
      <xdr:rowOff>118573</xdr:rowOff>
    </xdr:to>
    <xdr:sp macro="" textlink="">
      <xdr:nvSpPr>
        <xdr:cNvPr id="422" name="楕円 421"/>
        <xdr:cNvSpPr/>
      </xdr:nvSpPr>
      <xdr:spPr>
        <a:xfrm>
          <a:off x="8699500" y="1356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109700</xdr:rowOff>
    </xdr:from>
    <xdr:ext cx="469744" cy="259045"/>
    <xdr:sp macro="" textlink="">
      <xdr:nvSpPr>
        <xdr:cNvPr id="423" name="テキスト ボックス 422"/>
        <xdr:cNvSpPr txBox="1"/>
      </xdr:nvSpPr>
      <xdr:spPr>
        <a:xfrm>
          <a:off x="8515428" y="1365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14605</xdr:rowOff>
    </xdr:from>
    <xdr:to>
      <xdr:col>41</xdr:col>
      <xdr:colOff>101600</xdr:colOff>
      <xdr:row>79</xdr:row>
      <xdr:rowOff>116205</xdr:rowOff>
    </xdr:to>
    <xdr:sp macro="" textlink="">
      <xdr:nvSpPr>
        <xdr:cNvPr id="424" name="楕円 423"/>
        <xdr:cNvSpPr/>
      </xdr:nvSpPr>
      <xdr:spPr>
        <a:xfrm>
          <a:off x="7810500" y="1355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107332</xdr:rowOff>
    </xdr:from>
    <xdr:ext cx="469744" cy="259045"/>
    <xdr:sp macro="" textlink="">
      <xdr:nvSpPr>
        <xdr:cNvPr id="425" name="テキスト ボックス 424"/>
        <xdr:cNvSpPr txBox="1"/>
      </xdr:nvSpPr>
      <xdr:spPr>
        <a:xfrm>
          <a:off x="7626428" y="13651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17315</xdr:rowOff>
    </xdr:from>
    <xdr:to>
      <xdr:col>36</xdr:col>
      <xdr:colOff>165100</xdr:colOff>
      <xdr:row>79</xdr:row>
      <xdr:rowOff>118915</xdr:rowOff>
    </xdr:to>
    <xdr:sp macro="" textlink="">
      <xdr:nvSpPr>
        <xdr:cNvPr id="426" name="楕円 425"/>
        <xdr:cNvSpPr/>
      </xdr:nvSpPr>
      <xdr:spPr>
        <a:xfrm>
          <a:off x="6921500" y="1356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110042</xdr:rowOff>
    </xdr:from>
    <xdr:ext cx="469744" cy="259045"/>
    <xdr:sp macro="" textlink="">
      <xdr:nvSpPr>
        <xdr:cNvPr id="427" name="テキスト ボックス 426"/>
        <xdr:cNvSpPr txBox="1"/>
      </xdr:nvSpPr>
      <xdr:spPr>
        <a:xfrm>
          <a:off x="6737428" y="1365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96662</xdr:rowOff>
    </xdr:from>
    <xdr:to>
      <xdr:col>54</xdr:col>
      <xdr:colOff>189865</xdr:colOff>
      <xdr:row>98</xdr:row>
      <xdr:rowOff>87655</xdr:rowOff>
    </xdr:to>
    <xdr:cxnSp macro="">
      <xdr:nvCxnSpPr>
        <xdr:cNvPr id="451" name="直線コネクタ 450"/>
        <xdr:cNvCxnSpPr/>
      </xdr:nvCxnSpPr>
      <xdr:spPr>
        <a:xfrm flipV="1">
          <a:off x="10475595" y="15698612"/>
          <a:ext cx="1270" cy="119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91482</xdr:rowOff>
    </xdr:from>
    <xdr:ext cx="534377" cy="259045"/>
    <xdr:sp macro="" textlink="">
      <xdr:nvSpPr>
        <xdr:cNvPr id="452" name="土木費最小値テキスト"/>
        <xdr:cNvSpPr txBox="1"/>
      </xdr:nvSpPr>
      <xdr:spPr>
        <a:xfrm>
          <a:off x="10528300" y="168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87655</xdr:rowOff>
    </xdr:from>
    <xdr:to>
      <xdr:col>55</xdr:col>
      <xdr:colOff>88900</xdr:colOff>
      <xdr:row>98</xdr:row>
      <xdr:rowOff>87655</xdr:rowOff>
    </xdr:to>
    <xdr:cxnSp macro="">
      <xdr:nvCxnSpPr>
        <xdr:cNvPr id="453" name="直線コネクタ 452"/>
        <xdr:cNvCxnSpPr/>
      </xdr:nvCxnSpPr>
      <xdr:spPr>
        <a:xfrm>
          <a:off x="10388600" y="1688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43339</xdr:rowOff>
    </xdr:from>
    <xdr:ext cx="599010" cy="259045"/>
    <xdr:sp macro="" textlink="">
      <xdr:nvSpPr>
        <xdr:cNvPr id="454" name="土木費最大値テキスト"/>
        <xdr:cNvSpPr txBox="1"/>
      </xdr:nvSpPr>
      <xdr:spPr>
        <a:xfrm>
          <a:off x="10528300" y="1547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96662</xdr:rowOff>
    </xdr:from>
    <xdr:to>
      <xdr:col>55</xdr:col>
      <xdr:colOff>88900</xdr:colOff>
      <xdr:row>91</xdr:row>
      <xdr:rowOff>96662</xdr:rowOff>
    </xdr:to>
    <xdr:cxnSp macro="">
      <xdr:nvCxnSpPr>
        <xdr:cNvPr id="455" name="直線コネクタ 454"/>
        <xdr:cNvCxnSpPr/>
      </xdr:nvCxnSpPr>
      <xdr:spPr>
        <a:xfrm>
          <a:off x="10388600" y="1569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137086</xdr:rowOff>
    </xdr:from>
    <xdr:to>
      <xdr:col>55</xdr:col>
      <xdr:colOff>0</xdr:colOff>
      <xdr:row>97</xdr:row>
      <xdr:rowOff>98712</xdr:rowOff>
    </xdr:to>
    <xdr:cxnSp macro="">
      <xdr:nvCxnSpPr>
        <xdr:cNvPr id="456" name="直線コネクタ 455"/>
        <xdr:cNvCxnSpPr/>
      </xdr:nvCxnSpPr>
      <xdr:spPr>
        <a:xfrm flipV="1">
          <a:off x="9639300" y="16596286"/>
          <a:ext cx="838200" cy="13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10467</xdr:rowOff>
    </xdr:from>
    <xdr:ext cx="534377" cy="259045"/>
    <xdr:sp macro="" textlink="">
      <xdr:nvSpPr>
        <xdr:cNvPr id="457" name="土木費平均値テキスト"/>
        <xdr:cNvSpPr txBox="1"/>
      </xdr:nvSpPr>
      <xdr:spPr>
        <a:xfrm>
          <a:off x="10528300" y="16641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32040</xdr:rowOff>
    </xdr:from>
    <xdr:to>
      <xdr:col>55</xdr:col>
      <xdr:colOff>50800</xdr:colOff>
      <xdr:row>97</xdr:row>
      <xdr:rowOff>133640</xdr:rowOff>
    </xdr:to>
    <xdr:sp macro="" textlink="">
      <xdr:nvSpPr>
        <xdr:cNvPr id="458" name="フローチャート: 判断 457"/>
        <xdr:cNvSpPr/>
      </xdr:nvSpPr>
      <xdr:spPr>
        <a:xfrm>
          <a:off x="104267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120124</xdr:rowOff>
    </xdr:from>
    <xdr:to>
      <xdr:col>50</xdr:col>
      <xdr:colOff>114300</xdr:colOff>
      <xdr:row>97</xdr:row>
      <xdr:rowOff>98712</xdr:rowOff>
    </xdr:to>
    <xdr:cxnSp macro="">
      <xdr:nvCxnSpPr>
        <xdr:cNvPr id="459" name="直線コネクタ 458"/>
        <xdr:cNvCxnSpPr/>
      </xdr:nvCxnSpPr>
      <xdr:spPr>
        <a:xfrm>
          <a:off x="8750300" y="16579324"/>
          <a:ext cx="889000" cy="15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9302</xdr:rowOff>
    </xdr:from>
    <xdr:to>
      <xdr:col>50</xdr:col>
      <xdr:colOff>165100</xdr:colOff>
      <xdr:row>97</xdr:row>
      <xdr:rowOff>110902</xdr:rowOff>
    </xdr:to>
    <xdr:sp macro="" textlink="">
      <xdr:nvSpPr>
        <xdr:cNvPr id="460" name="フローチャート: 判断 459"/>
        <xdr:cNvSpPr/>
      </xdr:nvSpPr>
      <xdr:spPr>
        <a:xfrm>
          <a:off x="9588500" y="1663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127429</xdr:rowOff>
    </xdr:from>
    <xdr:ext cx="534377" cy="259045"/>
    <xdr:sp macro="" textlink="">
      <xdr:nvSpPr>
        <xdr:cNvPr id="461" name="テキスト ボックス 460"/>
        <xdr:cNvSpPr txBox="1"/>
      </xdr:nvSpPr>
      <xdr:spPr>
        <a:xfrm>
          <a:off x="9372111" y="1641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88821</xdr:rowOff>
    </xdr:from>
    <xdr:to>
      <xdr:col>45</xdr:col>
      <xdr:colOff>177800</xdr:colOff>
      <xdr:row>96</xdr:row>
      <xdr:rowOff>120124</xdr:rowOff>
    </xdr:to>
    <xdr:cxnSp macro="">
      <xdr:nvCxnSpPr>
        <xdr:cNvPr id="462" name="直線コネクタ 461"/>
        <xdr:cNvCxnSpPr/>
      </xdr:nvCxnSpPr>
      <xdr:spPr>
        <a:xfrm>
          <a:off x="7861300" y="16548021"/>
          <a:ext cx="889000" cy="3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52949</xdr:rowOff>
    </xdr:from>
    <xdr:to>
      <xdr:col>46</xdr:col>
      <xdr:colOff>38100</xdr:colOff>
      <xdr:row>96</xdr:row>
      <xdr:rowOff>154549</xdr:rowOff>
    </xdr:to>
    <xdr:sp macro="" textlink="">
      <xdr:nvSpPr>
        <xdr:cNvPr id="463" name="フローチャート: 判断 462"/>
        <xdr:cNvSpPr/>
      </xdr:nvSpPr>
      <xdr:spPr>
        <a:xfrm>
          <a:off x="8699500" y="16512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171076</xdr:rowOff>
    </xdr:from>
    <xdr:ext cx="534377" cy="259045"/>
    <xdr:sp macro="" textlink="">
      <xdr:nvSpPr>
        <xdr:cNvPr id="464" name="テキスト ボックス 463"/>
        <xdr:cNvSpPr txBox="1"/>
      </xdr:nvSpPr>
      <xdr:spPr>
        <a:xfrm>
          <a:off x="8483111" y="16287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88821</xdr:rowOff>
    </xdr:from>
    <xdr:to>
      <xdr:col>41</xdr:col>
      <xdr:colOff>50800</xdr:colOff>
      <xdr:row>96</xdr:row>
      <xdr:rowOff>143540</xdr:rowOff>
    </xdr:to>
    <xdr:cxnSp macro="">
      <xdr:nvCxnSpPr>
        <xdr:cNvPr id="465" name="直線コネクタ 464"/>
        <xdr:cNvCxnSpPr/>
      </xdr:nvCxnSpPr>
      <xdr:spPr>
        <a:xfrm flipV="1">
          <a:off x="6972300" y="16548021"/>
          <a:ext cx="889000" cy="5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3282</xdr:rowOff>
    </xdr:from>
    <xdr:to>
      <xdr:col>41</xdr:col>
      <xdr:colOff>101600</xdr:colOff>
      <xdr:row>97</xdr:row>
      <xdr:rowOff>104882</xdr:rowOff>
    </xdr:to>
    <xdr:sp macro="" textlink="">
      <xdr:nvSpPr>
        <xdr:cNvPr id="466" name="フローチャート: 判断 465"/>
        <xdr:cNvSpPr/>
      </xdr:nvSpPr>
      <xdr:spPr>
        <a:xfrm>
          <a:off x="7810500" y="1663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96009</xdr:rowOff>
    </xdr:from>
    <xdr:ext cx="534377" cy="259045"/>
    <xdr:sp macro="" textlink="">
      <xdr:nvSpPr>
        <xdr:cNvPr id="467" name="テキスト ボックス 466"/>
        <xdr:cNvSpPr txBox="1"/>
      </xdr:nvSpPr>
      <xdr:spPr>
        <a:xfrm>
          <a:off x="7594111" y="1672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4738</xdr:rowOff>
    </xdr:from>
    <xdr:to>
      <xdr:col>36</xdr:col>
      <xdr:colOff>165100</xdr:colOff>
      <xdr:row>97</xdr:row>
      <xdr:rowOff>106338</xdr:rowOff>
    </xdr:to>
    <xdr:sp macro="" textlink="">
      <xdr:nvSpPr>
        <xdr:cNvPr id="468" name="フローチャート: 判断 467"/>
        <xdr:cNvSpPr/>
      </xdr:nvSpPr>
      <xdr:spPr>
        <a:xfrm>
          <a:off x="6921500" y="1663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97465</xdr:rowOff>
    </xdr:from>
    <xdr:ext cx="534377" cy="259045"/>
    <xdr:sp macro="" textlink="">
      <xdr:nvSpPr>
        <xdr:cNvPr id="469" name="テキスト ボックス 468"/>
        <xdr:cNvSpPr txBox="1"/>
      </xdr:nvSpPr>
      <xdr:spPr>
        <a:xfrm>
          <a:off x="6705111" y="1672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86286</xdr:rowOff>
    </xdr:from>
    <xdr:to>
      <xdr:col>55</xdr:col>
      <xdr:colOff>50800</xdr:colOff>
      <xdr:row>97</xdr:row>
      <xdr:rowOff>16436</xdr:rowOff>
    </xdr:to>
    <xdr:sp macro="" textlink="">
      <xdr:nvSpPr>
        <xdr:cNvPr id="475" name="楕円 474"/>
        <xdr:cNvSpPr/>
      </xdr:nvSpPr>
      <xdr:spPr>
        <a:xfrm>
          <a:off x="10426700" y="1654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109163</xdr:rowOff>
    </xdr:from>
    <xdr:ext cx="534377" cy="259045"/>
    <xdr:sp macro="" textlink="">
      <xdr:nvSpPr>
        <xdr:cNvPr id="476" name="土木費該当値テキスト"/>
        <xdr:cNvSpPr txBox="1"/>
      </xdr:nvSpPr>
      <xdr:spPr>
        <a:xfrm>
          <a:off x="10528300" y="1639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47912</xdr:rowOff>
    </xdr:from>
    <xdr:to>
      <xdr:col>50</xdr:col>
      <xdr:colOff>165100</xdr:colOff>
      <xdr:row>97</xdr:row>
      <xdr:rowOff>149512</xdr:rowOff>
    </xdr:to>
    <xdr:sp macro="" textlink="">
      <xdr:nvSpPr>
        <xdr:cNvPr id="477" name="楕円 476"/>
        <xdr:cNvSpPr/>
      </xdr:nvSpPr>
      <xdr:spPr>
        <a:xfrm>
          <a:off x="9588500" y="166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140639</xdr:rowOff>
    </xdr:from>
    <xdr:ext cx="534377" cy="259045"/>
    <xdr:sp macro="" textlink="">
      <xdr:nvSpPr>
        <xdr:cNvPr id="478" name="テキスト ボックス 477"/>
        <xdr:cNvSpPr txBox="1"/>
      </xdr:nvSpPr>
      <xdr:spPr>
        <a:xfrm>
          <a:off x="9372111" y="1677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69324</xdr:rowOff>
    </xdr:from>
    <xdr:to>
      <xdr:col>46</xdr:col>
      <xdr:colOff>38100</xdr:colOff>
      <xdr:row>96</xdr:row>
      <xdr:rowOff>170924</xdr:rowOff>
    </xdr:to>
    <xdr:sp macro="" textlink="">
      <xdr:nvSpPr>
        <xdr:cNvPr id="479" name="楕円 478"/>
        <xdr:cNvSpPr/>
      </xdr:nvSpPr>
      <xdr:spPr>
        <a:xfrm>
          <a:off x="8699500" y="1652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162051</xdr:rowOff>
    </xdr:from>
    <xdr:ext cx="534377" cy="259045"/>
    <xdr:sp macro="" textlink="">
      <xdr:nvSpPr>
        <xdr:cNvPr id="480" name="テキスト ボックス 479"/>
        <xdr:cNvSpPr txBox="1"/>
      </xdr:nvSpPr>
      <xdr:spPr>
        <a:xfrm>
          <a:off x="8483111" y="1662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38021</xdr:rowOff>
    </xdr:from>
    <xdr:to>
      <xdr:col>41</xdr:col>
      <xdr:colOff>101600</xdr:colOff>
      <xdr:row>96</xdr:row>
      <xdr:rowOff>139621</xdr:rowOff>
    </xdr:to>
    <xdr:sp macro="" textlink="">
      <xdr:nvSpPr>
        <xdr:cNvPr id="481" name="楕円 480"/>
        <xdr:cNvSpPr/>
      </xdr:nvSpPr>
      <xdr:spPr>
        <a:xfrm>
          <a:off x="7810500" y="1649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156148</xdr:rowOff>
    </xdr:from>
    <xdr:ext cx="534377" cy="259045"/>
    <xdr:sp macro="" textlink="">
      <xdr:nvSpPr>
        <xdr:cNvPr id="482" name="テキスト ボックス 481"/>
        <xdr:cNvSpPr txBox="1"/>
      </xdr:nvSpPr>
      <xdr:spPr>
        <a:xfrm>
          <a:off x="7594111" y="1627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92740</xdr:rowOff>
    </xdr:from>
    <xdr:to>
      <xdr:col>36</xdr:col>
      <xdr:colOff>165100</xdr:colOff>
      <xdr:row>97</xdr:row>
      <xdr:rowOff>22890</xdr:rowOff>
    </xdr:to>
    <xdr:sp macro="" textlink="">
      <xdr:nvSpPr>
        <xdr:cNvPr id="483" name="楕円 482"/>
        <xdr:cNvSpPr/>
      </xdr:nvSpPr>
      <xdr:spPr>
        <a:xfrm>
          <a:off x="6921500" y="1655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39417</xdr:rowOff>
    </xdr:from>
    <xdr:ext cx="534377" cy="259045"/>
    <xdr:sp macro="" textlink="">
      <xdr:nvSpPr>
        <xdr:cNvPr id="484" name="テキスト ボックス 483"/>
        <xdr:cNvSpPr txBox="1"/>
      </xdr:nvSpPr>
      <xdr:spPr>
        <a:xfrm>
          <a:off x="6705111" y="1632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7" name="テキスト ボックス 496"/>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132334</xdr:rowOff>
    </xdr:from>
    <xdr:to>
      <xdr:col>85</xdr:col>
      <xdr:colOff>126364</xdr:colOff>
      <xdr:row>39</xdr:row>
      <xdr:rowOff>70612</xdr:rowOff>
    </xdr:to>
    <xdr:cxnSp macro="">
      <xdr:nvCxnSpPr>
        <xdr:cNvPr id="509" name="直線コネクタ 508"/>
        <xdr:cNvCxnSpPr/>
      </xdr:nvCxnSpPr>
      <xdr:spPr>
        <a:xfrm flipV="1">
          <a:off x="16317595" y="5104384"/>
          <a:ext cx="1269" cy="165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74439</xdr:rowOff>
    </xdr:from>
    <xdr:ext cx="469744" cy="259045"/>
    <xdr:sp macro="" textlink="">
      <xdr:nvSpPr>
        <xdr:cNvPr id="510" name="消防費最小値テキスト"/>
        <xdr:cNvSpPr txBox="1"/>
      </xdr:nvSpPr>
      <xdr:spPr>
        <a:xfrm>
          <a:off x="16370300" y="676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70612</xdr:rowOff>
    </xdr:from>
    <xdr:to>
      <xdr:col>86</xdr:col>
      <xdr:colOff>25400</xdr:colOff>
      <xdr:row>39</xdr:row>
      <xdr:rowOff>70612</xdr:rowOff>
    </xdr:to>
    <xdr:cxnSp macro="">
      <xdr:nvCxnSpPr>
        <xdr:cNvPr id="511" name="直線コネクタ 510"/>
        <xdr:cNvCxnSpPr/>
      </xdr:nvCxnSpPr>
      <xdr:spPr>
        <a:xfrm>
          <a:off x="16230600" y="6757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79011</xdr:rowOff>
    </xdr:from>
    <xdr:ext cx="534377" cy="259045"/>
    <xdr:sp macro="" textlink="">
      <xdr:nvSpPr>
        <xdr:cNvPr id="512" name="消防費最大値テキスト"/>
        <xdr:cNvSpPr txBox="1"/>
      </xdr:nvSpPr>
      <xdr:spPr>
        <a:xfrm>
          <a:off x="16370300" y="487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132334</xdr:rowOff>
    </xdr:from>
    <xdr:to>
      <xdr:col>86</xdr:col>
      <xdr:colOff>25400</xdr:colOff>
      <xdr:row>29</xdr:row>
      <xdr:rowOff>132334</xdr:rowOff>
    </xdr:to>
    <xdr:cxnSp macro="">
      <xdr:nvCxnSpPr>
        <xdr:cNvPr id="513" name="直線コネクタ 512"/>
        <xdr:cNvCxnSpPr/>
      </xdr:nvCxnSpPr>
      <xdr:spPr>
        <a:xfrm>
          <a:off x="16230600" y="51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33401</xdr:rowOff>
    </xdr:from>
    <xdr:to>
      <xdr:col>85</xdr:col>
      <xdr:colOff>127000</xdr:colOff>
      <xdr:row>38</xdr:row>
      <xdr:rowOff>38227</xdr:rowOff>
    </xdr:to>
    <xdr:cxnSp macro="">
      <xdr:nvCxnSpPr>
        <xdr:cNvPr id="514" name="直線コネクタ 513"/>
        <xdr:cNvCxnSpPr/>
      </xdr:nvCxnSpPr>
      <xdr:spPr>
        <a:xfrm>
          <a:off x="15481300" y="6548501"/>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97934</xdr:rowOff>
    </xdr:from>
    <xdr:ext cx="534377" cy="259045"/>
    <xdr:sp macro="" textlink="">
      <xdr:nvSpPr>
        <xdr:cNvPr id="515" name="消防費平均値テキスト"/>
        <xdr:cNvSpPr txBox="1"/>
      </xdr:nvSpPr>
      <xdr:spPr>
        <a:xfrm>
          <a:off x="16370300" y="5927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75057</xdr:rowOff>
    </xdr:from>
    <xdr:to>
      <xdr:col>85</xdr:col>
      <xdr:colOff>177800</xdr:colOff>
      <xdr:row>36</xdr:row>
      <xdr:rowOff>5207</xdr:rowOff>
    </xdr:to>
    <xdr:sp macro="" textlink="">
      <xdr:nvSpPr>
        <xdr:cNvPr id="516" name="フローチャート: 判断 515"/>
        <xdr:cNvSpPr/>
      </xdr:nvSpPr>
      <xdr:spPr>
        <a:xfrm>
          <a:off x="162687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160655</xdr:rowOff>
    </xdr:from>
    <xdr:to>
      <xdr:col>81</xdr:col>
      <xdr:colOff>50800</xdr:colOff>
      <xdr:row>38</xdr:row>
      <xdr:rowOff>33401</xdr:rowOff>
    </xdr:to>
    <xdr:cxnSp macro="">
      <xdr:nvCxnSpPr>
        <xdr:cNvPr id="517" name="直線コネクタ 516"/>
        <xdr:cNvCxnSpPr/>
      </xdr:nvCxnSpPr>
      <xdr:spPr>
        <a:xfrm>
          <a:off x="14592300" y="6504305"/>
          <a:ext cx="8890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33</xdr:row>
      <xdr:rowOff>165100</xdr:rowOff>
    </xdr:from>
    <xdr:to>
      <xdr:col>81</xdr:col>
      <xdr:colOff>101600</xdr:colOff>
      <xdr:row>34</xdr:row>
      <xdr:rowOff>95250</xdr:rowOff>
    </xdr:to>
    <xdr:sp macro="" textlink="">
      <xdr:nvSpPr>
        <xdr:cNvPr id="518" name="フローチャート: 判断 517"/>
        <xdr:cNvSpPr/>
      </xdr:nvSpPr>
      <xdr:spPr>
        <a:xfrm>
          <a:off x="15430500" y="582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111777</xdr:rowOff>
    </xdr:from>
    <xdr:ext cx="534377" cy="259045"/>
    <xdr:sp macro="" textlink="">
      <xdr:nvSpPr>
        <xdr:cNvPr id="519" name="テキスト ボックス 518"/>
        <xdr:cNvSpPr txBox="1"/>
      </xdr:nvSpPr>
      <xdr:spPr>
        <a:xfrm>
          <a:off x="15214111" y="559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160655</xdr:rowOff>
    </xdr:from>
    <xdr:to>
      <xdr:col>76</xdr:col>
      <xdr:colOff>114300</xdr:colOff>
      <xdr:row>37</xdr:row>
      <xdr:rowOff>169291</xdr:rowOff>
    </xdr:to>
    <xdr:cxnSp macro="">
      <xdr:nvCxnSpPr>
        <xdr:cNvPr id="520" name="直線コネクタ 519"/>
        <xdr:cNvCxnSpPr/>
      </xdr:nvCxnSpPr>
      <xdr:spPr>
        <a:xfrm flipV="1">
          <a:off x="13703300" y="6504305"/>
          <a:ext cx="8890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41148</xdr:rowOff>
    </xdr:from>
    <xdr:to>
      <xdr:col>76</xdr:col>
      <xdr:colOff>165100</xdr:colOff>
      <xdr:row>34</xdr:row>
      <xdr:rowOff>142748</xdr:rowOff>
    </xdr:to>
    <xdr:sp macro="" textlink="">
      <xdr:nvSpPr>
        <xdr:cNvPr id="521" name="フローチャート: 判断 520"/>
        <xdr:cNvSpPr/>
      </xdr:nvSpPr>
      <xdr:spPr>
        <a:xfrm>
          <a:off x="14541500" y="5870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159275</xdr:rowOff>
    </xdr:from>
    <xdr:ext cx="534377" cy="259045"/>
    <xdr:sp macro="" textlink="">
      <xdr:nvSpPr>
        <xdr:cNvPr id="522" name="テキスト ボックス 521"/>
        <xdr:cNvSpPr txBox="1"/>
      </xdr:nvSpPr>
      <xdr:spPr>
        <a:xfrm>
          <a:off x="14325111" y="5645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162941</xdr:rowOff>
    </xdr:from>
    <xdr:to>
      <xdr:col>71</xdr:col>
      <xdr:colOff>177800</xdr:colOff>
      <xdr:row>37</xdr:row>
      <xdr:rowOff>169291</xdr:rowOff>
    </xdr:to>
    <xdr:cxnSp macro="">
      <xdr:nvCxnSpPr>
        <xdr:cNvPr id="523" name="直線コネクタ 522"/>
        <xdr:cNvCxnSpPr/>
      </xdr:nvCxnSpPr>
      <xdr:spPr>
        <a:xfrm>
          <a:off x="12814300" y="6506591"/>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156845</xdr:rowOff>
    </xdr:from>
    <xdr:to>
      <xdr:col>72</xdr:col>
      <xdr:colOff>38100</xdr:colOff>
      <xdr:row>35</xdr:row>
      <xdr:rowOff>86995</xdr:rowOff>
    </xdr:to>
    <xdr:sp macro="" textlink="">
      <xdr:nvSpPr>
        <xdr:cNvPr id="524" name="フローチャート: 判断 523"/>
        <xdr:cNvSpPr/>
      </xdr:nvSpPr>
      <xdr:spPr>
        <a:xfrm>
          <a:off x="13652500" y="598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103522</xdr:rowOff>
    </xdr:from>
    <xdr:ext cx="534377" cy="259045"/>
    <xdr:sp macro="" textlink="">
      <xdr:nvSpPr>
        <xdr:cNvPr id="525" name="テキスト ボックス 524"/>
        <xdr:cNvSpPr txBox="1"/>
      </xdr:nvSpPr>
      <xdr:spPr>
        <a:xfrm>
          <a:off x="13436111" y="576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57023</xdr:rowOff>
    </xdr:from>
    <xdr:to>
      <xdr:col>67</xdr:col>
      <xdr:colOff>101600</xdr:colOff>
      <xdr:row>35</xdr:row>
      <xdr:rowOff>158623</xdr:rowOff>
    </xdr:to>
    <xdr:sp macro="" textlink="">
      <xdr:nvSpPr>
        <xdr:cNvPr id="526" name="フローチャート: 判断 525"/>
        <xdr:cNvSpPr/>
      </xdr:nvSpPr>
      <xdr:spPr>
        <a:xfrm>
          <a:off x="12763500" y="605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3700</xdr:rowOff>
    </xdr:from>
    <xdr:ext cx="534377" cy="259045"/>
    <xdr:sp macro="" textlink="">
      <xdr:nvSpPr>
        <xdr:cNvPr id="527" name="テキスト ボックス 526"/>
        <xdr:cNvSpPr txBox="1"/>
      </xdr:nvSpPr>
      <xdr:spPr>
        <a:xfrm>
          <a:off x="12547111" y="583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158877</xdr:rowOff>
    </xdr:from>
    <xdr:to>
      <xdr:col>85</xdr:col>
      <xdr:colOff>177800</xdr:colOff>
      <xdr:row>38</xdr:row>
      <xdr:rowOff>89027</xdr:rowOff>
    </xdr:to>
    <xdr:sp macro="" textlink="">
      <xdr:nvSpPr>
        <xdr:cNvPr id="533" name="楕円 532"/>
        <xdr:cNvSpPr/>
      </xdr:nvSpPr>
      <xdr:spPr>
        <a:xfrm>
          <a:off x="16268700" y="650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137304</xdr:rowOff>
    </xdr:from>
    <xdr:ext cx="534377" cy="259045"/>
    <xdr:sp macro="" textlink="">
      <xdr:nvSpPr>
        <xdr:cNvPr id="534" name="消防費該当値テキスト"/>
        <xdr:cNvSpPr txBox="1"/>
      </xdr:nvSpPr>
      <xdr:spPr>
        <a:xfrm>
          <a:off x="16370300" y="648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154051</xdr:rowOff>
    </xdr:from>
    <xdr:to>
      <xdr:col>81</xdr:col>
      <xdr:colOff>101600</xdr:colOff>
      <xdr:row>38</xdr:row>
      <xdr:rowOff>84201</xdr:rowOff>
    </xdr:to>
    <xdr:sp macro="" textlink="">
      <xdr:nvSpPr>
        <xdr:cNvPr id="535" name="楕円 534"/>
        <xdr:cNvSpPr/>
      </xdr:nvSpPr>
      <xdr:spPr>
        <a:xfrm>
          <a:off x="15430500" y="649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75328</xdr:rowOff>
    </xdr:from>
    <xdr:ext cx="534377" cy="259045"/>
    <xdr:sp macro="" textlink="">
      <xdr:nvSpPr>
        <xdr:cNvPr id="536" name="テキスト ボックス 535"/>
        <xdr:cNvSpPr txBox="1"/>
      </xdr:nvSpPr>
      <xdr:spPr>
        <a:xfrm>
          <a:off x="15214111" y="659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109855</xdr:rowOff>
    </xdr:from>
    <xdr:to>
      <xdr:col>76</xdr:col>
      <xdr:colOff>165100</xdr:colOff>
      <xdr:row>38</xdr:row>
      <xdr:rowOff>40005</xdr:rowOff>
    </xdr:to>
    <xdr:sp macro="" textlink="">
      <xdr:nvSpPr>
        <xdr:cNvPr id="537" name="楕円 536"/>
        <xdr:cNvSpPr/>
      </xdr:nvSpPr>
      <xdr:spPr>
        <a:xfrm>
          <a:off x="14541500" y="645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31132</xdr:rowOff>
    </xdr:from>
    <xdr:ext cx="534377" cy="259045"/>
    <xdr:sp macro="" textlink="">
      <xdr:nvSpPr>
        <xdr:cNvPr id="538" name="テキスト ボックス 537"/>
        <xdr:cNvSpPr txBox="1"/>
      </xdr:nvSpPr>
      <xdr:spPr>
        <a:xfrm>
          <a:off x="14325111" y="654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118491</xdr:rowOff>
    </xdr:from>
    <xdr:to>
      <xdr:col>72</xdr:col>
      <xdr:colOff>38100</xdr:colOff>
      <xdr:row>38</xdr:row>
      <xdr:rowOff>48640</xdr:rowOff>
    </xdr:to>
    <xdr:sp macro="" textlink="">
      <xdr:nvSpPr>
        <xdr:cNvPr id="539" name="楕円 538"/>
        <xdr:cNvSpPr/>
      </xdr:nvSpPr>
      <xdr:spPr>
        <a:xfrm>
          <a:off x="13652500" y="64621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39768</xdr:rowOff>
    </xdr:from>
    <xdr:ext cx="534377" cy="259045"/>
    <xdr:sp macro="" textlink="">
      <xdr:nvSpPr>
        <xdr:cNvPr id="540" name="テキスト ボックス 539"/>
        <xdr:cNvSpPr txBox="1"/>
      </xdr:nvSpPr>
      <xdr:spPr>
        <a:xfrm>
          <a:off x="13436111" y="65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112141</xdr:rowOff>
    </xdr:from>
    <xdr:to>
      <xdr:col>67</xdr:col>
      <xdr:colOff>101600</xdr:colOff>
      <xdr:row>38</xdr:row>
      <xdr:rowOff>42290</xdr:rowOff>
    </xdr:to>
    <xdr:sp macro="" textlink="">
      <xdr:nvSpPr>
        <xdr:cNvPr id="541" name="楕円 540"/>
        <xdr:cNvSpPr/>
      </xdr:nvSpPr>
      <xdr:spPr>
        <a:xfrm>
          <a:off x="12763500" y="64557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33418</xdr:rowOff>
    </xdr:from>
    <xdr:ext cx="534377" cy="259045"/>
    <xdr:sp macro="" textlink="">
      <xdr:nvSpPr>
        <xdr:cNvPr id="542" name="テキスト ボックス 541"/>
        <xdr:cNvSpPr txBox="1"/>
      </xdr:nvSpPr>
      <xdr:spPr>
        <a:xfrm>
          <a:off x="12547111" y="654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1" name="テキスト ボックス 56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17799</xdr:rowOff>
    </xdr:from>
    <xdr:to>
      <xdr:col>85</xdr:col>
      <xdr:colOff>126364</xdr:colOff>
      <xdr:row>58</xdr:row>
      <xdr:rowOff>84779</xdr:rowOff>
    </xdr:to>
    <xdr:cxnSp macro="">
      <xdr:nvCxnSpPr>
        <xdr:cNvPr id="567" name="直線コネクタ 566"/>
        <xdr:cNvCxnSpPr/>
      </xdr:nvCxnSpPr>
      <xdr:spPr>
        <a:xfrm flipV="1">
          <a:off x="16317595" y="8761749"/>
          <a:ext cx="1269" cy="12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88606</xdr:rowOff>
    </xdr:from>
    <xdr:ext cx="534377" cy="259045"/>
    <xdr:sp macro="" textlink="">
      <xdr:nvSpPr>
        <xdr:cNvPr id="568" name="教育費最小値テキスト"/>
        <xdr:cNvSpPr txBox="1"/>
      </xdr:nvSpPr>
      <xdr:spPr>
        <a:xfrm>
          <a:off x="16370300" y="1003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84779</xdr:rowOff>
    </xdr:from>
    <xdr:to>
      <xdr:col>86</xdr:col>
      <xdr:colOff>25400</xdr:colOff>
      <xdr:row>58</xdr:row>
      <xdr:rowOff>84779</xdr:rowOff>
    </xdr:to>
    <xdr:cxnSp macro="">
      <xdr:nvCxnSpPr>
        <xdr:cNvPr id="569" name="直線コネクタ 568"/>
        <xdr:cNvCxnSpPr/>
      </xdr:nvCxnSpPr>
      <xdr:spPr>
        <a:xfrm>
          <a:off x="16230600" y="10028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135926</xdr:rowOff>
    </xdr:from>
    <xdr:ext cx="534377" cy="259045"/>
    <xdr:sp macro="" textlink="">
      <xdr:nvSpPr>
        <xdr:cNvPr id="570" name="教育費最大値テキスト"/>
        <xdr:cNvSpPr txBox="1"/>
      </xdr:nvSpPr>
      <xdr:spPr>
        <a:xfrm>
          <a:off x="16370300" y="853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17799</xdr:rowOff>
    </xdr:from>
    <xdr:to>
      <xdr:col>86</xdr:col>
      <xdr:colOff>25400</xdr:colOff>
      <xdr:row>51</xdr:row>
      <xdr:rowOff>17799</xdr:rowOff>
    </xdr:to>
    <xdr:cxnSp macro="">
      <xdr:nvCxnSpPr>
        <xdr:cNvPr id="571" name="直線コネクタ 570"/>
        <xdr:cNvCxnSpPr/>
      </xdr:nvCxnSpPr>
      <xdr:spPr>
        <a:xfrm>
          <a:off x="16230600" y="876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73578</xdr:rowOff>
    </xdr:from>
    <xdr:to>
      <xdr:col>85</xdr:col>
      <xdr:colOff>127000</xdr:colOff>
      <xdr:row>55</xdr:row>
      <xdr:rowOff>119507</xdr:rowOff>
    </xdr:to>
    <xdr:cxnSp macro="">
      <xdr:nvCxnSpPr>
        <xdr:cNvPr id="572" name="直線コネクタ 571"/>
        <xdr:cNvCxnSpPr/>
      </xdr:nvCxnSpPr>
      <xdr:spPr>
        <a:xfrm>
          <a:off x="15481300" y="9503328"/>
          <a:ext cx="838200" cy="4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8082</xdr:rowOff>
    </xdr:from>
    <xdr:ext cx="534377" cy="259045"/>
    <xdr:sp macro="" textlink="">
      <xdr:nvSpPr>
        <xdr:cNvPr id="573" name="教育費平均値テキスト"/>
        <xdr:cNvSpPr txBox="1"/>
      </xdr:nvSpPr>
      <xdr:spPr>
        <a:xfrm>
          <a:off x="16370300" y="9609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29655</xdr:rowOff>
    </xdr:from>
    <xdr:to>
      <xdr:col>85</xdr:col>
      <xdr:colOff>177800</xdr:colOff>
      <xdr:row>56</xdr:row>
      <xdr:rowOff>131255</xdr:rowOff>
    </xdr:to>
    <xdr:sp macro="" textlink="">
      <xdr:nvSpPr>
        <xdr:cNvPr id="574" name="フローチャート: 判断 573"/>
        <xdr:cNvSpPr/>
      </xdr:nvSpPr>
      <xdr:spPr>
        <a:xfrm>
          <a:off x="162687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73578</xdr:rowOff>
    </xdr:from>
    <xdr:to>
      <xdr:col>81</xdr:col>
      <xdr:colOff>50800</xdr:colOff>
      <xdr:row>57</xdr:row>
      <xdr:rowOff>3416</xdr:rowOff>
    </xdr:to>
    <xdr:cxnSp macro="">
      <xdr:nvCxnSpPr>
        <xdr:cNvPr id="575" name="直線コネクタ 574"/>
        <xdr:cNvCxnSpPr/>
      </xdr:nvCxnSpPr>
      <xdr:spPr>
        <a:xfrm flipV="1">
          <a:off x="14592300" y="9503328"/>
          <a:ext cx="889000" cy="27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162376</xdr:rowOff>
    </xdr:from>
    <xdr:to>
      <xdr:col>81</xdr:col>
      <xdr:colOff>101600</xdr:colOff>
      <xdr:row>55</xdr:row>
      <xdr:rowOff>92526</xdr:rowOff>
    </xdr:to>
    <xdr:sp macro="" textlink="">
      <xdr:nvSpPr>
        <xdr:cNvPr id="576" name="フローチャート: 判断 575"/>
        <xdr:cNvSpPr/>
      </xdr:nvSpPr>
      <xdr:spPr>
        <a:xfrm>
          <a:off x="15430500" y="942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109053</xdr:rowOff>
    </xdr:from>
    <xdr:ext cx="534377" cy="259045"/>
    <xdr:sp macro="" textlink="">
      <xdr:nvSpPr>
        <xdr:cNvPr id="577" name="テキスト ボックス 576"/>
        <xdr:cNvSpPr txBox="1"/>
      </xdr:nvSpPr>
      <xdr:spPr>
        <a:xfrm>
          <a:off x="15214111" y="919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3416</xdr:rowOff>
    </xdr:from>
    <xdr:to>
      <xdr:col>76</xdr:col>
      <xdr:colOff>114300</xdr:colOff>
      <xdr:row>57</xdr:row>
      <xdr:rowOff>112611</xdr:rowOff>
    </xdr:to>
    <xdr:cxnSp macro="">
      <xdr:nvCxnSpPr>
        <xdr:cNvPr id="578" name="直線コネクタ 577"/>
        <xdr:cNvCxnSpPr/>
      </xdr:nvCxnSpPr>
      <xdr:spPr>
        <a:xfrm flipV="1">
          <a:off x="13703300" y="9776066"/>
          <a:ext cx="889000" cy="10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56324</xdr:rowOff>
    </xdr:from>
    <xdr:to>
      <xdr:col>76</xdr:col>
      <xdr:colOff>165100</xdr:colOff>
      <xdr:row>55</xdr:row>
      <xdr:rowOff>157924</xdr:rowOff>
    </xdr:to>
    <xdr:sp macro="" textlink="">
      <xdr:nvSpPr>
        <xdr:cNvPr id="579" name="フローチャート: 判断 578"/>
        <xdr:cNvSpPr/>
      </xdr:nvSpPr>
      <xdr:spPr>
        <a:xfrm>
          <a:off x="14541500" y="94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3001</xdr:rowOff>
    </xdr:from>
    <xdr:ext cx="534377" cy="259045"/>
    <xdr:sp macro="" textlink="">
      <xdr:nvSpPr>
        <xdr:cNvPr id="580" name="テキスト ボックス 579"/>
        <xdr:cNvSpPr txBox="1"/>
      </xdr:nvSpPr>
      <xdr:spPr>
        <a:xfrm>
          <a:off x="14325111" y="926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9817</xdr:rowOff>
    </xdr:from>
    <xdr:to>
      <xdr:col>71</xdr:col>
      <xdr:colOff>177800</xdr:colOff>
      <xdr:row>57</xdr:row>
      <xdr:rowOff>112611</xdr:rowOff>
    </xdr:to>
    <xdr:cxnSp macro="">
      <xdr:nvCxnSpPr>
        <xdr:cNvPr id="581" name="直線コネクタ 580"/>
        <xdr:cNvCxnSpPr/>
      </xdr:nvCxnSpPr>
      <xdr:spPr>
        <a:xfrm>
          <a:off x="12814300" y="9782467"/>
          <a:ext cx="889000" cy="10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32112</xdr:rowOff>
    </xdr:from>
    <xdr:to>
      <xdr:col>72</xdr:col>
      <xdr:colOff>38100</xdr:colOff>
      <xdr:row>56</xdr:row>
      <xdr:rowOff>133712</xdr:rowOff>
    </xdr:to>
    <xdr:sp macro="" textlink="">
      <xdr:nvSpPr>
        <xdr:cNvPr id="582" name="フローチャート: 判断 581"/>
        <xdr:cNvSpPr/>
      </xdr:nvSpPr>
      <xdr:spPr>
        <a:xfrm>
          <a:off x="13652500" y="963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150239</xdr:rowOff>
    </xdr:from>
    <xdr:ext cx="534377" cy="259045"/>
    <xdr:sp macro="" textlink="">
      <xdr:nvSpPr>
        <xdr:cNvPr id="583" name="テキスト ボックス 582"/>
        <xdr:cNvSpPr txBox="1"/>
      </xdr:nvSpPr>
      <xdr:spPr>
        <a:xfrm>
          <a:off x="13436111" y="940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30512</xdr:rowOff>
    </xdr:from>
    <xdr:to>
      <xdr:col>67</xdr:col>
      <xdr:colOff>101600</xdr:colOff>
      <xdr:row>56</xdr:row>
      <xdr:rowOff>132112</xdr:rowOff>
    </xdr:to>
    <xdr:sp macro="" textlink="">
      <xdr:nvSpPr>
        <xdr:cNvPr id="584" name="フローチャート: 判断 583"/>
        <xdr:cNvSpPr/>
      </xdr:nvSpPr>
      <xdr:spPr>
        <a:xfrm>
          <a:off x="12763500" y="963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148639</xdr:rowOff>
    </xdr:from>
    <xdr:ext cx="534377" cy="259045"/>
    <xdr:sp macro="" textlink="">
      <xdr:nvSpPr>
        <xdr:cNvPr id="585" name="テキスト ボックス 584"/>
        <xdr:cNvSpPr txBox="1"/>
      </xdr:nvSpPr>
      <xdr:spPr>
        <a:xfrm>
          <a:off x="12547111" y="940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68707</xdr:rowOff>
    </xdr:from>
    <xdr:to>
      <xdr:col>85</xdr:col>
      <xdr:colOff>177800</xdr:colOff>
      <xdr:row>55</xdr:row>
      <xdr:rowOff>170307</xdr:rowOff>
    </xdr:to>
    <xdr:sp macro="" textlink="">
      <xdr:nvSpPr>
        <xdr:cNvPr id="591" name="楕円 590"/>
        <xdr:cNvSpPr/>
      </xdr:nvSpPr>
      <xdr:spPr>
        <a:xfrm>
          <a:off x="16268700" y="949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91584</xdr:rowOff>
    </xdr:from>
    <xdr:ext cx="534377" cy="259045"/>
    <xdr:sp macro="" textlink="">
      <xdr:nvSpPr>
        <xdr:cNvPr id="592" name="教育費該当値テキスト"/>
        <xdr:cNvSpPr txBox="1"/>
      </xdr:nvSpPr>
      <xdr:spPr>
        <a:xfrm>
          <a:off x="16370300" y="934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22778</xdr:rowOff>
    </xdr:from>
    <xdr:to>
      <xdr:col>81</xdr:col>
      <xdr:colOff>101600</xdr:colOff>
      <xdr:row>55</xdr:row>
      <xdr:rowOff>124378</xdr:rowOff>
    </xdr:to>
    <xdr:sp macro="" textlink="">
      <xdr:nvSpPr>
        <xdr:cNvPr id="593" name="楕円 592"/>
        <xdr:cNvSpPr/>
      </xdr:nvSpPr>
      <xdr:spPr>
        <a:xfrm>
          <a:off x="15430500" y="94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115505</xdr:rowOff>
    </xdr:from>
    <xdr:ext cx="534377" cy="259045"/>
    <xdr:sp macro="" textlink="">
      <xdr:nvSpPr>
        <xdr:cNvPr id="594" name="テキスト ボックス 593"/>
        <xdr:cNvSpPr txBox="1"/>
      </xdr:nvSpPr>
      <xdr:spPr>
        <a:xfrm>
          <a:off x="15214111" y="954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124066</xdr:rowOff>
    </xdr:from>
    <xdr:to>
      <xdr:col>76</xdr:col>
      <xdr:colOff>165100</xdr:colOff>
      <xdr:row>57</xdr:row>
      <xdr:rowOff>54216</xdr:rowOff>
    </xdr:to>
    <xdr:sp macro="" textlink="">
      <xdr:nvSpPr>
        <xdr:cNvPr id="595" name="楕円 594"/>
        <xdr:cNvSpPr/>
      </xdr:nvSpPr>
      <xdr:spPr>
        <a:xfrm>
          <a:off x="14541500" y="97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45343</xdr:rowOff>
    </xdr:from>
    <xdr:ext cx="534377" cy="259045"/>
    <xdr:sp macro="" textlink="">
      <xdr:nvSpPr>
        <xdr:cNvPr id="596" name="テキスト ボックス 595"/>
        <xdr:cNvSpPr txBox="1"/>
      </xdr:nvSpPr>
      <xdr:spPr>
        <a:xfrm>
          <a:off x="14325111" y="981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61811</xdr:rowOff>
    </xdr:from>
    <xdr:to>
      <xdr:col>72</xdr:col>
      <xdr:colOff>38100</xdr:colOff>
      <xdr:row>57</xdr:row>
      <xdr:rowOff>163411</xdr:rowOff>
    </xdr:to>
    <xdr:sp macro="" textlink="">
      <xdr:nvSpPr>
        <xdr:cNvPr id="597" name="楕円 596"/>
        <xdr:cNvSpPr/>
      </xdr:nvSpPr>
      <xdr:spPr>
        <a:xfrm>
          <a:off x="13652500" y="983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154538</xdr:rowOff>
    </xdr:from>
    <xdr:ext cx="534377" cy="259045"/>
    <xdr:sp macro="" textlink="">
      <xdr:nvSpPr>
        <xdr:cNvPr id="598" name="テキスト ボックス 597"/>
        <xdr:cNvSpPr txBox="1"/>
      </xdr:nvSpPr>
      <xdr:spPr>
        <a:xfrm>
          <a:off x="13436111" y="992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130467</xdr:rowOff>
    </xdr:from>
    <xdr:to>
      <xdr:col>67</xdr:col>
      <xdr:colOff>101600</xdr:colOff>
      <xdr:row>57</xdr:row>
      <xdr:rowOff>60617</xdr:rowOff>
    </xdr:to>
    <xdr:sp macro="" textlink="">
      <xdr:nvSpPr>
        <xdr:cNvPr id="599" name="楕円 598"/>
        <xdr:cNvSpPr/>
      </xdr:nvSpPr>
      <xdr:spPr>
        <a:xfrm>
          <a:off x="12763500" y="973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51744</xdr:rowOff>
    </xdr:from>
    <xdr:ext cx="534377" cy="259045"/>
    <xdr:sp macro="" textlink="">
      <xdr:nvSpPr>
        <xdr:cNvPr id="600" name="テキスト ボックス 599"/>
        <xdr:cNvSpPr txBox="1"/>
      </xdr:nvSpPr>
      <xdr:spPr>
        <a:xfrm>
          <a:off x="12547111" y="982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4" name="テキスト ボックス 613"/>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6" name="テキスト ボックス 615"/>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8" name="テキスト ボックス 617"/>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127127</xdr:rowOff>
    </xdr:from>
    <xdr:to>
      <xdr:col>85</xdr:col>
      <xdr:colOff>126364</xdr:colOff>
      <xdr:row>79</xdr:row>
      <xdr:rowOff>44450</xdr:rowOff>
    </xdr:to>
    <xdr:cxnSp macro="">
      <xdr:nvCxnSpPr>
        <xdr:cNvPr id="624" name="直線コネクタ 623"/>
        <xdr:cNvCxnSpPr/>
      </xdr:nvCxnSpPr>
      <xdr:spPr>
        <a:xfrm flipV="1">
          <a:off x="16317595" y="12128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73804</xdr:rowOff>
    </xdr:from>
    <xdr:ext cx="534377" cy="259045"/>
    <xdr:sp macro="" textlink="">
      <xdr:nvSpPr>
        <xdr:cNvPr id="627" name="災害復旧費最大値テキスト"/>
        <xdr:cNvSpPr txBox="1"/>
      </xdr:nvSpPr>
      <xdr:spPr>
        <a:xfrm>
          <a:off x="16370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127127</xdr:rowOff>
    </xdr:from>
    <xdr:to>
      <xdr:col>86</xdr:col>
      <xdr:colOff>25400</xdr:colOff>
      <xdr:row>70</xdr:row>
      <xdr:rowOff>127127</xdr:rowOff>
    </xdr:to>
    <xdr:cxnSp macro="">
      <xdr:nvCxnSpPr>
        <xdr:cNvPr id="628" name="直線コネクタ 627"/>
        <xdr:cNvCxnSpPr/>
      </xdr:nvCxnSpPr>
      <xdr:spPr>
        <a:xfrm>
          <a:off x="16230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43053</xdr:rowOff>
    </xdr:from>
    <xdr:to>
      <xdr:col>85</xdr:col>
      <xdr:colOff>127000</xdr:colOff>
      <xdr:row>79</xdr:row>
      <xdr:rowOff>44450</xdr:rowOff>
    </xdr:to>
    <xdr:cxnSp macro="">
      <xdr:nvCxnSpPr>
        <xdr:cNvPr id="629" name="直線コネクタ 628"/>
        <xdr:cNvCxnSpPr/>
      </xdr:nvCxnSpPr>
      <xdr:spPr>
        <a:xfrm>
          <a:off x="15481300" y="13587603"/>
          <a:ext cx="8382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98569</xdr:rowOff>
    </xdr:from>
    <xdr:ext cx="378565" cy="259045"/>
    <xdr:sp macro="" textlink="">
      <xdr:nvSpPr>
        <xdr:cNvPr id="630" name="災害復旧費平均値テキスト"/>
        <xdr:cNvSpPr txBox="1"/>
      </xdr:nvSpPr>
      <xdr:spPr>
        <a:xfrm>
          <a:off x="16370300" y="13300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75692</xdr:rowOff>
    </xdr:from>
    <xdr:to>
      <xdr:col>85</xdr:col>
      <xdr:colOff>177800</xdr:colOff>
      <xdr:row>79</xdr:row>
      <xdr:rowOff>5842</xdr:rowOff>
    </xdr:to>
    <xdr:sp macro="" textlink="">
      <xdr:nvSpPr>
        <xdr:cNvPr id="631" name="フローチャート: 判断 630"/>
        <xdr:cNvSpPr/>
      </xdr:nvSpPr>
      <xdr:spPr>
        <a:xfrm>
          <a:off x="162687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41148</xdr:rowOff>
    </xdr:from>
    <xdr:to>
      <xdr:col>81</xdr:col>
      <xdr:colOff>50800</xdr:colOff>
      <xdr:row>79</xdr:row>
      <xdr:rowOff>43053</xdr:rowOff>
    </xdr:to>
    <xdr:cxnSp macro="">
      <xdr:nvCxnSpPr>
        <xdr:cNvPr id="632" name="直線コネクタ 631"/>
        <xdr:cNvCxnSpPr/>
      </xdr:nvCxnSpPr>
      <xdr:spPr>
        <a:xfrm>
          <a:off x="14592300" y="1358569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112395</xdr:rowOff>
    </xdr:from>
    <xdr:to>
      <xdr:col>81</xdr:col>
      <xdr:colOff>101600</xdr:colOff>
      <xdr:row>78</xdr:row>
      <xdr:rowOff>42545</xdr:rowOff>
    </xdr:to>
    <xdr:sp macro="" textlink="">
      <xdr:nvSpPr>
        <xdr:cNvPr id="633" name="フローチャート: 判断 632"/>
        <xdr:cNvSpPr/>
      </xdr:nvSpPr>
      <xdr:spPr>
        <a:xfrm>
          <a:off x="15430500" y="1331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59072</xdr:rowOff>
    </xdr:from>
    <xdr:ext cx="469744" cy="259045"/>
    <xdr:sp macro="" textlink="">
      <xdr:nvSpPr>
        <xdr:cNvPr id="634" name="テキスト ボックス 633"/>
        <xdr:cNvSpPr txBox="1"/>
      </xdr:nvSpPr>
      <xdr:spPr>
        <a:xfrm>
          <a:off x="15246428" y="13089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41148</xdr:rowOff>
    </xdr:from>
    <xdr:to>
      <xdr:col>76</xdr:col>
      <xdr:colOff>114300</xdr:colOff>
      <xdr:row>79</xdr:row>
      <xdr:rowOff>44450</xdr:rowOff>
    </xdr:to>
    <xdr:cxnSp macro="">
      <xdr:nvCxnSpPr>
        <xdr:cNvPr id="635" name="直線コネクタ 634"/>
        <xdr:cNvCxnSpPr/>
      </xdr:nvCxnSpPr>
      <xdr:spPr>
        <a:xfrm flipV="1">
          <a:off x="13703300" y="13585698"/>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7493</xdr:rowOff>
    </xdr:from>
    <xdr:to>
      <xdr:col>76</xdr:col>
      <xdr:colOff>165100</xdr:colOff>
      <xdr:row>74</xdr:row>
      <xdr:rowOff>109093</xdr:rowOff>
    </xdr:to>
    <xdr:sp macro="" textlink="">
      <xdr:nvSpPr>
        <xdr:cNvPr id="636" name="フローチャート: 判断 635"/>
        <xdr:cNvSpPr/>
      </xdr:nvSpPr>
      <xdr:spPr>
        <a:xfrm>
          <a:off x="14541500" y="1269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125620</xdr:rowOff>
    </xdr:from>
    <xdr:ext cx="469744" cy="259045"/>
    <xdr:sp macro="" textlink="">
      <xdr:nvSpPr>
        <xdr:cNvPr id="637" name="テキスト ボックス 636"/>
        <xdr:cNvSpPr txBox="1"/>
      </xdr:nvSpPr>
      <xdr:spPr>
        <a:xfrm>
          <a:off x="14357428" y="12470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8" name="直線コネクタ 637"/>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508</xdr:rowOff>
    </xdr:from>
    <xdr:to>
      <xdr:col>72</xdr:col>
      <xdr:colOff>38100</xdr:colOff>
      <xdr:row>78</xdr:row>
      <xdr:rowOff>102108</xdr:rowOff>
    </xdr:to>
    <xdr:sp macro="" textlink="">
      <xdr:nvSpPr>
        <xdr:cNvPr id="639" name="フローチャート: 判断 638"/>
        <xdr:cNvSpPr/>
      </xdr:nvSpPr>
      <xdr:spPr>
        <a:xfrm>
          <a:off x="13652500" y="1337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118635</xdr:rowOff>
    </xdr:from>
    <xdr:ext cx="469744" cy="259045"/>
    <xdr:sp macro="" textlink="">
      <xdr:nvSpPr>
        <xdr:cNvPr id="640" name="テキスト ボックス 639"/>
        <xdr:cNvSpPr txBox="1"/>
      </xdr:nvSpPr>
      <xdr:spPr>
        <a:xfrm>
          <a:off x="13468428" y="1314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101600</xdr:rowOff>
    </xdr:from>
    <xdr:to>
      <xdr:col>67</xdr:col>
      <xdr:colOff>101600</xdr:colOff>
      <xdr:row>79</xdr:row>
      <xdr:rowOff>31750</xdr:rowOff>
    </xdr:to>
    <xdr:sp macro="" textlink="">
      <xdr:nvSpPr>
        <xdr:cNvPr id="641" name="フローチャート: 判断 640"/>
        <xdr:cNvSpPr/>
      </xdr:nvSpPr>
      <xdr:spPr>
        <a:xfrm>
          <a:off x="127635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48277</xdr:rowOff>
    </xdr:from>
    <xdr:ext cx="378565" cy="259045"/>
    <xdr:sp macro="" textlink="">
      <xdr:nvSpPr>
        <xdr:cNvPr id="642" name="テキスト ボックス 641"/>
        <xdr:cNvSpPr txBox="1"/>
      </xdr:nvSpPr>
      <xdr:spPr>
        <a:xfrm>
          <a:off x="12625017" y="13249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8" name="楕円 647"/>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9"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163703</xdr:rowOff>
    </xdr:from>
    <xdr:to>
      <xdr:col>81</xdr:col>
      <xdr:colOff>101600</xdr:colOff>
      <xdr:row>79</xdr:row>
      <xdr:rowOff>93853</xdr:rowOff>
    </xdr:to>
    <xdr:sp macro="" textlink="">
      <xdr:nvSpPr>
        <xdr:cNvPr id="650" name="楕円 649"/>
        <xdr:cNvSpPr/>
      </xdr:nvSpPr>
      <xdr:spPr>
        <a:xfrm>
          <a:off x="15430500" y="1353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84980</xdr:rowOff>
    </xdr:from>
    <xdr:ext cx="313932" cy="259045"/>
    <xdr:sp macro="" textlink="">
      <xdr:nvSpPr>
        <xdr:cNvPr id="651" name="テキスト ボックス 650"/>
        <xdr:cNvSpPr txBox="1"/>
      </xdr:nvSpPr>
      <xdr:spPr>
        <a:xfrm>
          <a:off x="15324333" y="136295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161798</xdr:rowOff>
    </xdr:from>
    <xdr:to>
      <xdr:col>76</xdr:col>
      <xdr:colOff>165100</xdr:colOff>
      <xdr:row>79</xdr:row>
      <xdr:rowOff>91948</xdr:rowOff>
    </xdr:to>
    <xdr:sp macro="" textlink="">
      <xdr:nvSpPr>
        <xdr:cNvPr id="652" name="楕円 651"/>
        <xdr:cNvSpPr/>
      </xdr:nvSpPr>
      <xdr:spPr>
        <a:xfrm>
          <a:off x="14541500" y="1353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83075</xdr:rowOff>
    </xdr:from>
    <xdr:ext cx="313932" cy="259045"/>
    <xdr:sp macro="" textlink="">
      <xdr:nvSpPr>
        <xdr:cNvPr id="653" name="テキスト ボックス 652"/>
        <xdr:cNvSpPr txBox="1"/>
      </xdr:nvSpPr>
      <xdr:spPr>
        <a:xfrm>
          <a:off x="14435333" y="136276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4" name="楕円 653"/>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5" name="テキスト ボックス 654"/>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6" name="楕円 655"/>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7" name="テキスト ボックス 656"/>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23591</xdr:rowOff>
    </xdr:from>
    <xdr:to>
      <xdr:col>85</xdr:col>
      <xdr:colOff>126364</xdr:colOff>
      <xdr:row>97</xdr:row>
      <xdr:rowOff>139567</xdr:rowOff>
    </xdr:to>
    <xdr:cxnSp macro="">
      <xdr:nvCxnSpPr>
        <xdr:cNvPr id="681" name="直線コネクタ 680"/>
        <xdr:cNvCxnSpPr/>
      </xdr:nvCxnSpPr>
      <xdr:spPr>
        <a:xfrm flipV="1">
          <a:off x="16317595" y="15454091"/>
          <a:ext cx="1269" cy="131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143394</xdr:rowOff>
    </xdr:from>
    <xdr:ext cx="534377" cy="259045"/>
    <xdr:sp macro="" textlink="">
      <xdr:nvSpPr>
        <xdr:cNvPr id="682" name="公債費最小値テキスト"/>
        <xdr:cNvSpPr txBox="1"/>
      </xdr:nvSpPr>
      <xdr:spPr>
        <a:xfrm>
          <a:off x="16370300" y="167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139567</xdr:rowOff>
    </xdr:from>
    <xdr:to>
      <xdr:col>86</xdr:col>
      <xdr:colOff>25400</xdr:colOff>
      <xdr:row>97</xdr:row>
      <xdr:rowOff>139567</xdr:rowOff>
    </xdr:to>
    <xdr:cxnSp macro="">
      <xdr:nvCxnSpPr>
        <xdr:cNvPr id="683" name="直線コネクタ 682"/>
        <xdr:cNvCxnSpPr/>
      </xdr:nvCxnSpPr>
      <xdr:spPr>
        <a:xfrm>
          <a:off x="16230600" y="16770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141718</xdr:rowOff>
    </xdr:from>
    <xdr:ext cx="534377" cy="259045"/>
    <xdr:sp macro="" textlink="">
      <xdr:nvSpPr>
        <xdr:cNvPr id="684" name="公債費最大値テキスト"/>
        <xdr:cNvSpPr txBox="1"/>
      </xdr:nvSpPr>
      <xdr:spPr>
        <a:xfrm>
          <a:off x="16370300" y="1522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23591</xdr:rowOff>
    </xdr:from>
    <xdr:to>
      <xdr:col>86</xdr:col>
      <xdr:colOff>25400</xdr:colOff>
      <xdr:row>90</xdr:row>
      <xdr:rowOff>23591</xdr:rowOff>
    </xdr:to>
    <xdr:cxnSp macro="">
      <xdr:nvCxnSpPr>
        <xdr:cNvPr id="685" name="直線コネクタ 684"/>
        <xdr:cNvCxnSpPr/>
      </xdr:nvCxnSpPr>
      <xdr:spPr>
        <a:xfrm>
          <a:off x="16230600" y="1545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51975</xdr:rowOff>
    </xdr:from>
    <xdr:to>
      <xdr:col>85</xdr:col>
      <xdr:colOff>127000</xdr:colOff>
      <xdr:row>95</xdr:row>
      <xdr:rowOff>55594</xdr:rowOff>
    </xdr:to>
    <xdr:cxnSp macro="">
      <xdr:nvCxnSpPr>
        <xdr:cNvPr id="686" name="直線コネクタ 685"/>
        <xdr:cNvCxnSpPr/>
      </xdr:nvCxnSpPr>
      <xdr:spPr>
        <a:xfrm>
          <a:off x="15481300" y="16339725"/>
          <a:ext cx="8382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9225</xdr:rowOff>
    </xdr:from>
    <xdr:ext cx="534377" cy="259045"/>
    <xdr:sp macro="" textlink="">
      <xdr:nvSpPr>
        <xdr:cNvPr id="687" name="公債費平均値テキスト"/>
        <xdr:cNvSpPr txBox="1"/>
      </xdr:nvSpPr>
      <xdr:spPr>
        <a:xfrm>
          <a:off x="16370300" y="16296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30798</xdr:rowOff>
    </xdr:from>
    <xdr:to>
      <xdr:col>85</xdr:col>
      <xdr:colOff>177800</xdr:colOff>
      <xdr:row>95</xdr:row>
      <xdr:rowOff>132398</xdr:rowOff>
    </xdr:to>
    <xdr:sp macro="" textlink="">
      <xdr:nvSpPr>
        <xdr:cNvPr id="688" name="フローチャート: 判断 687"/>
        <xdr:cNvSpPr/>
      </xdr:nvSpPr>
      <xdr:spPr>
        <a:xfrm>
          <a:off x="162687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51975</xdr:rowOff>
    </xdr:from>
    <xdr:to>
      <xdr:col>81</xdr:col>
      <xdr:colOff>50800</xdr:colOff>
      <xdr:row>95</xdr:row>
      <xdr:rowOff>51994</xdr:rowOff>
    </xdr:to>
    <xdr:cxnSp macro="">
      <xdr:nvCxnSpPr>
        <xdr:cNvPr id="689" name="直線コネクタ 688"/>
        <xdr:cNvCxnSpPr/>
      </xdr:nvCxnSpPr>
      <xdr:spPr>
        <a:xfrm flipV="1">
          <a:off x="14592300" y="16339725"/>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157327</xdr:rowOff>
    </xdr:from>
    <xdr:to>
      <xdr:col>81</xdr:col>
      <xdr:colOff>101600</xdr:colOff>
      <xdr:row>95</xdr:row>
      <xdr:rowOff>87477</xdr:rowOff>
    </xdr:to>
    <xdr:sp macro="" textlink="">
      <xdr:nvSpPr>
        <xdr:cNvPr id="690" name="フローチャート: 判断 689"/>
        <xdr:cNvSpPr/>
      </xdr:nvSpPr>
      <xdr:spPr>
        <a:xfrm>
          <a:off x="15430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104004</xdr:rowOff>
    </xdr:from>
    <xdr:ext cx="534377" cy="259045"/>
    <xdr:sp macro="" textlink="">
      <xdr:nvSpPr>
        <xdr:cNvPr id="691" name="テキスト ボックス 690"/>
        <xdr:cNvSpPr txBox="1"/>
      </xdr:nvSpPr>
      <xdr:spPr>
        <a:xfrm>
          <a:off x="15214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51994</xdr:rowOff>
    </xdr:from>
    <xdr:to>
      <xdr:col>76</xdr:col>
      <xdr:colOff>114300</xdr:colOff>
      <xdr:row>95</xdr:row>
      <xdr:rowOff>63272</xdr:rowOff>
    </xdr:to>
    <xdr:cxnSp macro="">
      <xdr:nvCxnSpPr>
        <xdr:cNvPr id="692" name="直線コネクタ 691"/>
        <xdr:cNvCxnSpPr/>
      </xdr:nvCxnSpPr>
      <xdr:spPr>
        <a:xfrm flipV="1">
          <a:off x="13703300" y="16339744"/>
          <a:ext cx="889000" cy="1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168396</xdr:rowOff>
    </xdr:from>
    <xdr:to>
      <xdr:col>76</xdr:col>
      <xdr:colOff>165100</xdr:colOff>
      <xdr:row>95</xdr:row>
      <xdr:rowOff>98546</xdr:rowOff>
    </xdr:to>
    <xdr:sp macro="" textlink="">
      <xdr:nvSpPr>
        <xdr:cNvPr id="693" name="フローチャート: 判断 692"/>
        <xdr:cNvSpPr/>
      </xdr:nvSpPr>
      <xdr:spPr>
        <a:xfrm>
          <a:off x="14541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115073</xdr:rowOff>
    </xdr:from>
    <xdr:ext cx="534377" cy="259045"/>
    <xdr:sp macro="" textlink="">
      <xdr:nvSpPr>
        <xdr:cNvPr id="694" name="テキスト ボックス 693"/>
        <xdr:cNvSpPr txBox="1"/>
      </xdr:nvSpPr>
      <xdr:spPr>
        <a:xfrm>
          <a:off x="14325111" y="1605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63272</xdr:rowOff>
    </xdr:from>
    <xdr:to>
      <xdr:col>71</xdr:col>
      <xdr:colOff>177800</xdr:colOff>
      <xdr:row>95</xdr:row>
      <xdr:rowOff>93675</xdr:rowOff>
    </xdr:to>
    <xdr:cxnSp macro="">
      <xdr:nvCxnSpPr>
        <xdr:cNvPr id="695" name="直線コネクタ 694"/>
        <xdr:cNvCxnSpPr/>
      </xdr:nvCxnSpPr>
      <xdr:spPr>
        <a:xfrm flipV="1">
          <a:off x="12814300" y="16351022"/>
          <a:ext cx="889000" cy="3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16833</xdr:rowOff>
    </xdr:from>
    <xdr:to>
      <xdr:col>72</xdr:col>
      <xdr:colOff>38100</xdr:colOff>
      <xdr:row>95</xdr:row>
      <xdr:rowOff>118433</xdr:rowOff>
    </xdr:to>
    <xdr:sp macro="" textlink="">
      <xdr:nvSpPr>
        <xdr:cNvPr id="696" name="フローチャート: 判断 695"/>
        <xdr:cNvSpPr/>
      </xdr:nvSpPr>
      <xdr:spPr>
        <a:xfrm>
          <a:off x="13652500" y="16304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109560</xdr:rowOff>
    </xdr:from>
    <xdr:ext cx="534377" cy="259045"/>
    <xdr:sp macro="" textlink="">
      <xdr:nvSpPr>
        <xdr:cNvPr id="697" name="テキスト ボックス 696"/>
        <xdr:cNvSpPr txBox="1"/>
      </xdr:nvSpPr>
      <xdr:spPr>
        <a:xfrm>
          <a:off x="13436111" y="1639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3823</xdr:rowOff>
    </xdr:from>
    <xdr:to>
      <xdr:col>67</xdr:col>
      <xdr:colOff>101600</xdr:colOff>
      <xdr:row>95</xdr:row>
      <xdr:rowOff>105423</xdr:rowOff>
    </xdr:to>
    <xdr:sp macro="" textlink="">
      <xdr:nvSpPr>
        <xdr:cNvPr id="698" name="フローチャート: 判断 697"/>
        <xdr:cNvSpPr/>
      </xdr:nvSpPr>
      <xdr:spPr>
        <a:xfrm>
          <a:off x="12763500" y="1629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121950</xdr:rowOff>
    </xdr:from>
    <xdr:ext cx="534377" cy="259045"/>
    <xdr:sp macro="" textlink="">
      <xdr:nvSpPr>
        <xdr:cNvPr id="699" name="テキスト ボックス 698"/>
        <xdr:cNvSpPr txBox="1"/>
      </xdr:nvSpPr>
      <xdr:spPr>
        <a:xfrm>
          <a:off x="12547111" y="1606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4794</xdr:rowOff>
    </xdr:from>
    <xdr:to>
      <xdr:col>85</xdr:col>
      <xdr:colOff>177800</xdr:colOff>
      <xdr:row>95</xdr:row>
      <xdr:rowOff>106394</xdr:rowOff>
    </xdr:to>
    <xdr:sp macro="" textlink="">
      <xdr:nvSpPr>
        <xdr:cNvPr id="705" name="楕円 704"/>
        <xdr:cNvSpPr/>
      </xdr:nvSpPr>
      <xdr:spPr>
        <a:xfrm>
          <a:off x="16268700" y="162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27671</xdr:rowOff>
    </xdr:from>
    <xdr:ext cx="534377" cy="259045"/>
    <xdr:sp macro="" textlink="">
      <xdr:nvSpPr>
        <xdr:cNvPr id="706" name="公債費該当値テキスト"/>
        <xdr:cNvSpPr txBox="1"/>
      </xdr:nvSpPr>
      <xdr:spPr>
        <a:xfrm>
          <a:off x="16370300" y="1614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1175</xdr:rowOff>
    </xdr:from>
    <xdr:to>
      <xdr:col>81</xdr:col>
      <xdr:colOff>101600</xdr:colOff>
      <xdr:row>95</xdr:row>
      <xdr:rowOff>102775</xdr:rowOff>
    </xdr:to>
    <xdr:sp macro="" textlink="">
      <xdr:nvSpPr>
        <xdr:cNvPr id="707" name="楕円 706"/>
        <xdr:cNvSpPr/>
      </xdr:nvSpPr>
      <xdr:spPr>
        <a:xfrm>
          <a:off x="15430500" y="1628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93902</xdr:rowOff>
    </xdr:from>
    <xdr:ext cx="534377" cy="259045"/>
    <xdr:sp macro="" textlink="">
      <xdr:nvSpPr>
        <xdr:cNvPr id="708" name="テキスト ボックス 707"/>
        <xdr:cNvSpPr txBox="1"/>
      </xdr:nvSpPr>
      <xdr:spPr>
        <a:xfrm>
          <a:off x="15214111" y="1638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1194</xdr:rowOff>
    </xdr:from>
    <xdr:to>
      <xdr:col>76</xdr:col>
      <xdr:colOff>165100</xdr:colOff>
      <xdr:row>95</xdr:row>
      <xdr:rowOff>102794</xdr:rowOff>
    </xdr:to>
    <xdr:sp macro="" textlink="">
      <xdr:nvSpPr>
        <xdr:cNvPr id="709" name="楕円 708"/>
        <xdr:cNvSpPr/>
      </xdr:nvSpPr>
      <xdr:spPr>
        <a:xfrm>
          <a:off x="14541500" y="1628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93921</xdr:rowOff>
    </xdr:from>
    <xdr:ext cx="534377" cy="259045"/>
    <xdr:sp macro="" textlink="">
      <xdr:nvSpPr>
        <xdr:cNvPr id="710" name="テキスト ボックス 709"/>
        <xdr:cNvSpPr txBox="1"/>
      </xdr:nvSpPr>
      <xdr:spPr>
        <a:xfrm>
          <a:off x="14325111" y="1638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12472</xdr:rowOff>
    </xdr:from>
    <xdr:to>
      <xdr:col>72</xdr:col>
      <xdr:colOff>38100</xdr:colOff>
      <xdr:row>95</xdr:row>
      <xdr:rowOff>114072</xdr:rowOff>
    </xdr:to>
    <xdr:sp macro="" textlink="">
      <xdr:nvSpPr>
        <xdr:cNvPr id="711" name="楕円 710"/>
        <xdr:cNvSpPr/>
      </xdr:nvSpPr>
      <xdr:spPr>
        <a:xfrm>
          <a:off x="13652500" y="1630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130599</xdr:rowOff>
    </xdr:from>
    <xdr:ext cx="534377" cy="259045"/>
    <xdr:sp macro="" textlink="">
      <xdr:nvSpPr>
        <xdr:cNvPr id="712" name="テキスト ボックス 711"/>
        <xdr:cNvSpPr txBox="1"/>
      </xdr:nvSpPr>
      <xdr:spPr>
        <a:xfrm>
          <a:off x="13436111" y="1607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42875</xdr:rowOff>
    </xdr:from>
    <xdr:to>
      <xdr:col>67</xdr:col>
      <xdr:colOff>101600</xdr:colOff>
      <xdr:row>95</xdr:row>
      <xdr:rowOff>144475</xdr:rowOff>
    </xdr:to>
    <xdr:sp macro="" textlink="">
      <xdr:nvSpPr>
        <xdr:cNvPr id="713" name="楕円 712"/>
        <xdr:cNvSpPr/>
      </xdr:nvSpPr>
      <xdr:spPr>
        <a:xfrm>
          <a:off x="12763500" y="1633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135602</xdr:rowOff>
    </xdr:from>
    <xdr:ext cx="534377" cy="259045"/>
    <xdr:sp macro="" textlink="">
      <xdr:nvSpPr>
        <xdr:cNvPr id="714" name="テキスト ボックス 713"/>
        <xdr:cNvSpPr txBox="1"/>
      </xdr:nvSpPr>
      <xdr:spPr>
        <a:xfrm>
          <a:off x="12547111" y="1642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8" name="テキスト ボックス 727"/>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0" name="テキスト ボックス 729"/>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2" name="テキスト ボックス 731"/>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4" name="テキスト ボックス 733"/>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169418</xdr:rowOff>
    </xdr:from>
    <xdr:to>
      <xdr:col>116</xdr:col>
      <xdr:colOff>62864</xdr:colOff>
      <xdr:row>39</xdr:row>
      <xdr:rowOff>98878</xdr:rowOff>
    </xdr:to>
    <xdr:cxnSp macro="">
      <xdr:nvCxnSpPr>
        <xdr:cNvPr id="740" name="直線コネクタ 739"/>
        <xdr:cNvCxnSpPr/>
      </xdr:nvCxnSpPr>
      <xdr:spPr>
        <a:xfrm flipV="1">
          <a:off x="22159595" y="5312918"/>
          <a:ext cx="1269" cy="147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118888</xdr:rowOff>
    </xdr:from>
    <xdr:ext cx="249299" cy="259045"/>
    <xdr:sp macro="" textlink="">
      <xdr:nvSpPr>
        <xdr:cNvPr id="741" name="諸支出金最小値テキスト"/>
        <xdr:cNvSpPr txBox="1"/>
      </xdr:nvSpPr>
      <xdr:spPr>
        <a:xfrm>
          <a:off x="22212300" y="6805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116095</xdr:rowOff>
    </xdr:from>
    <xdr:ext cx="469744" cy="259045"/>
    <xdr:sp macro="" textlink="">
      <xdr:nvSpPr>
        <xdr:cNvPr id="743" name="諸支出金最大値テキスト"/>
        <xdr:cNvSpPr txBox="1"/>
      </xdr:nvSpPr>
      <xdr:spPr>
        <a:xfrm>
          <a:off x="22212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169418</xdr:rowOff>
    </xdr:from>
    <xdr:to>
      <xdr:col>116</xdr:col>
      <xdr:colOff>152400</xdr:colOff>
      <xdr:row>30</xdr:row>
      <xdr:rowOff>169418</xdr:rowOff>
    </xdr:to>
    <xdr:cxnSp macro="">
      <xdr:nvCxnSpPr>
        <xdr:cNvPr id="744" name="直線コネクタ 743"/>
        <xdr:cNvCxnSpPr/>
      </xdr:nvCxnSpPr>
      <xdr:spPr>
        <a:xfrm>
          <a:off x="22072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36339</xdr:rowOff>
    </xdr:from>
    <xdr:ext cx="378565" cy="259045"/>
    <xdr:sp macro="" textlink="">
      <xdr:nvSpPr>
        <xdr:cNvPr id="746" name="諸支出金平均値テキスト"/>
        <xdr:cNvSpPr txBox="1"/>
      </xdr:nvSpPr>
      <xdr:spPr>
        <a:xfrm>
          <a:off x="22212300" y="65514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13462</xdr:rowOff>
    </xdr:from>
    <xdr:to>
      <xdr:col>116</xdr:col>
      <xdr:colOff>114300</xdr:colOff>
      <xdr:row>39</xdr:row>
      <xdr:rowOff>115062</xdr:rowOff>
    </xdr:to>
    <xdr:sp macro="" textlink="">
      <xdr:nvSpPr>
        <xdr:cNvPr id="747" name="フローチャート: 判断 746"/>
        <xdr:cNvSpPr/>
      </xdr:nvSpPr>
      <xdr:spPr>
        <a:xfrm>
          <a:off x="221107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27505</xdr:rowOff>
    </xdr:from>
    <xdr:to>
      <xdr:col>112</xdr:col>
      <xdr:colOff>38100</xdr:colOff>
      <xdr:row>39</xdr:row>
      <xdr:rowOff>129105</xdr:rowOff>
    </xdr:to>
    <xdr:sp macro="" textlink="">
      <xdr:nvSpPr>
        <xdr:cNvPr id="749" name="フローチャート: 判断 748"/>
        <xdr:cNvSpPr/>
      </xdr:nvSpPr>
      <xdr:spPr>
        <a:xfrm>
          <a:off x="21272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145632</xdr:rowOff>
    </xdr:from>
    <xdr:ext cx="313932" cy="259045"/>
    <xdr:sp macro="" textlink="">
      <xdr:nvSpPr>
        <xdr:cNvPr id="750" name="テキスト ボックス 749"/>
        <xdr:cNvSpPr txBox="1"/>
      </xdr:nvSpPr>
      <xdr:spPr>
        <a:xfrm>
          <a:off x="21166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139519</xdr:rowOff>
    </xdr:from>
    <xdr:to>
      <xdr:col>107</xdr:col>
      <xdr:colOff>101600</xdr:colOff>
      <xdr:row>39</xdr:row>
      <xdr:rowOff>69669</xdr:rowOff>
    </xdr:to>
    <xdr:sp macro="" textlink="">
      <xdr:nvSpPr>
        <xdr:cNvPr id="752" name="フローチャート: 判断 751"/>
        <xdr:cNvSpPr/>
      </xdr:nvSpPr>
      <xdr:spPr>
        <a:xfrm>
          <a:off x="20383500" y="665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86196</xdr:rowOff>
    </xdr:from>
    <xdr:ext cx="378565" cy="259045"/>
    <xdr:sp macro="" textlink="">
      <xdr:nvSpPr>
        <xdr:cNvPr id="753" name="テキスト ボックス 752"/>
        <xdr:cNvSpPr txBox="1"/>
      </xdr:nvSpPr>
      <xdr:spPr>
        <a:xfrm>
          <a:off x="20245017" y="6429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17054</xdr:rowOff>
    </xdr:from>
    <xdr:to>
      <xdr:col>102</xdr:col>
      <xdr:colOff>165100</xdr:colOff>
      <xdr:row>39</xdr:row>
      <xdr:rowOff>118654</xdr:rowOff>
    </xdr:to>
    <xdr:sp macro="" textlink="">
      <xdr:nvSpPr>
        <xdr:cNvPr id="755" name="フローチャート: 判断 754"/>
        <xdr:cNvSpPr/>
      </xdr:nvSpPr>
      <xdr:spPr>
        <a:xfrm>
          <a:off x="19494500" y="670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135181</xdr:rowOff>
    </xdr:from>
    <xdr:ext cx="313932" cy="259045"/>
    <xdr:sp macro="" textlink="">
      <xdr:nvSpPr>
        <xdr:cNvPr id="756" name="テキスト ボックス 755"/>
        <xdr:cNvSpPr txBox="1"/>
      </xdr:nvSpPr>
      <xdr:spPr>
        <a:xfrm>
          <a:off x="19388333" y="6478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21953</xdr:rowOff>
    </xdr:from>
    <xdr:to>
      <xdr:col>98</xdr:col>
      <xdr:colOff>38100</xdr:colOff>
      <xdr:row>39</xdr:row>
      <xdr:rowOff>123553</xdr:rowOff>
    </xdr:to>
    <xdr:sp macro="" textlink="">
      <xdr:nvSpPr>
        <xdr:cNvPr id="757" name="フローチャート: 判断 756"/>
        <xdr:cNvSpPr/>
      </xdr:nvSpPr>
      <xdr:spPr>
        <a:xfrm>
          <a:off x="18605500" y="670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140080</xdr:rowOff>
    </xdr:from>
    <xdr:ext cx="313932" cy="259045"/>
    <xdr:sp macro="" textlink="">
      <xdr:nvSpPr>
        <xdr:cNvPr id="758" name="テキスト ボックス 757"/>
        <xdr:cNvSpPr txBox="1"/>
      </xdr:nvSpPr>
      <xdr:spPr>
        <a:xfrm>
          <a:off x="18499333" y="64837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163338</xdr:rowOff>
    </xdr:from>
    <xdr:ext cx="249299" cy="259045"/>
    <xdr:sp macro="" textlink="">
      <xdr:nvSpPr>
        <xdr:cNvPr id="765" name="諸支出金該当値テキスト"/>
        <xdr:cNvSpPr txBox="1"/>
      </xdr:nvSpPr>
      <xdr:spPr>
        <a:xfrm>
          <a:off x="22212300" y="6678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9" name="テキスト ボックス 76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52,314</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112,702</a:t>
          </a:r>
          <a:r>
            <a:rPr kumimoji="1" lang="ja-JP" altLang="en-US" sz="1300">
              <a:latin typeface="ＭＳ Ｐゴシック" panose="020B0600070205080204" pitchFamily="50" charset="-128"/>
              <a:ea typeface="ＭＳ Ｐゴシック" panose="020B0600070205080204" pitchFamily="50" charset="-128"/>
            </a:rPr>
            <a:t>円の減となっている。これは、令和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年度に実施した特別定額給付金給付費や（仮称）市民総合交流センター整備事業の完了の影響などが要因となっている。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185,145</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20,116</a:t>
          </a:r>
          <a:r>
            <a:rPr kumimoji="1" lang="ja-JP" altLang="en-US" sz="1300">
              <a:latin typeface="ＭＳ Ｐゴシック" panose="020B0600070205080204" pitchFamily="50" charset="-128"/>
              <a:ea typeface="ＭＳ Ｐゴシック" panose="020B0600070205080204" pitchFamily="50" charset="-128"/>
            </a:rPr>
            <a:t>円の増となっている。これは、住民税非課税世帯等に対する臨時特別給付金給付費や、子育て世帯への臨時特別給付金給付費などで社会福祉費および児童福祉費が増えたことなどが要因となっている。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55,343</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17,464</a:t>
          </a:r>
          <a:r>
            <a:rPr kumimoji="1" lang="ja-JP" altLang="en-US" sz="1300">
              <a:latin typeface="ＭＳ Ｐゴシック" panose="020B0600070205080204" pitchFamily="50" charset="-128"/>
              <a:ea typeface="ＭＳ Ｐゴシック" panose="020B0600070205080204" pitchFamily="50" charset="-128"/>
            </a:rPr>
            <a:t>円の増となっている。これは、（仮称）草津市立プール整備費の増による影響などが要因となっている。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52,060</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2,411</a:t>
          </a:r>
          <a:r>
            <a:rPr kumimoji="1" lang="ja-JP" altLang="en-US" sz="1300">
              <a:latin typeface="ＭＳ Ｐゴシック" panose="020B0600070205080204" pitchFamily="50" charset="-128"/>
              <a:ea typeface="ＭＳ Ｐゴシック" panose="020B0600070205080204" pitchFamily="50" charset="-128"/>
            </a:rPr>
            <a:t>円の減となっている。これは、中学校給食センター整備費や園舎整備費が増になった一方、学校ＩＣＴ推進費が減となった影響などが要因となっている。</a:t>
          </a:r>
        </a:p>
        <a:p>
          <a:r>
            <a:rPr kumimoji="1" lang="ja-JP" altLang="en-US" sz="1300">
              <a:latin typeface="ＭＳ Ｐゴシック" panose="020B0600070205080204" pitchFamily="50" charset="-128"/>
              <a:ea typeface="ＭＳ Ｐゴシック" panose="020B0600070205080204" pitchFamily="50" charset="-128"/>
            </a:rPr>
            <a:t>今後も、「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50">
              <a:solidFill>
                <a:schemeClr val="dk1"/>
              </a:solidFill>
              <a:effectLst/>
              <a:latin typeface="ＭＳ ゴシック" panose="020B0609070205080204" pitchFamily="49" charset="-128"/>
              <a:ea typeface="ＭＳ ゴシック" panose="020B0609070205080204" pitchFamily="49" charset="-128"/>
              <a:cs typeface="+mn-cs"/>
            </a:rPr>
            <a:t>　財政調整基金残高については、「草津市財政規律ガイドライン」に定める目標値を達成しており、また、前年度と同様に、年度末における収支余剰分の一部を積み立て、取り崩しを行わなかったことにより、</a:t>
          </a:r>
          <a:r>
            <a:rPr kumimoji="1" lang="ja-JP" altLang="en-US" sz="1150">
              <a:solidFill>
                <a:schemeClr val="dk1"/>
              </a:solidFill>
              <a:effectLst/>
              <a:latin typeface="ＭＳ ゴシック" panose="020B0609070205080204" pitchFamily="49" charset="-128"/>
              <a:ea typeface="ＭＳ ゴシック" panose="020B0609070205080204" pitchFamily="49" charset="-128"/>
              <a:cs typeface="+mn-cs"/>
            </a:rPr>
            <a:t>基金残高が増加したとともに、標準財政規模も増加したことから、</a:t>
          </a:r>
          <a:r>
            <a:rPr kumimoji="1" lang="ja-JP" altLang="ja-JP" sz="1150">
              <a:solidFill>
                <a:schemeClr val="dk1"/>
              </a:solidFill>
              <a:effectLst/>
              <a:latin typeface="ＭＳ ゴシック" panose="020B0609070205080204" pitchFamily="49" charset="-128"/>
              <a:ea typeface="ＭＳ ゴシック" panose="020B0609070205080204" pitchFamily="49" charset="-128"/>
              <a:cs typeface="+mn-cs"/>
            </a:rPr>
            <a:t>比率</a:t>
          </a:r>
          <a:r>
            <a:rPr kumimoji="1" lang="ja-JP" altLang="en-US" sz="1150">
              <a:solidFill>
                <a:schemeClr val="dk1"/>
              </a:solidFill>
              <a:effectLst/>
              <a:latin typeface="ＭＳ ゴシック" panose="020B0609070205080204" pitchFamily="49" charset="-128"/>
              <a:ea typeface="ＭＳ ゴシック" panose="020B0609070205080204" pitchFamily="49" charset="-128"/>
              <a:cs typeface="+mn-cs"/>
            </a:rPr>
            <a:t>としては</a:t>
          </a:r>
          <a:r>
            <a:rPr kumimoji="1" lang="ja-JP" altLang="ja-JP" sz="1150">
              <a:solidFill>
                <a:schemeClr val="dk1"/>
              </a:solidFill>
              <a:effectLst/>
              <a:latin typeface="ＭＳ ゴシック" panose="020B0609070205080204" pitchFamily="49" charset="-128"/>
              <a:ea typeface="ＭＳ ゴシック" panose="020B0609070205080204" pitchFamily="49" charset="-128"/>
              <a:cs typeface="+mn-cs"/>
            </a:rPr>
            <a:t>横ばいとなっている。</a:t>
          </a:r>
          <a:endParaRPr lang="ja-JP" altLang="ja-JP" sz="1150">
            <a:effectLst/>
            <a:latin typeface="ＭＳ ゴシック" panose="020B0609070205080204" pitchFamily="49" charset="-128"/>
            <a:ea typeface="ＭＳ ゴシック" panose="020B0609070205080204" pitchFamily="49" charset="-128"/>
          </a:endParaRPr>
        </a:p>
        <a:p>
          <a:r>
            <a:rPr kumimoji="1" lang="ja-JP" altLang="ja-JP" sz="1150">
              <a:solidFill>
                <a:schemeClr val="dk1"/>
              </a:solidFill>
              <a:effectLst/>
              <a:latin typeface="ＭＳ ゴシック" panose="020B0609070205080204" pitchFamily="49" charset="-128"/>
              <a:ea typeface="ＭＳ ゴシック" panose="020B0609070205080204" pitchFamily="49" charset="-128"/>
              <a:cs typeface="+mn-cs"/>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15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ja-JP" sz="11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5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5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150">
              <a:solidFill>
                <a:schemeClr val="dk1"/>
              </a:solidFill>
              <a:effectLst/>
              <a:latin typeface="ＭＳ ゴシック" panose="020B0609070205080204" pitchFamily="49" charset="-128"/>
              <a:ea typeface="ＭＳ ゴシック" panose="020B0609070205080204" pitchFamily="49" charset="-128"/>
              <a:cs typeface="+mn-cs"/>
            </a:rPr>
            <a:t>年</a:t>
          </a:r>
          <a:r>
            <a:rPr kumimoji="1" lang="ja-JP" altLang="ja-JP" sz="115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15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50">
              <a:solidFill>
                <a:schemeClr val="dk1"/>
              </a:solidFill>
              <a:effectLst/>
              <a:latin typeface="ＭＳ ゴシック" panose="020B0609070205080204" pitchFamily="49" charset="-128"/>
              <a:ea typeface="ＭＳ ゴシック" panose="020B0609070205080204" pitchFamily="49" charset="-128"/>
              <a:cs typeface="+mn-cs"/>
            </a:rPr>
            <a:t>期ガイドライン策定</a:t>
          </a:r>
          <a:r>
            <a:rPr kumimoji="1" lang="ja-JP" altLang="ja-JP" sz="1150">
              <a:solidFill>
                <a:schemeClr val="dk1"/>
              </a:solidFill>
              <a:effectLst/>
              <a:latin typeface="ＭＳ ゴシック" panose="020B0609070205080204" pitchFamily="49" charset="-128"/>
              <a:ea typeface="ＭＳ ゴシック" panose="020B0609070205080204" pitchFamily="49" charset="-128"/>
              <a:cs typeface="+mn-cs"/>
            </a:rPr>
            <a:t>後）以上の保持に努めていく。</a:t>
          </a:r>
          <a:endParaRPr lang="ja-JP" altLang="ja-JP" sz="115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いずれの会計でも黒字を確保しており、健全な財政運営となっている。</a:t>
          </a: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22178\Desktop\&#12304;&#36001;&#25919;&#29366;&#27841;&#36039;&#26009;&#38598;&#12305;_252069_&#33609;&#27941;&#24066;_2021%20(3)\&#12304;&#36001;&#25919;&#29366;&#27841;&#36039;&#26009;&#38598;&#12305;_252069_&#33609;&#27941;&#2406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48.1</v>
          </cell>
          <cell r="BX53">
            <v>50.1</v>
          </cell>
          <cell r="CF53">
            <v>50.5</v>
          </cell>
          <cell r="CN53">
            <v>51.6</v>
          </cell>
          <cell r="CV53">
            <v>53.1</v>
          </cell>
        </row>
        <row r="55">
          <cell r="AN55" t="str">
            <v>類似団体内平均値</v>
          </cell>
          <cell r="BP55">
            <v>5.8</v>
          </cell>
          <cell r="BX55">
            <v>2.7</v>
          </cell>
          <cell r="CF55">
            <v>0.5</v>
          </cell>
          <cell r="CN55">
            <v>5.9</v>
          </cell>
          <cell r="CV55">
            <v>0</v>
          </cell>
        </row>
        <row r="57">
          <cell r="BP57">
            <v>58.6</v>
          </cell>
          <cell r="BX57">
            <v>60.2</v>
          </cell>
          <cell r="CF57">
            <v>60.4</v>
          </cell>
          <cell r="CN57">
            <v>61.9</v>
          </cell>
          <cell r="CV57">
            <v>63</v>
          </cell>
        </row>
        <row r="72">
          <cell r="BP72" t="str">
            <v>H29</v>
          </cell>
          <cell r="BX72" t="str">
            <v>H30</v>
          </cell>
          <cell r="CF72" t="str">
            <v>R01</v>
          </cell>
          <cell r="CN72" t="str">
            <v>R02</v>
          </cell>
          <cell r="CV72" t="str">
            <v>R03</v>
          </cell>
        </row>
        <row r="73">
          <cell r="AN73" t="str">
            <v>当該団体値</v>
          </cell>
        </row>
        <row r="75">
          <cell r="BP75">
            <v>6.2</v>
          </cell>
          <cell r="BX75">
            <v>6.3</v>
          </cell>
          <cell r="CF75">
            <v>6.5</v>
          </cell>
          <cell r="CN75">
            <v>6.6</v>
          </cell>
          <cell r="CV75">
            <v>6.4</v>
          </cell>
        </row>
        <row r="77">
          <cell r="AN77" t="str">
            <v>類似団体内平均値</v>
          </cell>
          <cell r="BP77">
            <v>5.8</v>
          </cell>
          <cell r="BX77">
            <v>2.7</v>
          </cell>
          <cell r="CF77">
            <v>0.5</v>
          </cell>
          <cell r="CN77">
            <v>5.9</v>
          </cell>
          <cell r="CV77">
            <v>0</v>
          </cell>
        </row>
        <row r="79">
          <cell r="BP79">
            <v>5.3</v>
          </cell>
          <cell r="BX79">
            <v>5</v>
          </cell>
          <cell r="CF79">
            <v>5.0999999999999996</v>
          </cell>
          <cell r="CN79">
            <v>5.2</v>
          </cell>
          <cell r="CV79">
            <v>4.5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0" zoomScaleNormal="80"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418" t="s">
        <v>80</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75" thickBot="1" x14ac:dyDescent="0.2">
      <c r="B2" s="179" t="s">
        <v>81</v>
      </c>
      <c r="C2" s="179"/>
      <c r="D2" s="180"/>
    </row>
    <row r="3" spans="1:119" ht="18.75" customHeight="1" thickBot="1" x14ac:dyDescent="0.2">
      <c r="A3" s="178"/>
      <c r="B3" s="419" t="s">
        <v>82</v>
      </c>
      <c r="C3" s="420"/>
      <c r="D3" s="420"/>
      <c r="E3" s="421"/>
      <c r="F3" s="421"/>
      <c r="G3" s="421"/>
      <c r="H3" s="421"/>
      <c r="I3" s="421"/>
      <c r="J3" s="421"/>
      <c r="K3" s="421"/>
      <c r="L3" s="421" t="s">
        <v>83</v>
      </c>
      <c r="M3" s="421"/>
      <c r="N3" s="421"/>
      <c r="O3" s="421"/>
      <c r="P3" s="421"/>
      <c r="Q3" s="421"/>
      <c r="R3" s="428"/>
      <c r="S3" s="428"/>
      <c r="T3" s="428"/>
      <c r="U3" s="428"/>
      <c r="V3" s="429"/>
      <c r="W3" s="403" t="s">
        <v>84</v>
      </c>
      <c r="X3" s="404"/>
      <c r="Y3" s="404"/>
      <c r="Z3" s="404"/>
      <c r="AA3" s="404"/>
      <c r="AB3" s="420"/>
      <c r="AC3" s="428" t="s">
        <v>85</v>
      </c>
      <c r="AD3" s="404"/>
      <c r="AE3" s="404"/>
      <c r="AF3" s="404"/>
      <c r="AG3" s="404"/>
      <c r="AH3" s="404"/>
      <c r="AI3" s="404"/>
      <c r="AJ3" s="404"/>
      <c r="AK3" s="404"/>
      <c r="AL3" s="405"/>
      <c r="AM3" s="403" t="s">
        <v>86</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87</v>
      </c>
      <c r="BO3" s="404"/>
      <c r="BP3" s="404"/>
      <c r="BQ3" s="404"/>
      <c r="BR3" s="404"/>
      <c r="BS3" s="404"/>
      <c r="BT3" s="404"/>
      <c r="BU3" s="405"/>
      <c r="BV3" s="403" t="s">
        <v>88</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89</v>
      </c>
      <c r="CU3" s="404"/>
      <c r="CV3" s="404"/>
      <c r="CW3" s="404"/>
      <c r="CX3" s="404"/>
      <c r="CY3" s="404"/>
      <c r="CZ3" s="404"/>
      <c r="DA3" s="405"/>
      <c r="DB3" s="403" t="s">
        <v>90</v>
      </c>
      <c r="DC3" s="404"/>
      <c r="DD3" s="404"/>
      <c r="DE3" s="404"/>
      <c r="DF3" s="404"/>
      <c r="DG3" s="404"/>
      <c r="DH3" s="404"/>
      <c r="DI3" s="405"/>
    </row>
    <row r="4" spans="1:119" ht="18.75" customHeight="1" x14ac:dyDescent="0.15">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91</v>
      </c>
      <c r="AZ4" s="407"/>
      <c r="BA4" s="407"/>
      <c r="BB4" s="407"/>
      <c r="BC4" s="407"/>
      <c r="BD4" s="407"/>
      <c r="BE4" s="407"/>
      <c r="BF4" s="407"/>
      <c r="BG4" s="407"/>
      <c r="BH4" s="407"/>
      <c r="BI4" s="407"/>
      <c r="BJ4" s="407"/>
      <c r="BK4" s="407"/>
      <c r="BL4" s="407"/>
      <c r="BM4" s="408"/>
      <c r="BN4" s="409">
        <v>60157969</v>
      </c>
      <c r="BO4" s="410"/>
      <c r="BP4" s="410"/>
      <c r="BQ4" s="410"/>
      <c r="BR4" s="410"/>
      <c r="BS4" s="410"/>
      <c r="BT4" s="410"/>
      <c r="BU4" s="411"/>
      <c r="BV4" s="409">
        <v>69156255</v>
      </c>
      <c r="BW4" s="410"/>
      <c r="BX4" s="410"/>
      <c r="BY4" s="410"/>
      <c r="BZ4" s="410"/>
      <c r="CA4" s="410"/>
      <c r="CB4" s="410"/>
      <c r="CC4" s="411"/>
      <c r="CD4" s="412" t="s">
        <v>92</v>
      </c>
      <c r="CE4" s="413"/>
      <c r="CF4" s="413"/>
      <c r="CG4" s="413"/>
      <c r="CH4" s="413"/>
      <c r="CI4" s="413"/>
      <c r="CJ4" s="413"/>
      <c r="CK4" s="413"/>
      <c r="CL4" s="413"/>
      <c r="CM4" s="413"/>
      <c r="CN4" s="413"/>
      <c r="CO4" s="413"/>
      <c r="CP4" s="413"/>
      <c r="CQ4" s="413"/>
      <c r="CR4" s="413"/>
      <c r="CS4" s="414"/>
      <c r="CT4" s="415">
        <v>1.8</v>
      </c>
      <c r="CU4" s="416"/>
      <c r="CV4" s="416"/>
      <c r="CW4" s="416"/>
      <c r="CX4" s="416"/>
      <c r="CY4" s="416"/>
      <c r="CZ4" s="416"/>
      <c r="DA4" s="417"/>
      <c r="DB4" s="415">
        <v>1.4</v>
      </c>
      <c r="DC4" s="416"/>
      <c r="DD4" s="416"/>
      <c r="DE4" s="416"/>
      <c r="DF4" s="416"/>
      <c r="DG4" s="416"/>
      <c r="DH4" s="416"/>
      <c r="DI4" s="417"/>
    </row>
    <row r="5" spans="1:119" ht="18.75" customHeight="1" x14ac:dyDescent="0.15">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93</v>
      </c>
      <c r="AN5" s="476"/>
      <c r="AO5" s="476"/>
      <c r="AP5" s="476"/>
      <c r="AQ5" s="476"/>
      <c r="AR5" s="476"/>
      <c r="AS5" s="476"/>
      <c r="AT5" s="477"/>
      <c r="AU5" s="478" t="s">
        <v>94</v>
      </c>
      <c r="AV5" s="479"/>
      <c r="AW5" s="479"/>
      <c r="AX5" s="479"/>
      <c r="AY5" s="480" t="s">
        <v>95</v>
      </c>
      <c r="AZ5" s="481"/>
      <c r="BA5" s="481"/>
      <c r="BB5" s="481"/>
      <c r="BC5" s="481"/>
      <c r="BD5" s="481"/>
      <c r="BE5" s="481"/>
      <c r="BF5" s="481"/>
      <c r="BG5" s="481"/>
      <c r="BH5" s="481"/>
      <c r="BI5" s="481"/>
      <c r="BJ5" s="481"/>
      <c r="BK5" s="481"/>
      <c r="BL5" s="481"/>
      <c r="BM5" s="482"/>
      <c r="BN5" s="446">
        <v>59024653</v>
      </c>
      <c r="BO5" s="447"/>
      <c r="BP5" s="447"/>
      <c r="BQ5" s="447"/>
      <c r="BR5" s="447"/>
      <c r="BS5" s="447"/>
      <c r="BT5" s="447"/>
      <c r="BU5" s="448"/>
      <c r="BV5" s="446">
        <v>68427014</v>
      </c>
      <c r="BW5" s="447"/>
      <c r="BX5" s="447"/>
      <c r="BY5" s="447"/>
      <c r="BZ5" s="447"/>
      <c r="CA5" s="447"/>
      <c r="CB5" s="447"/>
      <c r="CC5" s="448"/>
      <c r="CD5" s="449" t="s">
        <v>96</v>
      </c>
      <c r="CE5" s="450"/>
      <c r="CF5" s="450"/>
      <c r="CG5" s="450"/>
      <c r="CH5" s="450"/>
      <c r="CI5" s="450"/>
      <c r="CJ5" s="450"/>
      <c r="CK5" s="450"/>
      <c r="CL5" s="450"/>
      <c r="CM5" s="450"/>
      <c r="CN5" s="450"/>
      <c r="CO5" s="450"/>
      <c r="CP5" s="450"/>
      <c r="CQ5" s="450"/>
      <c r="CR5" s="450"/>
      <c r="CS5" s="451"/>
      <c r="CT5" s="443">
        <v>88.3</v>
      </c>
      <c r="CU5" s="444"/>
      <c r="CV5" s="444"/>
      <c r="CW5" s="444"/>
      <c r="CX5" s="444"/>
      <c r="CY5" s="444"/>
      <c r="CZ5" s="444"/>
      <c r="DA5" s="445"/>
      <c r="DB5" s="443">
        <v>94.9</v>
      </c>
      <c r="DC5" s="444"/>
      <c r="DD5" s="444"/>
      <c r="DE5" s="444"/>
      <c r="DF5" s="444"/>
      <c r="DG5" s="444"/>
      <c r="DH5" s="444"/>
      <c r="DI5" s="445"/>
    </row>
    <row r="6" spans="1:119" ht="18.75" customHeight="1" x14ac:dyDescent="0.15">
      <c r="A6" s="178"/>
      <c r="B6" s="452" t="s">
        <v>97</v>
      </c>
      <c r="C6" s="453"/>
      <c r="D6" s="453"/>
      <c r="E6" s="454"/>
      <c r="F6" s="454"/>
      <c r="G6" s="454"/>
      <c r="H6" s="454"/>
      <c r="I6" s="454"/>
      <c r="J6" s="454"/>
      <c r="K6" s="454"/>
      <c r="L6" s="454" t="s">
        <v>98</v>
      </c>
      <c r="M6" s="454"/>
      <c r="N6" s="454"/>
      <c r="O6" s="454"/>
      <c r="P6" s="454"/>
      <c r="Q6" s="454"/>
      <c r="R6" s="458"/>
      <c r="S6" s="458"/>
      <c r="T6" s="458"/>
      <c r="U6" s="458"/>
      <c r="V6" s="459"/>
      <c r="W6" s="462" t="s">
        <v>99</v>
      </c>
      <c r="X6" s="463"/>
      <c r="Y6" s="463"/>
      <c r="Z6" s="463"/>
      <c r="AA6" s="463"/>
      <c r="AB6" s="453"/>
      <c r="AC6" s="466" t="s">
        <v>100</v>
      </c>
      <c r="AD6" s="467"/>
      <c r="AE6" s="467"/>
      <c r="AF6" s="467"/>
      <c r="AG6" s="467"/>
      <c r="AH6" s="467"/>
      <c r="AI6" s="467"/>
      <c r="AJ6" s="467"/>
      <c r="AK6" s="467"/>
      <c r="AL6" s="468"/>
      <c r="AM6" s="475" t="s">
        <v>101</v>
      </c>
      <c r="AN6" s="476"/>
      <c r="AO6" s="476"/>
      <c r="AP6" s="476"/>
      <c r="AQ6" s="476"/>
      <c r="AR6" s="476"/>
      <c r="AS6" s="476"/>
      <c r="AT6" s="477"/>
      <c r="AU6" s="478" t="s">
        <v>94</v>
      </c>
      <c r="AV6" s="479"/>
      <c r="AW6" s="479"/>
      <c r="AX6" s="479"/>
      <c r="AY6" s="480" t="s">
        <v>102</v>
      </c>
      <c r="AZ6" s="481"/>
      <c r="BA6" s="481"/>
      <c r="BB6" s="481"/>
      <c r="BC6" s="481"/>
      <c r="BD6" s="481"/>
      <c r="BE6" s="481"/>
      <c r="BF6" s="481"/>
      <c r="BG6" s="481"/>
      <c r="BH6" s="481"/>
      <c r="BI6" s="481"/>
      <c r="BJ6" s="481"/>
      <c r="BK6" s="481"/>
      <c r="BL6" s="481"/>
      <c r="BM6" s="482"/>
      <c r="BN6" s="446">
        <v>1133316</v>
      </c>
      <c r="BO6" s="447"/>
      <c r="BP6" s="447"/>
      <c r="BQ6" s="447"/>
      <c r="BR6" s="447"/>
      <c r="BS6" s="447"/>
      <c r="BT6" s="447"/>
      <c r="BU6" s="448"/>
      <c r="BV6" s="446">
        <v>729241</v>
      </c>
      <c r="BW6" s="447"/>
      <c r="BX6" s="447"/>
      <c r="BY6" s="447"/>
      <c r="BZ6" s="447"/>
      <c r="CA6" s="447"/>
      <c r="CB6" s="447"/>
      <c r="CC6" s="448"/>
      <c r="CD6" s="449" t="s">
        <v>103</v>
      </c>
      <c r="CE6" s="450"/>
      <c r="CF6" s="450"/>
      <c r="CG6" s="450"/>
      <c r="CH6" s="450"/>
      <c r="CI6" s="450"/>
      <c r="CJ6" s="450"/>
      <c r="CK6" s="450"/>
      <c r="CL6" s="450"/>
      <c r="CM6" s="450"/>
      <c r="CN6" s="450"/>
      <c r="CO6" s="450"/>
      <c r="CP6" s="450"/>
      <c r="CQ6" s="450"/>
      <c r="CR6" s="450"/>
      <c r="CS6" s="451"/>
      <c r="CT6" s="483">
        <v>93.7</v>
      </c>
      <c r="CU6" s="484"/>
      <c r="CV6" s="484"/>
      <c r="CW6" s="484"/>
      <c r="CX6" s="484"/>
      <c r="CY6" s="484"/>
      <c r="CZ6" s="484"/>
      <c r="DA6" s="485"/>
      <c r="DB6" s="483">
        <v>98</v>
      </c>
      <c r="DC6" s="484"/>
      <c r="DD6" s="484"/>
      <c r="DE6" s="484"/>
      <c r="DF6" s="484"/>
      <c r="DG6" s="484"/>
      <c r="DH6" s="484"/>
      <c r="DI6" s="485"/>
    </row>
    <row r="7" spans="1:119" ht="18.75" customHeight="1" x14ac:dyDescent="0.15">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104</v>
      </c>
      <c r="AN7" s="476"/>
      <c r="AO7" s="476"/>
      <c r="AP7" s="476"/>
      <c r="AQ7" s="476"/>
      <c r="AR7" s="476"/>
      <c r="AS7" s="476"/>
      <c r="AT7" s="477"/>
      <c r="AU7" s="478" t="s">
        <v>105</v>
      </c>
      <c r="AV7" s="479"/>
      <c r="AW7" s="479"/>
      <c r="AX7" s="479"/>
      <c r="AY7" s="480" t="s">
        <v>106</v>
      </c>
      <c r="AZ7" s="481"/>
      <c r="BA7" s="481"/>
      <c r="BB7" s="481"/>
      <c r="BC7" s="481"/>
      <c r="BD7" s="481"/>
      <c r="BE7" s="481"/>
      <c r="BF7" s="481"/>
      <c r="BG7" s="481"/>
      <c r="BH7" s="481"/>
      <c r="BI7" s="481"/>
      <c r="BJ7" s="481"/>
      <c r="BK7" s="481"/>
      <c r="BL7" s="481"/>
      <c r="BM7" s="482"/>
      <c r="BN7" s="446">
        <v>620104</v>
      </c>
      <c r="BO7" s="447"/>
      <c r="BP7" s="447"/>
      <c r="BQ7" s="447"/>
      <c r="BR7" s="447"/>
      <c r="BS7" s="447"/>
      <c r="BT7" s="447"/>
      <c r="BU7" s="448"/>
      <c r="BV7" s="446">
        <v>328735</v>
      </c>
      <c r="BW7" s="447"/>
      <c r="BX7" s="447"/>
      <c r="BY7" s="447"/>
      <c r="BZ7" s="447"/>
      <c r="CA7" s="447"/>
      <c r="CB7" s="447"/>
      <c r="CC7" s="448"/>
      <c r="CD7" s="449" t="s">
        <v>107</v>
      </c>
      <c r="CE7" s="450"/>
      <c r="CF7" s="450"/>
      <c r="CG7" s="450"/>
      <c r="CH7" s="450"/>
      <c r="CI7" s="450"/>
      <c r="CJ7" s="450"/>
      <c r="CK7" s="450"/>
      <c r="CL7" s="450"/>
      <c r="CM7" s="450"/>
      <c r="CN7" s="450"/>
      <c r="CO7" s="450"/>
      <c r="CP7" s="450"/>
      <c r="CQ7" s="450"/>
      <c r="CR7" s="450"/>
      <c r="CS7" s="451"/>
      <c r="CT7" s="446">
        <v>29238534</v>
      </c>
      <c r="CU7" s="447"/>
      <c r="CV7" s="447"/>
      <c r="CW7" s="447"/>
      <c r="CX7" s="447"/>
      <c r="CY7" s="447"/>
      <c r="CZ7" s="447"/>
      <c r="DA7" s="448"/>
      <c r="DB7" s="446">
        <v>27777751</v>
      </c>
      <c r="DC7" s="447"/>
      <c r="DD7" s="447"/>
      <c r="DE7" s="447"/>
      <c r="DF7" s="447"/>
      <c r="DG7" s="447"/>
      <c r="DH7" s="447"/>
      <c r="DI7" s="448"/>
    </row>
    <row r="8" spans="1:119" ht="18.75" customHeight="1" thickBot="1" x14ac:dyDescent="0.2">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108</v>
      </c>
      <c r="AN8" s="476"/>
      <c r="AO8" s="476"/>
      <c r="AP8" s="476"/>
      <c r="AQ8" s="476"/>
      <c r="AR8" s="476"/>
      <c r="AS8" s="476"/>
      <c r="AT8" s="477"/>
      <c r="AU8" s="478" t="s">
        <v>109</v>
      </c>
      <c r="AV8" s="479"/>
      <c r="AW8" s="479"/>
      <c r="AX8" s="479"/>
      <c r="AY8" s="480" t="s">
        <v>110</v>
      </c>
      <c r="AZ8" s="481"/>
      <c r="BA8" s="481"/>
      <c r="BB8" s="481"/>
      <c r="BC8" s="481"/>
      <c r="BD8" s="481"/>
      <c r="BE8" s="481"/>
      <c r="BF8" s="481"/>
      <c r="BG8" s="481"/>
      <c r="BH8" s="481"/>
      <c r="BI8" s="481"/>
      <c r="BJ8" s="481"/>
      <c r="BK8" s="481"/>
      <c r="BL8" s="481"/>
      <c r="BM8" s="482"/>
      <c r="BN8" s="446">
        <v>513212</v>
      </c>
      <c r="BO8" s="447"/>
      <c r="BP8" s="447"/>
      <c r="BQ8" s="447"/>
      <c r="BR8" s="447"/>
      <c r="BS8" s="447"/>
      <c r="BT8" s="447"/>
      <c r="BU8" s="448"/>
      <c r="BV8" s="446">
        <v>400506</v>
      </c>
      <c r="BW8" s="447"/>
      <c r="BX8" s="447"/>
      <c r="BY8" s="447"/>
      <c r="BZ8" s="447"/>
      <c r="CA8" s="447"/>
      <c r="CB8" s="447"/>
      <c r="CC8" s="448"/>
      <c r="CD8" s="449" t="s">
        <v>111</v>
      </c>
      <c r="CE8" s="450"/>
      <c r="CF8" s="450"/>
      <c r="CG8" s="450"/>
      <c r="CH8" s="450"/>
      <c r="CI8" s="450"/>
      <c r="CJ8" s="450"/>
      <c r="CK8" s="450"/>
      <c r="CL8" s="450"/>
      <c r="CM8" s="450"/>
      <c r="CN8" s="450"/>
      <c r="CO8" s="450"/>
      <c r="CP8" s="450"/>
      <c r="CQ8" s="450"/>
      <c r="CR8" s="450"/>
      <c r="CS8" s="451"/>
      <c r="CT8" s="486">
        <v>0.94</v>
      </c>
      <c r="CU8" s="487"/>
      <c r="CV8" s="487"/>
      <c r="CW8" s="487"/>
      <c r="CX8" s="487"/>
      <c r="CY8" s="487"/>
      <c r="CZ8" s="487"/>
      <c r="DA8" s="488"/>
      <c r="DB8" s="486">
        <v>0.97</v>
      </c>
      <c r="DC8" s="487"/>
      <c r="DD8" s="487"/>
      <c r="DE8" s="487"/>
      <c r="DF8" s="487"/>
      <c r="DG8" s="487"/>
      <c r="DH8" s="487"/>
      <c r="DI8" s="488"/>
    </row>
    <row r="9" spans="1:119" ht="18.75" customHeight="1" thickBot="1" x14ac:dyDescent="0.2">
      <c r="A9" s="178"/>
      <c r="B9" s="440" t="s">
        <v>112</v>
      </c>
      <c r="C9" s="441"/>
      <c r="D9" s="441"/>
      <c r="E9" s="441"/>
      <c r="F9" s="441"/>
      <c r="G9" s="441"/>
      <c r="H9" s="441"/>
      <c r="I9" s="441"/>
      <c r="J9" s="441"/>
      <c r="K9" s="489"/>
      <c r="L9" s="490" t="s">
        <v>113</v>
      </c>
      <c r="M9" s="491"/>
      <c r="N9" s="491"/>
      <c r="O9" s="491"/>
      <c r="P9" s="491"/>
      <c r="Q9" s="492"/>
      <c r="R9" s="493">
        <v>143913</v>
      </c>
      <c r="S9" s="494"/>
      <c r="T9" s="494"/>
      <c r="U9" s="494"/>
      <c r="V9" s="495"/>
      <c r="W9" s="403" t="s">
        <v>114</v>
      </c>
      <c r="X9" s="404"/>
      <c r="Y9" s="404"/>
      <c r="Z9" s="404"/>
      <c r="AA9" s="404"/>
      <c r="AB9" s="404"/>
      <c r="AC9" s="404"/>
      <c r="AD9" s="404"/>
      <c r="AE9" s="404"/>
      <c r="AF9" s="404"/>
      <c r="AG9" s="404"/>
      <c r="AH9" s="404"/>
      <c r="AI9" s="404"/>
      <c r="AJ9" s="404"/>
      <c r="AK9" s="404"/>
      <c r="AL9" s="405"/>
      <c r="AM9" s="475" t="s">
        <v>115</v>
      </c>
      <c r="AN9" s="476"/>
      <c r="AO9" s="476"/>
      <c r="AP9" s="476"/>
      <c r="AQ9" s="476"/>
      <c r="AR9" s="476"/>
      <c r="AS9" s="476"/>
      <c r="AT9" s="477"/>
      <c r="AU9" s="478" t="s">
        <v>94</v>
      </c>
      <c r="AV9" s="479"/>
      <c r="AW9" s="479"/>
      <c r="AX9" s="479"/>
      <c r="AY9" s="480" t="s">
        <v>116</v>
      </c>
      <c r="AZ9" s="481"/>
      <c r="BA9" s="481"/>
      <c r="BB9" s="481"/>
      <c r="BC9" s="481"/>
      <c r="BD9" s="481"/>
      <c r="BE9" s="481"/>
      <c r="BF9" s="481"/>
      <c r="BG9" s="481"/>
      <c r="BH9" s="481"/>
      <c r="BI9" s="481"/>
      <c r="BJ9" s="481"/>
      <c r="BK9" s="481"/>
      <c r="BL9" s="481"/>
      <c r="BM9" s="482"/>
      <c r="BN9" s="446">
        <v>112706</v>
      </c>
      <c r="BO9" s="447"/>
      <c r="BP9" s="447"/>
      <c r="BQ9" s="447"/>
      <c r="BR9" s="447"/>
      <c r="BS9" s="447"/>
      <c r="BT9" s="447"/>
      <c r="BU9" s="448"/>
      <c r="BV9" s="446">
        <v>-66573</v>
      </c>
      <c r="BW9" s="447"/>
      <c r="BX9" s="447"/>
      <c r="BY9" s="447"/>
      <c r="BZ9" s="447"/>
      <c r="CA9" s="447"/>
      <c r="CB9" s="447"/>
      <c r="CC9" s="448"/>
      <c r="CD9" s="449" t="s">
        <v>117</v>
      </c>
      <c r="CE9" s="450"/>
      <c r="CF9" s="450"/>
      <c r="CG9" s="450"/>
      <c r="CH9" s="450"/>
      <c r="CI9" s="450"/>
      <c r="CJ9" s="450"/>
      <c r="CK9" s="450"/>
      <c r="CL9" s="450"/>
      <c r="CM9" s="450"/>
      <c r="CN9" s="450"/>
      <c r="CO9" s="450"/>
      <c r="CP9" s="450"/>
      <c r="CQ9" s="450"/>
      <c r="CR9" s="450"/>
      <c r="CS9" s="451"/>
      <c r="CT9" s="443">
        <v>13.6</v>
      </c>
      <c r="CU9" s="444"/>
      <c r="CV9" s="444"/>
      <c r="CW9" s="444"/>
      <c r="CX9" s="444"/>
      <c r="CY9" s="444"/>
      <c r="CZ9" s="444"/>
      <c r="DA9" s="445"/>
      <c r="DB9" s="443">
        <v>14.8</v>
      </c>
      <c r="DC9" s="444"/>
      <c r="DD9" s="444"/>
      <c r="DE9" s="444"/>
      <c r="DF9" s="444"/>
      <c r="DG9" s="444"/>
      <c r="DH9" s="444"/>
      <c r="DI9" s="445"/>
    </row>
    <row r="10" spans="1:119" ht="18.75" customHeight="1" thickBot="1" x14ac:dyDescent="0.2">
      <c r="A10" s="178"/>
      <c r="B10" s="440"/>
      <c r="C10" s="441"/>
      <c r="D10" s="441"/>
      <c r="E10" s="441"/>
      <c r="F10" s="441"/>
      <c r="G10" s="441"/>
      <c r="H10" s="441"/>
      <c r="I10" s="441"/>
      <c r="J10" s="441"/>
      <c r="K10" s="489"/>
      <c r="L10" s="496" t="s">
        <v>118</v>
      </c>
      <c r="M10" s="476"/>
      <c r="N10" s="476"/>
      <c r="O10" s="476"/>
      <c r="P10" s="476"/>
      <c r="Q10" s="477"/>
      <c r="R10" s="497">
        <v>137247</v>
      </c>
      <c r="S10" s="498"/>
      <c r="T10" s="498"/>
      <c r="U10" s="498"/>
      <c r="V10" s="499"/>
      <c r="W10" s="434"/>
      <c r="X10" s="435"/>
      <c r="Y10" s="435"/>
      <c r="Z10" s="435"/>
      <c r="AA10" s="435"/>
      <c r="AB10" s="435"/>
      <c r="AC10" s="435"/>
      <c r="AD10" s="435"/>
      <c r="AE10" s="435"/>
      <c r="AF10" s="435"/>
      <c r="AG10" s="435"/>
      <c r="AH10" s="435"/>
      <c r="AI10" s="435"/>
      <c r="AJ10" s="435"/>
      <c r="AK10" s="435"/>
      <c r="AL10" s="438"/>
      <c r="AM10" s="475" t="s">
        <v>119</v>
      </c>
      <c r="AN10" s="476"/>
      <c r="AO10" s="476"/>
      <c r="AP10" s="476"/>
      <c r="AQ10" s="476"/>
      <c r="AR10" s="476"/>
      <c r="AS10" s="476"/>
      <c r="AT10" s="477"/>
      <c r="AU10" s="478" t="s">
        <v>120</v>
      </c>
      <c r="AV10" s="479"/>
      <c r="AW10" s="479"/>
      <c r="AX10" s="479"/>
      <c r="AY10" s="480" t="s">
        <v>121</v>
      </c>
      <c r="AZ10" s="481"/>
      <c r="BA10" s="481"/>
      <c r="BB10" s="481"/>
      <c r="BC10" s="481"/>
      <c r="BD10" s="481"/>
      <c r="BE10" s="481"/>
      <c r="BF10" s="481"/>
      <c r="BG10" s="481"/>
      <c r="BH10" s="481"/>
      <c r="BI10" s="481"/>
      <c r="BJ10" s="481"/>
      <c r="BK10" s="481"/>
      <c r="BL10" s="481"/>
      <c r="BM10" s="482"/>
      <c r="BN10" s="446">
        <v>200910</v>
      </c>
      <c r="BO10" s="447"/>
      <c r="BP10" s="447"/>
      <c r="BQ10" s="447"/>
      <c r="BR10" s="447"/>
      <c r="BS10" s="447"/>
      <c r="BT10" s="447"/>
      <c r="BU10" s="448"/>
      <c r="BV10" s="446">
        <v>235186</v>
      </c>
      <c r="BW10" s="447"/>
      <c r="BX10" s="447"/>
      <c r="BY10" s="447"/>
      <c r="BZ10" s="447"/>
      <c r="CA10" s="447"/>
      <c r="CB10" s="447"/>
      <c r="CC10" s="448"/>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40"/>
      <c r="C11" s="441"/>
      <c r="D11" s="441"/>
      <c r="E11" s="441"/>
      <c r="F11" s="441"/>
      <c r="G11" s="441"/>
      <c r="H11" s="441"/>
      <c r="I11" s="441"/>
      <c r="J11" s="441"/>
      <c r="K11" s="489"/>
      <c r="L11" s="500" t="s">
        <v>123</v>
      </c>
      <c r="M11" s="501"/>
      <c r="N11" s="501"/>
      <c r="O11" s="501"/>
      <c r="P11" s="501"/>
      <c r="Q11" s="502"/>
      <c r="R11" s="503" t="s">
        <v>124</v>
      </c>
      <c r="S11" s="504"/>
      <c r="T11" s="504"/>
      <c r="U11" s="504"/>
      <c r="V11" s="505"/>
      <c r="W11" s="434"/>
      <c r="X11" s="435"/>
      <c r="Y11" s="435"/>
      <c r="Z11" s="435"/>
      <c r="AA11" s="435"/>
      <c r="AB11" s="435"/>
      <c r="AC11" s="435"/>
      <c r="AD11" s="435"/>
      <c r="AE11" s="435"/>
      <c r="AF11" s="435"/>
      <c r="AG11" s="435"/>
      <c r="AH11" s="435"/>
      <c r="AI11" s="435"/>
      <c r="AJ11" s="435"/>
      <c r="AK11" s="435"/>
      <c r="AL11" s="438"/>
      <c r="AM11" s="475" t="s">
        <v>125</v>
      </c>
      <c r="AN11" s="476"/>
      <c r="AO11" s="476"/>
      <c r="AP11" s="476"/>
      <c r="AQ11" s="476"/>
      <c r="AR11" s="476"/>
      <c r="AS11" s="476"/>
      <c r="AT11" s="477"/>
      <c r="AU11" s="478" t="s">
        <v>94</v>
      </c>
      <c r="AV11" s="479"/>
      <c r="AW11" s="479"/>
      <c r="AX11" s="479"/>
      <c r="AY11" s="480" t="s">
        <v>126</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127</v>
      </c>
      <c r="CE11" s="450"/>
      <c r="CF11" s="450"/>
      <c r="CG11" s="450"/>
      <c r="CH11" s="450"/>
      <c r="CI11" s="450"/>
      <c r="CJ11" s="450"/>
      <c r="CK11" s="450"/>
      <c r="CL11" s="450"/>
      <c r="CM11" s="450"/>
      <c r="CN11" s="450"/>
      <c r="CO11" s="450"/>
      <c r="CP11" s="450"/>
      <c r="CQ11" s="450"/>
      <c r="CR11" s="450"/>
      <c r="CS11" s="451"/>
      <c r="CT11" s="486" t="s">
        <v>128</v>
      </c>
      <c r="CU11" s="487"/>
      <c r="CV11" s="487"/>
      <c r="CW11" s="487"/>
      <c r="CX11" s="487"/>
      <c r="CY11" s="487"/>
      <c r="CZ11" s="487"/>
      <c r="DA11" s="488"/>
      <c r="DB11" s="486" t="s">
        <v>128</v>
      </c>
      <c r="DC11" s="487"/>
      <c r="DD11" s="487"/>
      <c r="DE11" s="487"/>
      <c r="DF11" s="487"/>
      <c r="DG11" s="487"/>
      <c r="DH11" s="487"/>
      <c r="DI11" s="488"/>
    </row>
    <row r="12" spans="1:119" ht="18.75" customHeight="1" x14ac:dyDescent="0.15">
      <c r="A12" s="178"/>
      <c r="B12" s="506" t="s">
        <v>129</v>
      </c>
      <c r="C12" s="507"/>
      <c r="D12" s="507"/>
      <c r="E12" s="507"/>
      <c r="F12" s="507"/>
      <c r="G12" s="507"/>
      <c r="H12" s="507"/>
      <c r="I12" s="507"/>
      <c r="J12" s="507"/>
      <c r="K12" s="508"/>
      <c r="L12" s="515" t="s">
        <v>130</v>
      </c>
      <c r="M12" s="516"/>
      <c r="N12" s="516"/>
      <c r="O12" s="516"/>
      <c r="P12" s="516"/>
      <c r="Q12" s="517"/>
      <c r="R12" s="518">
        <v>137268</v>
      </c>
      <c r="S12" s="519"/>
      <c r="T12" s="519"/>
      <c r="U12" s="519"/>
      <c r="V12" s="520"/>
      <c r="W12" s="521" t="s">
        <v>1</v>
      </c>
      <c r="X12" s="479"/>
      <c r="Y12" s="479"/>
      <c r="Z12" s="479"/>
      <c r="AA12" s="479"/>
      <c r="AB12" s="522"/>
      <c r="AC12" s="523" t="s">
        <v>131</v>
      </c>
      <c r="AD12" s="524"/>
      <c r="AE12" s="524"/>
      <c r="AF12" s="524"/>
      <c r="AG12" s="525"/>
      <c r="AH12" s="523" t="s">
        <v>132</v>
      </c>
      <c r="AI12" s="524"/>
      <c r="AJ12" s="524"/>
      <c r="AK12" s="524"/>
      <c r="AL12" s="526"/>
      <c r="AM12" s="475" t="s">
        <v>133</v>
      </c>
      <c r="AN12" s="476"/>
      <c r="AO12" s="476"/>
      <c r="AP12" s="476"/>
      <c r="AQ12" s="476"/>
      <c r="AR12" s="476"/>
      <c r="AS12" s="476"/>
      <c r="AT12" s="477"/>
      <c r="AU12" s="478" t="s">
        <v>120</v>
      </c>
      <c r="AV12" s="479"/>
      <c r="AW12" s="479"/>
      <c r="AX12" s="479"/>
      <c r="AY12" s="480" t="s">
        <v>134</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135</v>
      </c>
      <c r="CE12" s="450"/>
      <c r="CF12" s="450"/>
      <c r="CG12" s="450"/>
      <c r="CH12" s="450"/>
      <c r="CI12" s="450"/>
      <c r="CJ12" s="450"/>
      <c r="CK12" s="450"/>
      <c r="CL12" s="450"/>
      <c r="CM12" s="450"/>
      <c r="CN12" s="450"/>
      <c r="CO12" s="450"/>
      <c r="CP12" s="450"/>
      <c r="CQ12" s="450"/>
      <c r="CR12" s="450"/>
      <c r="CS12" s="451"/>
      <c r="CT12" s="486" t="s">
        <v>136</v>
      </c>
      <c r="CU12" s="487"/>
      <c r="CV12" s="487"/>
      <c r="CW12" s="487"/>
      <c r="CX12" s="487"/>
      <c r="CY12" s="487"/>
      <c r="CZ12" s="487"/>
      <c r="DA12" s="488"/>
      <c r="DB12" s="486" t="s">
        <v>128</v>
      </c>
      <c r="DC12" s="487"/>
      <c r="DD12" s="487"/>
      <c r="DE12" s="487"/>
      <c r="DF12" s="487"/>
      <c r="DG12" s="487"/>
      <c r="DH12" s="487"/>
      <c r="DI12" s="488"/>
    </row>
    <row r="13" spans="1:119" ht="18.75" customHeight="1" x14ac:dyDescent="0.15">
      <c r="A13" s="178"/>
      <c r="B13" s="509"/>
      <c r="C13" s="510"/>
      <c r="D13" s="510"/>
      <c r="E13" s="510"/>
      <c r="F13" s="510"/>
      <c r="G13" s="510"/>
      <c r="H13" s="510"/>
      <c r="I13" s="510"/>
      <c r="J13" s="510"/>
      <c r="K13" s="511"/>
      <c r="L13" s="187"/>
      <c r="M13" s="537" t="s">
        <v>137</v>
      </c>
      <c r="N13" s="538"/>
      <c r="O13" s="538"/>
      <c r="P13" s="538"/>
      <c r="Q13" s="539"/>
      <c r="R13" s="530">
        <v>134379</v>
      </c>
      <c r="S13" s="531"/>
      <c r="T13" s="531"/>
      <c r="U13" s="531"/>
      <c r="V13" s="532"/>
      <c r="W13" s="462" t="s">
        <v>138</v>
      </c>
      <c r="X13" s="463"/>
      <c r="Y13" s="463"/>
      <c r="Z13" s="463"/>
      <c r="AA13" s="463"/>
      <c r="AB13" s="453"/>
      <c r="AC13" s="497">
        <v>827</v>
      </c>
      <c r="AD13" s="498"/>
      <c r="AE13" s="498"/>
      <c r="AF13" s="498"/>
      <c r="AG13" s="540"/>
      <c r="AH13" s="497">
        <v>892</v>
      </c>
      <c r="AI13" s="498"/>
      <c r="AJ13" s="498"/>
      <c r="AK13" s="498"/>
      <c r="AL13" s="499"/>
      <c r="AM13" s="475" t="s">
        <v>139</v>
      </c>
      <c r="AN13" s="476"/>
      <c r="AO13" s="476"/>
      <c r="AP13" s="476"/>
      <c r="AQ13" s="476"/>
      <c r="AR13" s="476"/>
      <c r="AS13" s="476"/>
      <c r="AT13" s="477"/>
      <c r="AU13" s="478" t="s">
        <v>109</v>
      </c>
      <c r="AV13" s="479"/>
      <c r="AW13" s="479"/>
      <c r="AX13" s="479"/>
      <c r="AY13" s="480" t="s">
        <v>140</v>
      </c>
      <c r="AZ13" s="481"/>
      <c r="BA13" s="481"/>
      <c r="BB13" s="481"/>
      <c r="BC13" s="481"/>
      <c r="BD13" s="481"/>
      <c r="BE13" s="481"/>
      <c r="BF13" s="481"/>
      <c r="BG13" s="481"/>
      <c r="BH13" s="481"/>
      <c r="BI13" s="481"/>
      <c r="BJ13" s="481"/>
      <c r="BK13" s="481"/>
      <c r="BL13" s="481"/>
      <c r="BM13" s="482"/>
      <c r="BN13" s="446">
        <v>313616</v>
      </c>
      <c r="BO13" s="447"/>
      <c r="BP13" s="447"/>
      <c r="BQ13" s="447"/>
      <c r="BR13" s="447"/>
      <c r="BS13" s="447"/>
      <c r="BT13" s="447"/>
      <c r="BU13" s="448"/>
      <c r="BV13" s="446">
        <v>168613</v>
      </c>
      <c r="BW13" s="447"/>
      <c r="BX13" s="447"/>
      <c r="BY13" s="447"/>
      <c r="BZ13" s="447"/>
      <c r="CA13" s="447"/>
      <c r="CB13" s="447"/>
      <c r="CC13" s="448"/>
      <c r="CD13" s="449" t="s">
        <v>141</v>
      </c>
      <c r="CE13" s="450"/>
      <c r="CF13" s="450"/>
      <c r="CG13" s="450"/>
      <c r="CH13" s="450"/>
      <c r="CI13" s="450"/>
      <c r="CJ13" s="450"/>
      <c r="CK13" s="450"/>
      <c r="CL13" s="450"/>
      <c r="CM13" s="450"/>
      <c r="CN13" s="450"/>
      <c r="CO13" s="450"/>
      <c r="CP13" s="450"/>
      <c r="CQ13" s="450"/>
      <c r="CR13" s="450"/>
      <c r="CS13" s="451"/>
      <c r="CT13" s="443">
        <v>6.4</v>
      </c>
      <c r="CU13" s="444"/>
      <c r="CV13" s="444"/>
      <c r="CW13" s="444"/>
      <c r="CX13" s="444"/>
      <c r="CY13" s="444"/>
      <c r="CZ13" s="444"/>
      <c r="DA13" s="445"/>
      <c r="DB13" s="443">
        <v>6.6</v>
      </c>
      <c r="DC13" s="444"/>
      <c r="DD13" s="444"/>
      <c r="DE13" s="444"/>
      <c r="DF13" s="444"/>
      <c r="DG13" s="444"/>
      <c r="DH13" s="444"/>
      <c r="DI13" s="445"/>
    </row>
    <row r="14" spans="1:119" ht="18.75" customHeight="1" thickBot="1" x14ac:dyDescent="0.2">
      <c r="A14" s="178"/>
      <c r="B14" s="509"/>
      <c r="C14" s="510"/>
      <c r="D14" s="510"/>
      <c r="E14" s="510"/>
      <c r="F14" s="510"/>
      <c r="G14" s="510"/>
      <c r="H14" s="510"/>
      <c r="I14" s="510"/>
      <c r="J14" s="510"/>
      <c r="K14" s="511"/>
      <c r="L14" s="527" t="s">
        <v>142</v>
      </c>
      <c r="M14" s="528"/>
      <c r="N14" s="528"/>
      <c r="O14" s="528"/>
      <c r="P14" s="528"/>
      <c r="Q14" s="529"/>
      <c r="R14" s="530">
        <v>135850</v>
      </c>
      <c r="S14" s="531"/>
      <c r="T14" s="531"/>
      <c r="U14" s="531"/>
      <c r="V14" s="532"/>
      <c r="W14" s="436"/>
      <c r="X14" s="437"/>
      <c r="Y14" s="437"/>
      <c r="Z14" s="437"/>
      <c r="AA14" s="437"/>
      <c r="AB14" s="426"/>
      <c r="AC14" s="533">
        <v>1.4</v>
      </c>
      <c r="AD14" s="534"/>
      <c r="AE14" s="534"/>
      <c r="AF14" s="534"/>
      <c r="AG14" s="535"/>
      <c r="AH14" s="533">
        <v>1.5</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143</v>
      </c>
      <c r="CE14" s="542"/>
      <c r="CF14" s="542"/>
      <c r="CG14" s="542"/>
      <c r="CH14" s="542"/>
      <c r="CI14" s="542"/>
      <c r="CJ14" s="542"/>
      <c r="CK14" s="542"/>
      <c r="CL14" s="542"/>
      <c r="CM14" s="542"/>
      <c r="CN14" s="542"/>
      <c r="CO14" s="542"/>
      <c r="CP14" s="542"/>
      <c r="CQ14" s="542"/>
      <c r="CR14" s="542"/>
      <c r="CS14" s="543"/>
      <c r="CT14" s="544" t="s">
        <v>144</v>
      </c>
      <c r="CU14" s="545"/>
      <c r="CV14" s="545"/>
      <c r="CW14" s="545"/>
      <c r="CX14" s="545"/>
      <c r="CY14" s="545"/>
      <c r="CZ14" s="545"/>
      <c r="DA14" s="546"/>
      <c r="DB14" s="544" t="s">
        <v>128</v>
      </c>
      <c r="DC14" s="545"/>
      <c r="DD14" s="545"/>
      <c r="DE14" s="545"/>
      <c r="DF14" s="545"/>
      <c r="DG14" s="545"/>
      <c r="DH14" s="545"/>
      <c r="DI14" s="546"/>
    </row>
    <row r="15" spans="1:119" ht="18.75" customHeight="1" x14ac:dyDescent="0.15">
      <c r="A15" s="178"/>
      <c r="B15" s="509"/>
      <c r="C15" s="510"/>
      <c r="D15" s="510"/>
      <c r="E15" s="510"/>
      <c r="F15" s="510"/>
      <c r="G15" s="510"/>
      <c r="H15" s="510"/>
      <c r="I15" s="510"/>
      <c r="J15" s="510"/>
      <c r="K15" s="511"/>
      <c r="L15" s="187"/>
      <c r="M15" s="537" t="s">
        <v>145</v>
      </c>
      <c r="N15" s="538"/>
      <c r="O15" s="538"/>
      <c r="P15" s="538"/>
      <c r="Q15" s="539"/>
      <c r="R15" s="530">
        <v>132879</v>
      </c>
      <c r="S15" s="531"/>
      <c r="T15" s="531"/>
      <c r="U15" s="531"/>
      <c r="V15" s="532"/>
      <c r="W15" s="462" t="s">
        <v>146</v>
      </c>
      <c r="X15" s="463"/>
      <c r="Y15" s="463"/>
      <c r="Z15" s="463"/>
      <c r="AA15" s="463"/>
      <c r="AB15" s="453"/>
      <c r="AC15" s="497">
        <v>18183</v>
      </c>
      <c r="AD15" s="498"/>
      <c r="AE15" s="498"/>
      <c r="AF15" s="498"/>
      <c r="AG15" s="540"/>
      <c r="AH15" s="497">
        <v>19498</v>
      </c>
      <c r="AI15" s="498"/>
      <c r="AJ15" s="498"/>
      <c r="AK15" s="498"/>
      <c r="AL15" s="499"/>
      <c r="AM15" s="475"/>
      <c r="AN15" s="476"/>
      <c r="AO15" s="476"/>
      <c r="AP15" s="476"/>
      <c r="AQ15" s="476"/>
      <c r="AR15" s="476"/>
      <c r="AS15" s="476"/>
      <c r="AT15" s="477"/>
      <c r="AU15" s="478"/>
      <c r="AV15" s="479"/>
      <c r="AW15" s="479"/>
      <c r="AX15" s="479"/>
      <c r="AY15" s="406" t="s">
        <v>147</v>
      </c>
      <c r="AZ15" s="407"/>
      <c r="BA15" s="407"/>
      <c r="BB15" s="407"/>
      <c r="BC15" s="407"/>
      <c r="BD15" s="407"/>
      <c r="BE15" s="407"/>
      <c r="BF15" s="407"/>
      <c r="BG15" s="407"/>
      <c r="BH15" s="407"/>
      <c r="BI15" s="407"/>
      <c r="BJ15" s="407"/>
      <c r="BK15" s="407"/>
      <c r="BL15" s="407"/>
      <c r="BM15" s="408"/>
      <c r="BN15" s="409">
        <v>19334889</v>
      </c>
      <c r="BO15" s="410"/>
      <c r="BP15" s="410"/>
      <c r="BQ15" s="410"/>
      <c r="BR15" s="410"/>
      <c r="BS15" s="410"/>
      <c r="BT15" s="410"/>
      <c r="BU15" s="411"/>
      <c r="BV15" s="409">
        <v>20290273</v>
      </c>
      <c r="BW15" s="410"/>
      <c r="BX15" s="410"/>
      <c r="BY15" s="410"/>
      <c r="BZ15" s="410"/>
      <c r="CA15" s="410"/>
      <c r="CB15" s="410"/>
      <c r="CC15" s="411"/>
      <c r="CD15" s="547" t="s">
        <v>148</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09"/>
      <c r="C16" s="510"/>
      <c r="D16" s="510"/>
      <c r="E16" s="510"/>
      <c r="F16" s="510"/>
      <c r="G16" s="510"/>
      <c r="H16" s="510"/>
      <c r="I16" s="510"/>
      <c r="J16" s="510"/>
      <c r="K16" s="511"/>
      <c r="L16" s="527" t="s">
        <v>149</v>
      </c>
      <c r="M16" s="550"/>
      <c r="N16" s="550"/>
      <c r="O16" s="550"/>
      <c r="P16" s="550"/>
      <c r="Q16" s="551"/>
      <c r="R16" s="552" t="s">
        <v>150</v>
      </c>
      <c r="S16" s="553"/>
      <c r="T16" s="553"/>
      <c r="U16" s="553"/>
      <c r="V16" s="554"/>
      <c r="W16" s="436"/>
      <c r="X16" s="437"/>
      <c r="Y16" s="437"/>
      <c r="Z16" s="437"/>
      <c r="AA16" s="437"/>
      <c r="AB16" s="426"/>
      <c r="AC16" s="533">
        <v>30.4</v>
      </c>
      <c r="AD16" s="534"/>
      <c r="AE16" s="534"/>
      <c r="AF16" s="534"/>
      <c r="AG16" s="535"/>
      <c r="AH16" s="533">
        <v>31.9</v>
      </c>
      <c r="AI16" s="534"/>
      <c r="AJ16" s="534"/>
      <c r="AK16" s="534"/>
      <c r="AL16" s="536"/>
      <c r="AM16" s="475"/>
      <c r="AN16" s="476"/>
      <c r="AO16" s="476"/>
      <c r="AP16" s="476"/>
      <c r="AQ16" s="476"/>
      <c r="AR16" s="476"/>
      <c r="AS16" s="476"/>
      <c r="AT16" s="477"/>
      <c r="AU16" s="478"/>
      <c r="AV16" s="479"/>
      <c r="AW16" s="479"/>
      <c r="AX16" s="479"/>
      <c r="AY16" s="480" t="s">
        <v>151</v>
      </c>
      <c r="AZ16" s="481"/>
      <c r="BA16" s="481"/>
      <c r="BB16" s="481"/>
      <c r="BC16" s="481"/>
      <c r="BD16" s="481"/>
      <c r="BE16" s="481"/>
      <c r="BF16" s="481"/>
      <c r="BG16" s="481"/>
      <c r="BH16" s="481"/>
      <c r="BI16" s="481"/>
      <c r="BJ16" s="481"/>
      <c r="BK16" s="481"/>
      <c r="BL16" s="481"/>
      <c r="BM16" s="482"/>
      <c r="BN16" s="446">
        <v>21567136</v>
      </c>
      <c r="BO16" s="447"/>
      <c r="BP16" s="447"/>
      <c r="BQ16" s="447"/>
      <c r="BR16" s="447"/>
      <c r="BS16" s="447"/>
      <c r="BT16" s="447"/>
      <c r="BU16" s="448"/>
      <c r="BV16" s="446">
        <v>21112568</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
      <c r="A17" s="178"/>
      <c r="B17" s="512"/>
      <c r="C17" s="513"/>
      <c r="D17" s="513"/>
      <c r="E17" s="513"/>
      <c r="F17" s="513"/>
      <c r="G17" s="513"/>
      <c r="H17" s="513"/>
      <c r="I17" s="513"/>
      <c r="J17" s="513"/>
      <c r="K17" s="514"/>
      <c r="L17" s="192"/>
      <c r="M17" s="557" t="s">
        <v>152</v>
      </c>
      <c r="N17" s="558"/>
      <c r="O17" s="558"/>
      <c r="P17" s="558"/>
      <c r="Q17" s="559"/>
      <c r="R17" s="552" t="s">
        <v>153</v>
      </c>
      <c r="S17" s="553"/>
      <c r="T17" s="553"/>
      <c r="U17" s="553"/>
      <c r="V17" s="554"/>
      <c r="W17" s="462" t="s">
        <v>154</v>
      </c>
      <c r="X17" s="463"/>
      <c r="Y17" s="463"/>
      <c r="Z17" s="463"/>
      <c r="AA17" s="463"/>
      <c r="AB17" s="453"/>
      <c r="AC17" s="497">
        <v>40789</v>
      </c>
      <c r="AD17" s="498"/>
      <c r="AE17" s="498"/>
      <c r="AF17" s="498"/>
      <c r="AG17" s="540"/>
      <c r="AH17" s="497">
        <v>40782</v>
      </c>
      <c r="AI17" s="498"/>
      <c r="AJ17" s="498"/>
      <c r="AK17" s="498"/>
      <c r="AL17" s="499"/>
      <c r="AM17" s="475"/>
      <c r="AN17" s="476"/>
      <c r="AO17" s="476"/>
      <c r="AP17" s="476"/>
      <c r="AQ17" s="476"/>
      <c r="AR17" s="476"/>
      <c r="AS17" s="476"/>
      <c r="AT17" s="477"/>
      <c r="AU17" s="478"/>
      <c r="AV17" s="479"/>
      <c r="AW17" s="479"/>
      <c r="AX17" s="479"/>
      <c r="AY17" s="480" t="s">
        <v>155</v>
      </c>
      <c r="AZ17" s="481"/>
      <c r="BA17" s="481"/>
      <c r="BB17" s="481"/>
      <c r="BC17" s="481"/>
      <c r="BD17" s="481"/>
      <c r="BE17" s="481"/>
      <c r="BF17" s="481"/>
      <c r="BG17" s="481"/>
      <c r="BH17" s="481"/>
      <c r="BI17" s="481"/>
      <c r="BJ17" s="481"/>
      <c r="BK17" s="481"/>
      <c r="BL17" s="481"/>
      <c r="BM17" s="482"/>
      <c r="BN17" s="446">
        <v>24757806</v>
      </c>
      <c r="BO17" s="447"/>
      <c r="BP17" s="447"/>
      <c r="BQ17" s="447"/>
      <c r="BR17" s="447"/>
      <c r="BS17" s="447"/>
      <c r="BT17" s="447"/>
      <c r="BU17" s="448"/>
      <c r="BV17" s="446">
        <v>26082947</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
      <c r="A18" s="178"/>
      <c r="B18" s="568" t="s">
        <v>156</v>
      </c>
      <c r="C18" s="489"/>
      <c r="D18" s="489"/>
      <c r="E18" s="569"/>
      <c r="F18" s="569"/>
      <c r="G18" s="569"/>
      <c r="H18" s="569"/>
      <c r="I18" s="569"/>
      <c r="J18" s="569"/>
      <c r="K18" s="569"/>
      <c r="L18" s="570">
        <v>67.819999999999993</v>
      </c>
      <c r="M18" s="570"/>
      <c r="N18" s="570"/>
      <c r="O18" s="570"/>
      <c r="P18" s="570"/>
      <c r="Q18" s="570"/>
      <c r="R18" s="571"/>
      <c r="S18" s="571"/>
      <c r="T18" s="571"/>
      <c r="U18" s="571"/>
      <c r="V18" s="572"/>
      <c r="W18" s="464"/>
      <c r="X18" s="465"/>
      <c r="Y18" s="465"/>
      <c r="Z18" s="465"/>
      <c r="AA18" s="465"/>
      <c r="AB18" s="456"/>
      <c r="AC18" s="573">
        <v>68.2</v>
      </c>
      <c r="AD18" s="574"/>
      <c r="AE18" s="574"/>
      <c r="AF18" s="574"/>
      <c r="AG18" s="575"/>
      <c r="AH18" s="573">
        <v>66.7</v>
      </c>
      <c r="AI18" s="574"/>
      <c r="AJ18" s="574"/>
      <c r="AK18" s="574"/>
      <c r="AL18" s="576"/>
      <c r="AM18" s="475"/>
      <c r="AN18" s="476"/>
      <c r="AO18" s="476"/>
      <c r="AP18" s="476"/>
      <c r="AQ18" s="476"/>
      <c r="AR18" s="476"/>
      <c r="AS18" s="476"/>
      <c r="AT18" s="477"/>
      <c r="AU18" s="478"/>
      <c r="AV18" s="479"/>
      <c r="AW18" s="479"/>
      <c r="AX18" s="479"/>
      <c r="AY18" s="480" t="s">
        <v>157</v>
      </c>
      <c r="AZ18" s="481"/>
      <c r="BA18" s="481"/>
      <c r="BB18" s="481"/>
      <c r="BC18" s="481"/>
      <c r="BD18" s="481"/>
      <c r="BE18" s="481"/>
      <c r="BF18" s="481"/>
      <c r="BG18" s="481"/>
      <c r="BH18" s="481"/>
      <c r="BI18" s="481"/>
      <c r="BJ18" s="481"/>
      <c r="BK18" s="481"/>
      <c r="BL18" s="481"/>
      <c r="BM18" s="482"/>
      <c r="BN18" s="446">
        <v>27142502</v>
      </c>
      <c r="BO18" s="447"/>
      <c r="BP18" s="447"/>
      <c r="BQ18" s="447"/>
      <c r="BR18" s="447"/>
      <c r="BS18" s="447"/>
      <c r="BT18" s="447"/>
      <c r="BU18" s="448"/>
      <c r="BV18" s="446">
        <v>26144958</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
      <c r="A19" s="178"/>
      <c r="B19" s="568" t="s">
        <v>158</v>
      </c>
      <c r="C19" s="489"/>
      <c r="D19" s="489"/>
      <c r="E19" s="569"/>
      <c r="F19" s="569"/>
      <c r="G19" s="569"/>
      <c r="H19" s="569"/>
      <c r="I19" s="569"/>
      <c r="J19" s="569"/>
      <c r="K19" s="569"/>
      <c r="L19" s="577">
        <v>2122</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159</v>
      </c>
      <c r="AZ19" s="481"/>
      <c r="BA19" s="481"/>
      <c r="BB19" s="481"/>
      <c r="BC19" s="481"/>
      <c r="BD19" s="481"/>
      <c r="BE19" s="481"/>
      <c r="BF19" s="481"/>
      <c r="BG19" s="481"/>
      <c r="BH19" s="481"/>
      <c r="BI19" s="481"/>
      <c r="BJ19" s="481"/>
      <c r="BK19" s="481"/>
      <c r="BL19" s="481"/>
      <c r="BM19" s="482"/>
      <c r="BN19" s="446">
        <v>35345241</v>
      </c>
      <c r="BO19" s="447"/>
      <c r="BP19" s="447"/>
      <c r="BQ19" s="447"/>
      <c r="BR19" s="447"/>
      <c r="BS19" s="447"/>
      <c r="BT19" s="447"/>
      <c r="BU19" s="448"/>
      <c r="BV19" s="446">
        <v>32260188</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
      <c r="A20" s="178"/>
      <c r="B20" s="568" t="s">
        <v>160</v>
      </c>
      <c r="C20" s="489"/>
      <c r="D20" s="489"/>
      <c r="E20" s="569"/>
      <c r="F20" s="569"/>
      <c r="G20" s="569"/>
      <c r="H20" s="569"/>
      <c r="I20" s="569"/>
      <c r="J20" s="569"/>
      <c r="K20" s="569"/>
      <c r="L20" s="577">
        <v>66944</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
      <c r="A21" s="178"/>
      <c r="B21" s="586" t="s">
        <v>161</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15">
      <c r="A22" s="178"/>
      <c r="B22" s="616" t="s">
        <v>162</v>
      </c>
      <c r="C22" s="590"/>
      <c r="D22" s="591"/>
      <c r="E22" s="458" t="s">
        <v>1</v>
      </c>
      <c r="F22" s="463"/>
      <c r="G22" s="463"/>
      <c r="H22" s="463"/>
      <c r="I22" s="463"/>
      <c r="J22" s="463"/>
      <c r="K22" s="453"/>
      <c r="L22" s="458" t="s">
        <v>163</v>
      </c>
      <c r="M22" s="463"/>
      <c r="N22" s="463"/>
      <c r="O22" s="463"/>
      <c r="P22" s="453"/>
      <c r="Q22" s="621" t="s">
        <v>164</v>
      </c>
      <c r="R22" s="622"/>
      <c r="S22" s="622"/>
      <c r="T22" s="622"/>
      <c r="U22" s="622"/>
      <c r="V22" s="623"/>
      <c r="W22" s="589" t="s">
        <v>165</v>
      </c>
      <c r="X22" s="590"/>
      <c r="Y22" s="591"/>
      <c r="Z22" s="458" t="s">
        <v>1</v>
      </c>
      <c r="AA22" s="463"/>
      <c r="AB22" s="463"/>
      <c r="AC22" s="463"/>
      <c r="AD22" s="463"/>
      <c r="AE22" s="463"/>
      <c r="AF22" s="463"/>
      <c r="AG22" s="453"/>
      <c r="AH22" s="627" t="s">
        <v>166</v>
      </c>
      <c r="AI22" s="463"/>
      <c r="AJ22" s="463"/>
      <c r="AK22" s="463"/>
      <c r="AL22" s="453"/>
      <c r="AM22" s="627" t="s">
        <v>167</v>
      </c>
      <c r="AN22" s="628"/>
      <c r="AO22" s="628"/>
      <c r="AP22" s="628"/>
      <c r="AQ22" s="628"/>
      <c r="AR22" s="629"/>
      <c r="AS22" s="621" t="s">
        <v>164</v>
      </c>
      <c r="AT22" s="622"/>
      <c r="AU22" s="622"/>
      <c r="AV22" s="622"/>
      <c r="AW22" s="622"/>
      <c r="AX22" s="633"/>
      <c r="AY22" s="406" t="s">
        <v>168</v>
      </c>
      <c r="AZ22" s="407"/>
      <c r="BA22" s="407"/>
      <c r="BB22" s="407"/>
      <c r="BC22" s="407"/>
      <c r="BD22" s="407"/>
      <c r="BE22" s="407"/>
      <c r="BF22" s="407"/>
      <c r="BG22" s="407"/>
      <c r="BH22" s="407"/>
      <c r="BI22" s="407"/>
      <c r="BJ22" s="407"/>
      <c r="BK22" s="407"/>
      <c r="BL22" s="407"/>
      <c r="BM22" s="408"/>
      <c r="BN22" s="409">
        <v>44516338</v>
      </c>
      <c r="BO22" s="410"/>
      <c r="BP22" s="410"/>
      <c r="BQ22" s="410"/>
      <c r="BR22" s="410"/>
      <c r="BS22" s="410"/>
      <c r="BT22" s="410"/>
      <c r="BU22" s="411"/>
      <c r="BV22" s="409">
        <v>46108961</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15">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169</v>
      </c>
      <c r="AZ23" s="481"/>
      <c r="BA23" s="481"/>
      <c r="BB23" s="481"/>
      <c r="BC23" s="481"/>
      <c r="BD23" s="481"/>
      <c r="BE23" s="481"/>
      <c r="BF23" s="481"/>
      <c r="BG23" s="481"/>
      <c r="BH23" s="481"/>
      <c r="BI23" s="481"/>
      <c r="BJ23" s="481"/>
      <c r="BK23" s="481"/>
      <c r="BL23" s="481"/>
      <c r="BM23" s="482"/>
      <c r="BN23" s="446">
        <v>24224330</v>
      </c>
      <c r="BO23" s="447"/>
      <c r="BP23" s="447"/>
      <c r="BQ23" s="447"/>
      <c r="BR23" s="447"/>
      <c r="BS23" s="447"/>
      <c r="BT23" s="447"/>
      <c r="BU23" s="448"/>
      <c r="BV23" s="446">
        <v>23638363</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
      <c r="A24" s="178"/>
      <c r="B24" s="617"/>
      <c r="C24" s="593"/>
      <c r="D24" s="594"/>
      <c r="E24" s="496" t="s">
        <v>170</v>
      </c>
      <c r="F24" s="476"/>
      <c r="G24" s="476"/>
      <c r="H24" s="476"/>
      <c r="I24" s="476"/>
      <c r="J24" s="476"/>
      <c r="K24" s="477"/>
      <c r="L24" s="497">
        <v>1</v>
      </c>
      <c r="M24" s="498"/>
      <c r="N24" s="498"/>
      <c r="O24" s="498"/>
      <c r="P24" s="540"/>
      <c r="Q24" s="497">
        <v>9260</v>
      </c>
      <c r="R24" s="498"/>
      <c r="S24" s="498"/>
      <c r="T24" s="498"/>
      <c r="U24" s="498"/>
      <c r="V24" s="540"/>
      <c r="W24" s="592"/>
      <c r="X24" s="593"/>
      <c r="Y24" s="594"/>
      <c r="Z24" s="496" t="s">
        <v>171</v>
      </c>
      <c r="AA24" s="476"/>
      <c r="AB24" s="476"/>
      <c r="AC24" s="476"/>
      <c r="AD24" s="476"/>
      <c r="AE24" s="476"/>
      <c r="AF24" s="476"/>
      <c r="AG24" s="477"/>
      <c r="AH24" s="497">
        <v>639</v>
      </c>
      <c r="AI24" s="498"/>
      <c r="AJ24" s="498"/>
      <c r="AK24" s="498"/>
      <c r="AL24" s="540"/>
      <c r="AM24" s="497">
        <v>1880577</v>
      </c>
      <c r="AN24" s="498"/>
      <c r="AO24" s="498"/>
      <c r="AP24" s="498"/>
      <c r="AQ24" s="498"/>
      <c r="AR24" s="540"/>
      <c r="AS24" s="497">
        <v>2943</v>
      </c>
      <c r="AT24" s="498"/>
      <c r="AU24" s="498"/>
      <c r="AV24" s="498"/>
      <c r="AW24" s="498"/>
      <c r="AX24" s="499"/>
      <c r="AY24" s="562" t="s">
        <v>172</v>
      </c>
      <c r="AZ24" s="563"/>
      <c r="BA24" s="563"/>
      <c r="BB24" s="563"/>
      <c r="BC24" s="563"/>
      <c r="BD24" s="563"/>
      <c r="BE24" s="563"/>
      <c r="BF24" s="563"/>
      <c r="BG24" s="563"/>
      <c r="BH24" s="563"/>
      <c r="BI24" s="563"/>
      <c r="BJ24" s="563"/>
      <c r="BK24" s="563"/>
      <c r="BL24" s="563"/>
      <c r="BM24" s="564"/>
      <c r="BN24" s="446">
        <v>29141119</v>
      </c>
      <c r="BO24" s="447"/>
      <c r="BP24" s="447"/>
      <c r="BQ24" s="447"/>
      <c r="BR24" s="447"/>
      <c r="BS24" s="447"/>
      <c r="BT24" s="447"/>
      <c r="BU24" s="448"/>
      <c r="BV24" s="446">
        <v>31018744</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15">
      <c r="A25" s="178"/>
      <c r="B25" s="617"/>
      <c r="C25" s="593"/>
      <c r="D25" s="594"/>
      <c r="E25" s="496" t="s">
        <v>173</v>
      </c>
      <c r="F25" s="476"/>
      <c r="G25" s="476"/>
      <c r="H25" s="476"/>
      <c r="I25" s="476"/>
      <c r="J25" s="476"/>
      <c r="K25" s="477"/>
      <c r="L25" s="497">
        <v>2</v>
      </c>
      <c r="M25" s="498"/>
      <c r="N25" s="498"/>
      <c r="O25" s="498"/>
      <c r="P25" s="540"/>
      <c r="Q25" s="497">
        <v>7790</v>
      </c>
      <c r="R25" s="498"/>
      <c r="S25" s="498"/>
      <c r="T25" s="498"/>
      <c r="U25" s="498"/>
      <c r="V25" s="540"/>
      <c r="W25" s="592"/>
      <c r="X25" s="593"/>
      <c r="Y25" s="594"/>
      <c r="Z25" s="496" t="s">
        <v>174</v>
      </c>
      <c r="AA25" s="476"/>
      <c r="AB25" s="476"/>
      <c r="AC25" s="476"/>
      <c r="AD25" s="476"/>
      <c r="AE25" s="476"/>
      <c r="AF25" s="476"/>
      <c r="AG25" s="477"/>
      <c r="AH25" s="497" t="s">
        <v>144</v>
      </c>
      <c r="AI25" s="498"/>
      <c r="AJ25" s="498"/>
      <c r="AK25" s="498"/>
      <c r="AL25" s="540"/>
      <c r="AM25" s="497" t="s">
        <v>144</v>
      </c>
      <c r="AN25" s="498"/>
      <c r="AO25" s="498"/>
      <c r="AP25" s="498"/>
      <c r="AQ25" s="498"/>
      <c r="AR25" s="540"/>
      <c r="AS25" s="497" t="s">
        <v>144</v>
      </c>
      <c r="AT25" s="498"/>
      <c r="AU25" s="498"/>
      <c r="AV25" s="498"/>
      <c r="AW25" s="498"/>
      <c r="AX25" s="499"/>
      <c r="AY25" s="406" t="s">
        <v>175</v>
      </c>
      <c r="AZ25" s="407"/>
      <c r="BA25" s="407"/>
      <c r="BB25" s="407"/>
      <c r="BC25" s="407"/>
      <c r="BD25" s="407"/>
      <c r="BE25" s="407"/>
      <c r="BF25" s="407"/>
      <c r="BG25" s="407"/>
      <c r="BH25" s="407"/>
      <c r="BI25" s="407"/>
      <c r="BJ25" s="407"/>
      <c r="BK25" s="407"/>
      <c r="BL25" s="407"/>
      <c r="BM25" s="408"/>
      <c r="BN25" s="409">
        <v>23814428</v>
      </c>
      <c r="BO25" s="410"/>
      <c r="BP25" s="410"/>
      <c r="BQ25" s="410"/>
      <c r="BR25" s="410"/>
      <c r="BS25" s="410"/>
      <c r="BT25" s="410"/>
      <c r="BU25" s="411"/>
      <c r="BV25" s="409">
        <v>29132582</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15">
      <c r="A26" s="178"/>
      <c r="B26" s="617"/>
      <c r="C26" s="593"/>
      <c r="D26" s="594"/>
      <c r="E26" s="496" t="s">
        <v>176</v>
      </c>
      <c r="F26" s="476"/>
      <c r="G26" s="476"/>
      <c r="H26" s="476"/>
      <c r="I26" s="476"/>
      <c r="J26" s="476"/>
      <c r="K26" s="477"/>
      <c r="L26" s="497">
        <v>1</v>
      </c>
      <c r="M26" s="498"/>
      <c r="N26" s="498"/>
      <c r="O26" s="498"/>
      <c r="P26" s="540"/>
      <c r="Q26" s="497">
        <v>7200</v>
      </c>
      <c r="R26" s="498"/>
      <c r="S26" s="498"/>
      <c r="T26" s="498"/>
      <c r="U26" s="498"/>
      <c r="V26" s="540"/>
      <c r="W26" s="592"/>
      <c r="X26" s="593"/>
      <c r="Y26" s="594"/>
      <c r="Z26" s="496" t="s">
        <v>177</v>
      </c>
      <c r="AA26" s="598"/>
      <c r="AB26" s="598"/>
      <c r="AC26" s="598"/>
      <c r="AD26" s="598"/>
      <c r="AE26" s="598"/>
      <c r="AF26" s="598"/>
      <c r="AG26" s="599"/>
      <c r="AH26" s="497">
        <v>4</v>
      </c>
      <c r="AI26" s="498"/>
      <c r="AJ26" s="498"/>
      <c r="AK26" s="498"/>
      <c r="AL26" s="540"/>
      <c r="AM26" s="497">
        <v>10964</v>
      </c>
      <c r="AN26" s="498"/>
      <c r="AO26" s="498"/>
      <c r="AP26" s="498"/>
      <c r="AQ26" s="498"/>
      <c r="AR26" s="540"/>
      <c r="AS26" s="497">
        <v>2741</v>
      </c>
      <c r="AT26" s="498"/>
      <c r="AU26" s="498"/>
      <c r="AV26" s="498"/>
      <c r="AW26" s="498"/>
      <c r="AX26" s="499"/>
      <c r="AY26" s="449" t="s">
        <v>178</v>
      </c>
      <c r="AZ26" s="450"/>
      <c r="BA26" s="450"/>
      <c r="BB26" s="450"/>
      <c r="BC26" s="450"/>
      <c r="BD26" s="450"/>
      <c r="BE26" s="450"/>
      <c r="BF26" s="450"/>
      <c r="BG26" s="450"/>
      <c r="BH26" s="450"/>
      <c r="BI26" s="450"/>
      <c r="BJ26" s="450"/>
      <c r="BK26" s="450"/>
      <c r="BL26" s="450"/>
      <c r="BM26" s="451"/>
      <c r="BN26" s="446" t="s">
        <v>144</v>
      </c>
      <c r="BO26" s="447"/>
      <c r="BP26" s="447"/>
      <c r="BQ26" s="447"/>
      <c r="BR26" s="447"/>
      <c r="BS26" s="447"/>
      <c r="BT26" s="447"/>
      <c r="BU26" s="448"/>
      <c r="BV26" s="446" t="s">
        <v>144</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
      <c r="A27" s="178"/>
      <c r="B27" s="617"/>
      <c r="C27" s="593"/>
      <c r="D27" s="594"/>
      <c r="E27" s="496" t="s">
        <v>179</v>
      </c>
      <c r="F27" s="476"/>
      <c r="G27" s="476"/>
      <c r="H27" s="476"/>
      <c r="I27" s="476"/>
      <c r="J27" s="476"/>
      <c r="K27" s="477"/>
      <c r="L27" s="497">
        <v>1</v>
      </c>
      <c r="M27" s="498"/>
      <c r="N27" s="498"/>
      <c r="O27" s="498"/>
      <c r="P27" s="540"/>
      <c r="Q27" s="497">
        <v>5580</v>
      </c>
      <c r="R27" s="498"/>
      <c r="S27" s="498"/>
      <c r="T27" s="498"/>
      <c r="U27" s="498"/>
      <c r="V27" s="540"/>
      <c r="W27" s="592"/>
      <c r="X27" s="593"/>
      <c r="Y27" s="594"/>
      <c r="Z27" s="496" t="s">
        <v>180</v>
      </c>
      <c r="AA27" s="476"/>
      <c r="AB27" s="476"/>
      <c r="AC27" s="476"/>
      <c r="AD27" s="476"/>
      <c r="AE27" s="476"/>
      <c r="AF27" s="476"/>
      <c r="AG27" s="477"/>
      <c r="AH27" s="497">
        <v>103</v>
      </c>
      <c r="AI27" s="498"/>
      <c r="AJ27" s="498"/>
      <c r="AK27" s="498"/>
      <c r="AL27" s="540"/>
      <c r="AM27" s="497">
        <v>317446</v>
      </c>
      <c r="AN27" s="498"/>
      <c r="AO27" s="498"/>
      <c r="AP27" s="498"/>
      <c r="AQ27" s="498"/>
      <c r="AR27" s="540"/>
      <c r="AS27" s="497">
        <v>3082</v>
      </c>
      <c r="AT27" s="498"/>
      <c r="AU27" s="498"/>
      <c r="AV27" s="498"/>
      <c r="AW27" s="498"/>
      <c r="AX27" s="499"/>
      <c r="AY27" s="541" t="s">
        <v>181</v>
      </c>
      <c r="AZ27" s="542"/>
      <c r="BA27" s="542"/>
      <c r="BB27" s="542"/>
      <c r="BC27" s="542"/>
      <c r="BD27" s="542"/>
      <c r="BE27" s="542"/>
      <c r="BF27" s="542"/>
      <c r="BG27" s="542"/>
      <c r="BH27" s="542"/>
      <c r="BI27" s="542"/>
      <c r="BJ27" s="542"/>
      <c r="BK27" s="542"/>
      <c r="BL27" s="542"/>
      <c r="BM27" s="543"/>
      <c r="BN27" s="565">
        <v>963369</v>
      </c>
      <c r="BO27" s="566"/>
      <c r="BP27" s="566"/>
      <c r="BQ27" s="566"/>
      <c r="BR27" s="566"/>
      <c r="BS27" s="566"/>
      <c r="BT27" s="566"/>
      <c r="BU27" s="567"/>
      <c r="BV27" s="565">
        <v>962996</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15">
      <c r="A28" s="178"/>
      <c r="B28" s="617"/>
      <c r="C28" s="593"/>
      <c r="D28" s="594"/>
      <c r="E28" s="496" t="s">
        <v>182</v>
      </c>
      <c r="F28" s="476"/>
      <c r="G28" s="476"/>
      <c r="H28" s="476"/>
      <c r="I28" s="476"/>
      <c r="J28" s="476"/>
      <c r="K28" s="477"/>
      <c r="L28" s="497">
        <v>1</v>
      </c>
      <c r="M28" s="498"/>
      <c r="N28" s="498"/>
      <c r="O28" s="498"/>
      <c r="P28" s="540"/>
      <c r="Q28" s="497">
        <v>4920</v>
      </c>
      <c r="R28" s="498"/>
      <c r="S28" s="498"/>
      <c r="T28" s="498"/>
      <c r="U28" s="498"/>
      <c r="V28" s="540"/>
      <c r="W28" s="592"/>
      <c r="X28" s="593"/>
      <c r="Y28" s="594"/>
      <c r="Z28" s="496" t="s">
        <v>183</v>
      </c>
      <c r="AA28" s="476"/>
      <c r="AB28" s="476"/>
      <c r="AC28" s="476"/>
      <c r="AD28" s="476"/>
      <c r="AE28" s="476"/>
      <c r="AF28" s="476"/>
      <c r="AG28" s="477"/>
      <c r="AH28" s="497" t="s">
        <v>144</v>
      </c>
      <c r="AI28" s="498"/>
      <c r="AJ28" s="498"/>
      <c r="AK28" s="498"/>
      <c r="AL28" s="540"/>
      <c r="AM28" s="497" t="s">
        <v>144</v>
      </c>
      <c r="AN28" s="498"/>
      <c r="AO28" s="498"/>
      <c r="AP28" s="498"/>
      <c r="AQ28" s="498"/>
      <c r="AR28" s="540"/>
      <c r="AS28" s="497" t="s">
        <v>144</v>
      </c>
      <c r="AT28" s="498"/>
      <c r="AU28" s="498"/>
      <c r="AV28" s="498"/>
      <c r="AW28" s="498"/>
      <c r="AX28" s="499"/>
      <c r="AY28" s="600" t="s">
        <v>184</v>
      </c>
      <c r="AZ28" s="601"/>
      <c r="BA28" s="601"/>
      <c r="BB28" s="602"/>
      <c r="BC28" s="406" t="s">
        <v>48</v>
      </c>
      <c r="BD28" s="407"/>
      <c r="BE28" s="407"/>
      <c r="BF28" s="407"/>
      <c r="BG28" s="407"/>
      <c r="BH28" s="407"/>
      <c r="BI28" s="407"/>
      <c r="BJ28" s="407"/>
      <c r="BK28" s="407"/>
      <c r="BL28" s="407"/>
      <c r="BM28" s="408"/>
      <c r="BN28" s="409">
        <v>5543959</v>
      </c>
      <c r="BO28" s="410"/>
      <c r="BP28" s="410"/>
      <c r="BQ28" s="410"/>
      <c r="BR28" s="410"/>
      <c r="BS28" s="410"/>
      <c r="BT28" s="410"/>
      <c r="BU28" s="411"/>
      <c r="BV28" s="409">
        <v>5343049</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15">
      <c r="A29" s="178"/>
      <c r="B29" s="617"/>
      <c r="C29" s="593"/>
      <c r="D29" s="594"/>
      <c r="E29" s="496" t="s">
        <v>185</v>
      </c>
      <c r="F29" s="476"/>
      <c r="G29" s="476"/>
      <c r="H29" s="476"/>
      <c r="I29" s="476"/>
      <c r="J29" s="476"/>
      <c r="K29" s="477"/>
      <c r="L29" s="497">
        <v>22</v>
      </c>
      <c r="M29" s="498"/>
      <c r="N29" s="498"/>
      <c r="O29" s="498"/>
      <c r="P29" s="540"/>
      <c r="Q29" s="497">
        <v>4430</v>
      </c>
      <c r="R29" s="498"/>
      <c r="S29" s="498"/>
      <c r="T29" s="498"/>
      <c r="U29" s="498"/>
      <c r="V29" s="540"/>
      <c r="W29" s="595"/>
      <c r="X29" s="596"/>
      <c r="Y29" s="597"/>
      <c r="Z29" s="496" t="s">
        <v>186</v>
      </c>
      <c r="AA29" s="476"/>
      <c r="AB29" s="476"/>
      <c r="AC29" s="476"/>
      <c r="AD29" s="476"/>
      <c r="AE29" s="476"/>
      <c r="AF29" s="476"/>
      <c r="AG29" s="477"/>
      <c r="AH29" s="497">
        <v>742</v>
      </c>
      <c r="AI29" s="498"/>
      <c r="AJ29" s="498"/>
      <c r="AK29" s="498"/>
      <c r="AL29" s="540"/>
      <c r="AM29" s="497">
        <v>2198023</v>
      </c>
      <c r="AN29" s="498"/>
      <c r="AO29" s="498"/>
      <c r="AP29" s="498"/>
      <c r="AQ29" s="498"/>
      <c r="AR29" s="540"/>
      <c r="AS29" s="497">
        <v>2962</v>
      </c>
      <c r="AT29" s="498"/>
      <c r="AU29" s="498"/>
      <c r="AV29" s="498"/>
      <c r="AW29" s="498"/>
      <c r="AX29" s="499"/>
      <c r="AY29" s="603"/>
      <c r="AZ29" s="604"/>
      <c r="BA29" s="604"/>
      <c r="BB29" s="605"/>
      <c r="BC29" s="480" t="s">
        <v>187</v>
      </c>
      <c r="BD29" s="481"/>
      <c r="BE29" s="481"/>
      <c r="BF29" s="481"/>
      <c r="BG29" s="481"/>
      <c r="BH29" s="481"/>
      <c r="BI29" s="481"/>
      <c r="BJ29" s="481"/>
      <c r="BK29" s="481"/>
      <c r="BL29" s="481"/>
      <c r="BM29" s="482"/>
      <c r="BN29" s="446">
        <v>3180841</v>
      </c>
      <c r="BO29" s="447"/>
      <c r="BP29" s="447"/>
      <c r="BQ29" s="447"/>
      <c r="BR29" s="447"/>
      <c r="BS29" s="447"/>
      <c r="BT29" s="447"/>
      <c r="BU29" s="448"/>
      <c r="BV29" s="446">
        <v>2380530</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188</v>
      </c>
      <c r="X30" s="614"/>
      <c r="Y30" s="614"/>
      <c r="Z30" s="614"/>
      <c r="AA30" s="614"/>
      <c r="AB30" s="614"/>
      <c r="AC30" s="614"/>
      <c r="AD30" s="614"/>
      <c r="AE30" s="614"/>
      <c r="AF30" s="614"/>
      <c r="AG30" s="615"/>
      <c r="AH30" s="573">
        <v>101</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6992444</v>
      </c>
      <c r="BO30" s="566"/>
      <c r="BP30" s="566"/>
      <c r="BQ30" s="566"/>
      <c r="BR30" s="566"/>
      <c r="BS30" s="566"/>
      <c r="BT30" s="566"/>
      <c r="BU30" s="567"/>
      <c r="BV30" s="565">
        <v>5428342</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609" t="s">
        <v>189</v>
      </c>
      <c r="D32" s="609"/>
      <c r="E32" s="609"/>
      <c r="F32" s="609"/>
      <c r="G32" s="609"/>
      <c r="H32" s="609"/>
      <c r="I32" s="609"/>
      <c r="J32" s="609"/>
      <c r="K32" s="609"/>
      <c r="L32" s="609"/>
      <c r="M32" s="609"/>
      <c r="N32" s="609"/>
      <c r="O32" s="609"/>
      <c r="P32" s="609"/>
      <c r="Q32" s="609"/>
      <c r="R32" s="609"/>
      <c r="S32" s="609"/>
      <c r="U32" s="450" t="s">
        <v>190</v>
      </c>
      <c r="V32" s="450"/>
      <c r="W32" s="450"/>
      <c r="X32" s="450"/>
      <c r="Y32" s="450"/>
      <c r="Z32" s="450"/>
      <c r="AA32" s="450"/>
      <c r="AB32" s="450"/>
      <c r="AC32" s="450"/>
      <c r="AD32" s="450"/>
      <c r="AE32" s="450"/>
      <c r="AF32" s="450"/>
      <c r="AG32" s="450"/>
      <c r="AH32" s="450"/>
      <c r="AI32" s="450"/>
      <c r="AJ32" s="450"/>
      <c r="AK32" s="450"/>
      <c r="AM32" s="450" t="s">
        <v>191</v>
      </c>
      <c r="AN32" s="450"/>
      <c r="AO32" s="450"/>
      <c r="AP32" s="450"/>
      <c r="AQ32" s="450"/>
      <c r="AR32" s="450"/>
      <c r="AS32" s="450"/>
      <c r="AT32" s="450"/>
      <c r="AU32" s="450"/>
      <c r="AV32" s="450"/>
      <c r="AW32" s="450"/>
      <c r="AX32" s="450"/>
      <c r="AY32" s="450"/>
      <c r="AZ32" s="450"/>
      <c r="BA32" s="450"/>
      <c r="BB32" s="450"/>
      <c r="BC32" s="450"/>
      <c r="BE32" s="450" t="s">
        <v>192</v>
      </c>
      <c r="BF32" s="450"/>
      <c r="BG32" s="450"/>
      <c r="BH32" s="450"/>
      <c r="BI32" s="450"/>
      <c r="BJ32" s="450"/>
      <c r="BK32" s="450"/>
      <c r="BL32" s="450"/>
      <c r="BM32" s="450"/>
      <c r="BN32" s="450"/>
      <c r="BO32" s="450"/>
      <c r="BP32" s="450"/>
      <c r="BQ32" s="450"/>
      <c r="BR32" s="450"/>
      <c r="BS32" s="450"/>
      <c r="BT32" s="450"/>
      <c r="BU32" s="450"/>
      <c r="BW32" s="450" t="s">
        <v>193</v>
      </c>
      <c r="BX32" s="450"/>
      <c r="BY32" s="450"/>
      <c r="BZ32" s="450"/>
      <c r="CA32" s="450"/>
      <c r="CB32" s="450"/>
      <c r="CC32" s="450"/>
      <c r="CD32" s="450"/>
      <c r="CE32" s="450"/>
      <c r="CF32" s="450"/>
      <c r="CG32" s="450"/>
      <c r="CH32" s="450"/>
      <c r="CI32" s="450"/>
      <c r="CJ32" s="450"/>
      <c r="CK32" s="450"/>
      <c r="CL32" s="450"/>
      <c r="CM32" s="450"/>
      <c r="CO32" s="450" t="s">
        <v>194</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15">
      <c r="A33" s="178"/>
      <c r="B33" s="202"/>
      <c r="C33" s="470" t="s">
        <v>195</v>
      </c>
      <c r="D33" s="470"/>
      <c r="E33" s="435" t="s">
        <v>196</v>
      </c>
      <c r="F33" s="435"/>
      <c r="G33" s="435"/>
      <c r="H33" s="435"/>
      <c r="I33" s="435"/>
      <c r="J33" s="435"/>
      <c r="K33" s="435"/>
      <c r="L33" s="435"/>
      <c r="M33" s="435"/>
      <c r="N33" s="435"/>
      <c r="O33" s="435"/>
      <c r="P33" s="435"/>
      <c r="Q33" s="435"/>
      <c r="R33" s="435"/>
      <c r="S33" s="435"/>
      <c r="T33" s="203"/>
      <c r="U33" s="470" t="s">
        <v>195</v>
      </c>
      <c r="V33" s="470"/>
      <c r="W33" s="435" t="s">
        <v>196</v>
      </c>
      <c r="X33" s="435"/>
      <c r="Y33" s="435"/>
      <c r="Z33" s="435"/>
      <c r="AA33" s="435"/>
      <c r="AB33" s="435"/>
      <c r="AC33" s="435"/>
      <c r="AD33" s="435"/>
      <c r="AE33" s="435"/>
      <c r="AF33" s="435"/>
      <c r="AG33" s="435"/>
      <c r="AH33" s="435"/>
      <c r="AI33" s="435"/>
      <c r="AJ33" s="435"/>
      <c r="AK33" s="435"/>
      <c r="AL33" s="203"/>
      <c r="AM33" s="470" t="s">
        <v>195</v>
      </c>
      <c r="AN33" s="470"/>
      <c r="AO33" s="435" t="s">
        <v>196</v>
      </c>
      <c r="AP33" s="435"/>
      <c r="AQ33" s="435"/>
      <c r="AR33" s="435"/>
      <c r="AS33" s="435"/>
      <c r="AT33" s="435"/>
      <c r="AU33" s="435"/>
      <c r="AV33" s="435"/>
      <c r="AW33" s="435"/>
      <c r="AX33" s="435"/>
      <c r="AY33" s="435"/>
      <c r="AZ33" s="435"/>
      <c r="BA33" s="435"/>
      <c r="BB33" s="435"/>
      <c r="BC33" s="435"/>
      <c r="BD33" s="204"/>
      <c r="BE33" s="435" t="s">
        <v>197</v>
      </c>
      <c r="BF33" s="435"/>
      <c r="BG33" s="435" t="s">
        <v>198</v>
      </c>
      <c r="BH33" s="435"/>
      <c r="BI33" s="435"/>
      <c r="BJ33" s="435"/>
      <c r="BK33" s="435"/>
      <c r="BL33" s="435"/>
      <c r="BM33" s="435"/>
      <c r="BN33" s="435"/>
      <c r="BO33" s="435"/>
      <c r="BP33" s="435"/>
      <c r="BQ33" s="435"/>
      <c r="BR33" s="435"/>
      <c r="BS33" s="435"/>
      <c r="BT33" s="435"/>
      <c r="BU33" s="435"/>
      <c r="BV33" s="204"/>
      <c r="BW33" s="470" t="s">
        <v>197</v>
      </c>
      <c r="BX33" s="470"/>
      <c r="BY33" s="435" t="s">
        <v>199</v>
      </c>
      <c r="BZ33" s="435"/>
      <c r="CA33" s="435"/>
      <c r="CB33" s="435"/>
      <c r="CC33" s="435"/>
      <c r="CD33" s="435"/>
      <c r="CE33" s="435"/>
      <c r="CF33" s="435"/>
      <c r="CG33" s="435"/>
      <c r="CH33" s="435"/>
      <c r="CI33" s="435"/>
      <c r="CJ33" s="435"/>
      <c r="CK33" s="435"/>
      <c r="CL33" s="435"/>
      <c r="CM33" s="435"/>
      <c r="CN33" s="203"/>
      <c r="CO33" s="470" t="s">
        <v>195</v>
      </c>
      <c r="CP33" s="470"/>
      <c r="CQ33" s="435" t="s">
        <v>200</v>
      </c>
      <c r="CR33" s="435"/>
      <c r="CS33" s="435"/>
      <c r="CT33" s="435"/>
      <c r="CU33" s="435"/>
      <c r="CV33" s="435"/>
      <c r="CW33" s="435"/>
      <c r="CX33" s="435"/>
      <c r="CY33" s="435"/>
      <c r="CZ33" s="435"/>
      <c r="DA33" s="435"/>
      <c r="DB33" s="435"/>
      <c r="DC33" s="435"/>
      <c r="DD33" s="435"/>
      <c r="DE33" s="435"/>
      <c r="DF33" s="203"/>
      <c r="DG33" s="635" t="s">
        <v>201</v>
      </c>
      <c r="DH33" s="635"/>
      <c r="DI33" s="205"/>
    </row>
    <row r="34" spans="1:113" ht="32.25" customHeight="1" x14ac:dyDescent="0.15">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3</v>
      </c>
      <c r="V34" s="636"/>
      <c r="W34" s="637" t="str">
        <f>IF('各会計、関係団体の財政状況及び健全化判断比率'!B28="","",'各会計、関係団体の財政状況及び健全化判断比率'!B28)</f>
        <v>国民健康保険事業特別会計</v>
      </c>
      <c r="X34" s="637"/>
      <c r="Y34" s="637"/>
      <c r="Z34" s="637"/>
      <c r="AA34" s="637"/>
      <c r="AB34" s="637"/>
      <c r="AC34" s="637"/>
      <c r="AD34" s="637"/>
      <c r="AE34" s="637"/>
      <c r="AF34" s="637"/>
      <c r="AG34" s="637"/>
      <c r="AH34" s="637"/>
      <c r="AI34" s="637"/>
      <c r="AJ34" s="637"/>
      <c r="AK34" s="637"/>
      <c r="AL34" s="178"/>
      <c r="AM34" s="636">
        <f>IF(AO34="","",MAX(C34:D43,U34:V43)+1)</f>
        <v>6</v>
      </c>
      <c r="AN34" s="636"/>
      <c r="AO34" s="637" t="str">
        <f>IF('各会計、関係団体の財政状況及び健全化判断比率'!B31="","",'各会計、関係団体の財政状況及び健全化判断比率'!B31)</f>
        <v>水道事業会計</v>
      </c>
      <c r="AP34" s="637"/>
      <c r="AQ34" s="637"/>
      <c r="AR34" s="637"/>
      <c r="AS34" s="637"/>
      <c r="AT34" s="637"/>
      <c r="AU34" s="637"/>
      <c r="AV34" s="637"/>
      <c r="AW34" s="637"/>
      <c r="AX34" s="637"/>
      <c r="AY34" s="637"/>
      <c r="AZ34" s="637"/>
      <c r="BA34" s="637"/>
      <c r="BB34" s="637"/>
      <c r="BC34" s="637"/>
      <c r="BD34" s="178"/>
      <c r="BE34" s="636" t="str">
        <f>IF(BG34="","",MAX(C34:D43,U34:V43,AM34:AN43)+1)</f>
        <v/>
      </c>
      <c r="BF34" s="636"/>
      <c r="BG34" s="637"/>
      <c r="BH34" s="637"/>
      <c r="BI34" s="637"/>
      <c r="BJ34" s="637"/>
      <c r="BK34" s="637"/>
      <c r="BL34" s="637"/>
      <c r="BM34" s="637"/>
      <c r="BN34" s="637"/>
      <c r="BO34" s="637"/>
      <c r="BP34" s="637"/>
      <c r="BQ34" s="637"/>
      <c r="BR34" s="637"/>
      <c r="BS34" s="637"/>
      <c r="BT34" s="637"/>
      <c r="BU34" s="637"/>
      <c r="BV34" s="178"/>
      <c r="BW34" s="636">
        <f>IF(BY34="","",MAX(C34:D43,U34:V43,AM34:AN43,BE34:BF43)+1)</f>
        <v>8</v>
      </c>
      <c r="BX34" s="636"/>
      <c r="BY34" s="637" t="str">
        <f>IF('各会計、関係団体の財政状況及び健全化判断比率'!B68="","",'各会計、関係団体の財政状況及び健全化判断比率'!B68)</f>
        <v>湖南広域行政組合</v>
      </c>
      <c r="BZ34" s="637"/>
      <c r="CA34" s="637"/>
      <c r="CB34" s="637"/>
      <c r="CC34" s="637"/>
      <c r="CD34" s="637"/>
      <c r="CE34" s="637"/>
      <c r="CF34" s="637"/>
      <c r="CG34" s="637"/>
      <c r="CH34" s="637"/>
      <c r="CI34" s="637"/>
      <c r="CJ34" s="637"/>
      <c r="CK34" s="637"/>
      <c r="CL34" s="637"/>
      <c r="CM34" s="637"/>
      <c r="CN34" s="178"/>
      <c r="CO34" s="636">
        <f>IF(CQ34="","",MAX(C34:D43,U34:V43,AM34:AN43,BE34:BF43,BW34:BX43)+1)</f>
        <v>12</v>
      </c>
      <c r="CP34" s="636"/>
      <c r="CQ34" s="637" t="str">
        <f>IF('各会計、関係団体の財政状況及び健全化判断比率'!BS7="","",'各会計、関係団体の財政状況及び健全化判断比率'!BS7)</f>
        <v>草津市土地開発公社</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15">
      <c r="A35" s="178"/>
      <c r="B35" s="202"/>
      <c r="C35" s="636">
        <f>IF(E35="","",C34+1)</f>
        <v>2</v>
      </c>
      <c r="D35" s="636"/>
      <c r="E35" s="637" t="str">
        <f>IF('各会計、関係団体の財政状況及び健全化判断比率'!B8="","",'各会計、関係団体の財政状況及び健全化判断比率'!B8)</f>
        <v>学校給食センター特別会計</v>
      </c>
      <c r="F35" s="637"/>
      <c r="G35" s="637"/>
      <c r="H35" s="637"/>
      <c r="I35" s="637"/>
      <c r="J35" s="637"/>
      <c r="K35" s="637"/>
      <c r="L35" s="637"/>
      <c r="M35" s="637"/>
      <c r="N35" s="637"/>
      <c r="O35" s="637"/>
      <c r="P35" s="637"/>
      <c r="Q35" s="637"/>
      <c r="R35" s="637"/>
      <c r="S35" s="637"/>
      <c r="T35" s="178"/>
      <c r="U35" s="636">
        <f>IF(W35="","",U34+1)</f>
        <v>4</v>
      </c>
      <c r="V35" s="636"/>
      <c r="W35" s="637" t="str">
        <f>IF('各会計、関係団体の財政状況及び健全化判断比率'!B29="","",'各会計、関係団体の財政状況及び健全化判断比率'!B29)</f>
        <v>後期高齢者医療特別会計</v>
      </c>
      <c r="X35" s="637"/>
      <c r="Y35" s="637"/>
      <c r="Z35" s="637"/>
      <c r="AA35" s="637"/>
      <c r="AB35" s="637"/>
      <c r="AC35" s="637"/>
      <c r="AD35" s="637"/>
      <c r="AE35" s="637"/>
      <c r="AF35" s="637"/>
      <c r="AG35" s="637"/>
      <c r="AH35" s="637"/>
      <c r="AI35" s="637"/>
      <c r="AJ35" s="637"/>
      <c r="AK35" s="637"/>
      <c r="AL35" s="178"/>
      <c r="AM35" s="636">
        <f t="shared" ref="AM35:AM43" si="0">IF(AO35="","",AM34+1)</f>
        <v>7</v>
      </c>
      <c r="AN35" s="636"/>
      <c r="AO35" s="637" t="str">
        <f>IF('各会計、関係団体の財政状況及び健全化判断比率'!B32="","",'各会計、関係団体の財政状況及び健全化判断比率'!B32)</f>
        <v>下水道事業会計</v>
      </c>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9</v>
      </c>
      <c r="BX35" s="636"/>
      <c r="BY35" s="637" t="str">
        <f>IF('各会計、関係団体の財政状況及び健全化判断比率'!B69="","",'各会計、関係団体の財政状況及び健全化判断比率'!B69)</f>
        <v>滋賀県市町村職員研修センター</v>
      </c>
      <c r="BZ35" s="637"/>
      <c r="CA35" s="637"/>
      <c r="CB35" s="637"/>
      <c r="CC35" s="637"/>
      <c r="CD35" s="637"/>
      <c r="CE35" s="637"/>
      <c r="CF35" s="637"/>
      <c r="CG35" s="637"/>
      <c r="CH35" s="637"/>
      <c r="CI35" s="637"/>
      <c r="CJ35" s="637"/>
      <c r="CK35" s="637"/>
      <c r="CL35" s="637"/>
      <c r="CM35" s="637"/>
      <c r="CN35" s="178"/>
      <c r="CO35" s="636">
        <f t="shared" ref="CO35:CO43" si="3">IF(CQ35="","",CO34+1)</f>
        <v>13</v>
      </c>
      <c r="CP35" s="636"/>
      <c r="CQ35" s="637" t="str">
        <f>IF('各会計、関係団体の財政状況及び健全化判断比率'!BS8="","",'各会計、関係団体の財政状況及び健全化判断比率'!BS8)</f>
        <v>（公財）草津市コミュニティ事業団</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15">
      <c r="A36" s="178"/>
      <c r="B36" s="202"/>
      <c r="C36" s="636" t="str">
        <f>IF(E36="","",C35+1)</f>
        <v/>
      </c>
      <c r="D36" s="636"/>
      <c r="E36" s="637" t="str">
        <f>IF('各会計、関係団体の財政状況及び健全化判断比率'!B9="","",'各会計、関係団体の財政状況及び健全化判断比率'!B9)</f>
        <v/>
      </c>
      <c r="F36" s="637"/>
      <c r="G36" s="637"/>
      <c r="H36" s="637"/>
      <c r="I36" s="637"/>
      <c r="J36" s="637"/>
      <c r="K36" s="637"/>
      <c r="L36" s="637"/>
      <c r="M36" s="637"/>
      <c r="N36" s="637"/>
      <c r="O36" s="637"/>
      <c r="P36" s="637"/>
      <c r="Q36" s="637"/>
      <c r="R36" s="637"/>
      <c r="S36" s="637"/>
      <c r="T36" s="178"/>
      <c r="U36" s="636">
        <f t="shared" ref="U36:U43" si="4">IF(W36="","",U35+1)</f>
        <v>5</v>
      </c>
      <c r="V36" s="636"/>
      <c r="W36" s="637" t="str">
        <f>IF('各会計、関係団体の財政状況及び健全化判断比率'!B30="","",'各会計、関係団体の財政状況及び健全化判断比率'!B30)</f>
        <v>介護保険事業特別会計</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10</v>
      </c>
      <c r="BX36" s="636"/>
      <c r="BY36" s="637" t="str">
        <f>IF('各会計、関係団体の財政状況及び健全化判断比率'!B70="","",'各会計、関係団体の財政状況及び健全化判断比率'!B70)</f>
        <v>滋賀県後期高齢者医療広域連合（一般会計）</v>
      </c>
      <c r="BZ36" s="637"/>
      <c r="CA36" s="637"/>
      <c r="CB36" s="637"/>
      <c r="CC36" s="637"/>
      <c r="CD36" s="637"/>
      <c r="CE36" s="637"/>
      <c r="CF36" s="637"/>
      <c r="CG36" s="637"/>
      <c r="CH36" s="637"/>
      <c r="CI36" s="637"/>
      <c r="CJ36" s="637"/>
      <c r="CK36" s="637"/>
      <c r="CL36" s="637"/>
      <c r="CM36" s="637"/>
      <c r="CN36" s="178"/>
      <c r="CO36" s="636">
        <f t="shared" si="3"/>
        <v>14</v>
      </c>
      <c r="CP36" s="636"/>
      <c r="CQ36" s="637" t="str">
        <f>IF('各会計、関係団体の財政状況及び健全化判断比率'!BS9="","",'各会計、関係団体の財政状況及び健全化判断比率'!BS9)</f>
        <v>草津都市開発（株）</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15">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11</v>
      </c>
      <c r="BX37" s="636"/>
      <c r="BY37" s="637" t="str">
        <f>IF('各会計、関係団体の財政状況及び健全化判断比率'!B71="","",'各会計、関係団体の財政状況及び健全化判断比率'!B71)</f>
        <v>滋賀県後期高齢者医療広域連合（後期高齢者医療特別会計）</v>
      </c>
      <c r="BZ37" s="637"/>
      <c r="CA37" s="637"/>
      <c r="CB37" s="637"/>
      <c r="CC37" s="637"/>
      <c r="CD37" s="637"/>
      <c r="CE37" s="637"/>
      <c r="CF37" s="637"/>
      <c r="CG37" s="637"/>
      <c r="CH37" s="637"/>
      <c r="CI37" s="637"/>
      <c r="CJ37" s="637"/>
      <c r="CK37" s="637"/>
      <c r="CL37" s="637"/>
      <c r="CM37" s="637"/>
      <c r="CN37" s="178"/>
      <c r="CO37" s="636">
        <f t="shared" si="3"/>
        <v>15</v>
      </c>
      <c r="CP37" s="636"/>
      <c r="CQ37" s="637" t="str">
        <f>IF('各会計、関係団体の財政状況及び健全化判断比率'!BS10="","",'各会計、関係団体の財政状況及び健全化判断比率'!BS10)</f>
        <v>草津まちづくり（株）</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15">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t="str">
        <f t="shared" si="2"/>
        <v/>
      </c>
      <c r="BX38" s="636"/>
      <c r="BY38" s="637" t="str">
        <f>IF('各会計、関係団体の財政状況及び健全化判断比率'!B72="","",'各会計、関係団体の財政状況及び健全化判断比率'!B72)</f>
        <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15">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t="str">
        <f t="shared" si="2"/>
        <v/>
      </c>
      <c r="BX39" s="636"/>
      <c r="BY39" s="637" t="str">
        <f>IF('各会計、関係団体の財政状況及び健全化判断比率'!B73="","",'各会計、関係団体の財政状況及び健全化判断比率'!B73)</f>
        <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15">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t="str">
        <f t="shared" si="2"/>
        <v/>
      </c>
      <c r="BX40" s="636"/>
      <c r="BY40" s="637" t="str">
        <f>IF('各会計、関係団体の財政状況及び健全化判断比率'!B74="","",'各会計、関係団体の財政状況及び健全化判断比率'!B74)</f>
        <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15">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15">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15">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202</v>
      </c>
      <c r="E46" s="639" t="s">
        <v>203</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15">
      <c r="E47" s="639" t="s">
        <v>204</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15">
      <c r="E48" s="639" t="s">
        <v>205</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15">
      <c r="E49" s="640" t="s">
        <v>206</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15">
      <c r="E50" s="639" t="s">
        <v>207</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15">
      <c r="E51" s="639" t="s">
        <v>208</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15">
      <c r="E52" s="639" t="s">
        <v>209</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15">
      <c r="E53" s="177" t="s">
        <v>517</v>
      </c>
    </row>
    <row r="54" spans="5:113" x14ac:dyDescent="0.15"/>
    <row r="55" spans="5:113" x14ac:dyDescent="0.15"/>
    <row r="56" spans="5:113" x14ac:dyDescent="0.15"/>
  </sheetData>
  <sheetProtection password="C5BB"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7" zoomScale="55" zoomScaleNormal="55" zoomScaleSheetLayoutView="100" workbookViewId="0">
      <selection activeCell="CH10" sqref="CH10:CL10"/>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482</v>
      </c>
      <c r="G33" s="29" t="s">
        <v>483</v>
      </c>
      <c r="H33" s="29" t="s">
        <v>484</v>
      </c>
      <c r="I33" s="29" t="s">
        <v>485</v>
      </c>
      <c r="J33" s="30" t="s">
        <v>486</v>
      </c>
      <c r="K33" s="22"/>
      <c r="L33" s="22"/>
      <c r="M33" s="22"/>
      <c r="N33" s="22"/>
      <c r="O33" s="22"/>
      <c r="P33" s="22"/>
    </row>
    <row r="34" spans="1:16" ht="39" customHeight="1" x14ac:dyDescent="0.15">
      <c r="A34" s="22"/>
      <c r="B34" s="31"/>
      <c r="C34" s="1220" t="s">
        <v>488</v>
      </c>
      <c r="D34" s="1220"/>
      <c r="E34" s="1221"/>
      <c r="F34" s="32">
        <v>13.79</v>
      </c>
      <c r="G34" s="33">
        <v>12.45</v>
      </c>
      <c r="H34" s="33">
        <v>12.1</v>
      </c>
      <c r="I34" s="33">
        <v>10.61</v>
      </c>
      <c r="J34" s="34">
        <v>9.64</v>
      </c>
      <c r="K34" s="22"/>
      <c r="L34" s="22"/>
      <c r="M34" s="22"/>
      <c r="N34" s="22"/>
      <c r="O34" s="22"/>
      <c r="P34" s="22"/>
    </row>
    <row r="35" spans="1:16" ht="39" customHeight="1" x14ac:dyDescent="0.15">
      <c r="A35" s="22"/>
      <c r="B35" s="35"/>
      <c r="C35" s="1214" t="s">
        <v>489</v>
      </c>
      <c r="D35" s="1215"/>
      <c r="E35" s="1216"/>
      <c r="F35" s="36">
        <v>0.4</v>
      </c>
      <c r="G35" s="37">
        <v>1.7</v>
      </c>
      <c r="H35" s="37">
        <v>2.61</v>
      </c>
      <c r="I35" s="37">
        <v>3.33</v>
      </c>
      <c r="J35" s="38">
        <v>4.43</v>
      </c>
      <c r="K35" s="22"/>
      <c r="L35" s="22"/>
      <c r="M35" s="22"/>
      <c r="N35" s="22"/>
      <c r="O35" s="22"/>
      <c r="P35" s="22"/>
    </row>
    <row r="36" spans="1:16" ht="39" customHeight="1" x14ac:dyDescent="0.15">
      <c r="A36" s="22"/>
      <c r="B36" s="35"/>
      <c r="C36" s="1214" t="s">
        <v>490</v>
      </c>
      <c r="D36" s="1215"/>
      <c r="E36" s="1216"/>
      <c r="F36" s="36">
        <v>1.82</v>
      </c>
      <c r="G36" s="37">
        <v>1.75</v>
      </c>
      <c r="H36" s="37">
        <v>1.75</v>
      </c>
      <c r="I36" s="37">
        <v>1.44</v>
      </c>
      <c r="J36" s="38">
        <v>1.75</v>
      </c>
      <c r="K36" s="22"/>
      <c r="L36" s="22"/>
      <c r="M36" s="22"/>
      <c r="N36" s="22"/>
      <c r="O36" s="22"/>
      <c r="P36" s="22"/>
    </row>
    <row r="37" spans="1:16" ht="39" customHeight="1" x14ac:dyDescent="0.15">
      <c r="A37" s="22"/>
      <c r="B37" s="35"/>
      <c r="C37" s="1214" t="s">
        <v>491</v>
      </c>
      <c r="D37" s="1215"/>
      <c r="E37" s="1216"/>
      <c r="F37" s="36">
        <v>0.37</v>
      </c>
      <c r="G37" s="37">
        <v>0.8</v>
      </c>
      <c r="H37" s="37">
        <v>0.01</v>
      </c>
      <c r="I37" s="37">
        <v>0.34</v>
      </c>
      <c r="J37" s="38">
        <v>0.78</v>
      </c>
      <c r="K37" s="22"/>
      <c r="L37" s="22"/>
      <c r="M37" s="22"/>
      <c r="N37" s="22"/>
      <c r="O37" s="22"/>
      <c r="P37" s="22"/>
    </row>
    <row r="38" spans="1:16" ht="39" customHeight="1" x14ac:dyDescent="0.15">
      <c r="A38" s="22"/>
      <c r="B38" s="35"/>
      <c r="C38" s="1214" t="s">
        <v>492</v>
      </c>
      <c r="D38" s="1215"/>
      <c r="E38" s="1216"/>
      <c r="F38" s="36">
        <v>2.74</v>
      </c>
      <c r="G38" s="37">
        <v>0.27</v>
      </c>
      <c r="H38" s="37">
        <v>0.11</v>
      </c>
      <c r="I38" s="37">
        <v>0.5</v>
      </c>
      <c r="J38" s="38">
        <v>0.33</v>
      </c>
      <c r="K38" s="22"/>
      <c r="L38" s="22"/>
      <c r="M38" s="22"/>
      <c r="N38" s="22"/>
      <c r="O38" s="22"/>
      <c r="P38" s="22"/>
    </row>
    <row r="39" spans="1:16" ht="39" customHeight="1" x14ac:dyDescent="0.15">
      <c r="A39" s="22"/>
      <c r="B39" s="35"/>
      <c r="C39" s="1214" t="s">
        <v>493</v>
      </c>
      <c r="D39" s="1215"/>
      <c r="E39" s="1216"/>
      <c r="F39" s="36">
        <v>0.02</v>
      </c>
      <c r="G39" s="37">
        <v>0.01</v>
      </c>
      <c r="H39" s="37">
        <v>0.01</v>
      </c>
      <c r="I39" s="37">
        <v>0.02</v>
      </c>
      <c r="J39" s="38">
        <v>0.02</v>
      </c>
      <c r="K39" s="22"/>
      <c r="L39" s="22"/>
      <c r="M39" s="22"/>
      <c r="N39" s="22"/>
      <c r="O39" s="22"/>
      <c r="P39" s="22"/>
    </row>
    <row r="40" spans="1:16" ht="39" customHeight="1" x14ac:dyDescent="0.15">
      <c r="A40" s="22"/>
      <c r="B40" s="35"/>
      <c r="C40" s="1214" t="s">
        <v>494</v>
      </c>
      <c r="D40" s="1215"/>
      <c r="E40" s="1216"/>
      <c r="F40" s="36">
        <v>0</v>
      </c>
      <c r="G40" s="37">
        <v>0</v>
      </c>
      <c r="H40" s="37">
        <v>0</v>
      </c>
      <c r="I40" s="37">
        <v>0</v>
      </c>
      <c r="J40" s="38">
        <v>0</v>
      </c>
      <c r="K40" s="22"/>
      <c r="L40" s="22"/>
      <c r="M40" s="22"/>
      <c r="N40" s="22"/>
      <c r="O40" s="22"/>
      <c r="P40" s="22"/>
    </row>
    <row r="41" spans="1:16" ht="39" customHeight="1" x14ac:dyDescent="0.15">
      <c r="A41" s="22"/>
      <c r="B41" s="35"/>
      <c r="C41" s="1214"/>
      <c r="D41" s="1215"/>
      <c r="E41" s="1216"/>
      <c r="F41" s="36"/>
      <c r="G41" s="37"/>
      <c r="H41" s="37"/>
      <c r="I41" s="37"/>
      <c r="J41" s="38"/>
      <c r="K41" s="22"/>
      <c r="L41" s="22"/>
      <c r="M41" s="22"/>
      <c r="N41" s="22"/>
      <c r="O41" s="22"/>
      <c r="P41" s="22"/>
    </row>
    <row r="42" spans="1:16" ht="39" customHeight="1" x14ac:dyDescent="0.15">
      <c r="A42" s="22"/>
      <c r="B42" s="39"/>
      <c r="C42" s="1214" t="s">
        <v>495</v>
      </c>
      <c r="D42" s="1215"/>
      <c r="E42" s="1216"/>
      <c r="F42" s="36" t="s">
        <v>455</v>
      </c>
      <c r="G42" s="37" t="s">
        <v>455</v>
      </c>
      <c r="H42" s="37" t="s">
        <v>455</v>
      </c>
      <c r="I42" s="37" t="s">
        <v>455</v>
      </c>
      <c r="J42" s="38" t="s">
        <v>455</v>
      </c>
      <c r="K42" s="22"/>
      <c r="L42" s="22"/>
      <c r="M42" s="22"/>
      <c r="N42" s="22"/>
      <c r="O42" s="22"/>
      <c r="P42" s="22"/>
    </row>
    <row r="43" spans="1:16" ht="39" customHeight="1" thickBot="1" x14ac:dyDescent="0.2">
      <c r="A43" s="22"/>
      <c r="B43" s="40"/>
      <c r="C43" s="1217" t="s">
        <v>496</v>
      </c>
      <c r="D43" s="1218"/>
      <c r="E43" s="1219"/>
      <c r="F43" s="41">
        <v>0</v>
      </c>
      <c r="G43" s="42" t="s">
        <v>455</v>
      </c>
      <c r="H43" s="42" t="s">
        <v>455</v>
      </c>
      <c r="I43" s="42" t="s">
        <v>455</v>
      </c>
      <c r="J43" s="43" t="s">
        <v>455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AcVjE2NHqlLF4/rdS9uXR+dyoQAD9YrlYN1cdZrzTT0KHI0mkIKou2L1spTe+e1dFeyeAjw86d+LgcQqk8zAGw==" saltValue="wW2os7h3SYcJP/hTSqo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16" zoomScale="70" zoomScaleNormal="70" zoomScaleSheetLayoutView="55" workbookViewId="0">
      <selection activeCell="CH10" sqref="CH10:CL1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482</v>
      </c>
      <c r="L44" s="56" t="s">
        <v>483</v>
      </c>
      <c r="M44" s="56" t="s">
        <v>484</v>
      </c>
      <c r="N44" s="56" t="s">
        <v>485</v>
      </c>
      <c r="O44" s="57" t="s">
        <v>486</v>
      </c>
      <c r="P44" s="48"/>
      <c r="Q44" s="48"/>
      <c r="R44" s="48"/>
      <c r="S44" s="48"/>
      <c r="T44" s="48"/>
      <c r="U44" s="48"/>
    </row>
    <row r="45" spans="1:21" ht="30.75" customHeight="1" x14ac:dyDescent="0.15">
      <c r="A45" s="48"/>
      <c r="B45" s="1222" t="s">
        <v>11</v>
      </c>
      <c r="C45" s="1223"/>
      <c r="D45" s="58"/>
      <c r="E45" s="1228" t="s">
        <v>12</v>
      </c>
      <c r="F45" s="1228"/>
      <c r="G45" s="1228"/>
      <c r="H45" s="1228"/>
      <c r="I45" s="1228"/>
      <c r="J45" s="1229"/>
      <c r="K45" s="59">
        <v>4440</v>
      </c>
      <c r="L45" s="60">
        <v>4690</v>
      </c>
      <c r="M45" s="60">
        <v>4804</v>
      </c>
      <c r="N45" s="60">
        <v>4837</v>
      </c>
      <c r="O45" s="61">
        <v>4861</v>
      </c>
      <c r="P45" s="48"/>
      <c r="Q45" s="48"/>
      <c r="R45" s="48"/>
      <c r="S45" s="48"/>
      <c r="T45" s="48"/>
      <c r="U45" s="48"/>
    </row>
    <row r="46" spans="1:21" ht="30.75" customHeight="1" x14ac:dyDescent="0.15">
      <c r="A46" s="48"/>
      <c r="B46" s="1224"/>
      <c r="C46" s="1225"/>
      <c r="D46" s="62"/>
      <c r="E46" s="1230" t="s">
        <v>13</v>
      </c>
      <c r="F46" s="1230"/>
      <c r="G46" s="1230"/>
      <c r="H46" s="1230"/>
      <c r="I46" s="1230"/>
      <c r="J46" s="1231"/>
      <c r="K46" s="63" t="s">
        <v>455</v>
      </c>
      <c r="L46" s="64" t="s">
        <v>455</v>
      </c>
      <c r="M46" s="64" t="s">
        <v>455</v>
      </c>
      <c r="N46" s="64" t="s">
        <v>455</v>
      </c>
      <c r="O46" s="65" t="s">
        <v>455</v>
      </c>
      <c r="P46" s="48"/>
      <c r="Q46" s="48"/>
      <c r="R46" s="48"/>
      <c r="S46" s="48"/>
      <c r="T46" s="48"/>
      <c r="U46" s="48"/>
    </row>
    <row r="47" spans="1:21" ht="30.75" customHeight="1" x14ac:dyDescent="0.15">
      <c r="A47" s="48"/>
      <c r="B47" s="1224"/>
      <c r="C47" s="1225"/>
      <c r="D47" s="62"/>
      <c r="E47" s="1230" t="s">
        <v>14</v>
      </c>
      <c r="F47" s="1230"/>
      <c r="G47" s="1230"/>
      <c r="H47" s="1230"/>
      <c r="I47" s="1230"/>
      <c r="J47" s="1231"/>
      <c r="K47" s="63" t="s">
        <v>455</v>
      </c>
      <c r="L47" s="64" t="s">
        <v>455</v>
      </c>
      <c r="M47" s="64" t="s">
        <v>455</v>
      </c>
      <c r="N47" s="64" t="s">
        <v>455</v>
      </c>
      <c r="O47" s="65" t="s">
        <v>455</v>
      </c>
      <c r="P47" s="48"/>
      <c r="Q47" s="48"/>
      <c r="R47" s="48"/>
      <c r="S47" s="48"/>
      <c r="T47" s="48"/>
      <c r="U47" s="48"/>
    </row>
    <row r="48" spans="1:21" ht="30.75" customHeight="1" x14ac:dyDescent="0.15">
      <c r="A48" s="48"/>
      <c r="B48" s="1224"/>
      <c r="C48" s="1225"/>
      <c r="D48" s="62"/>
      <c r="E48" s="1230" t="s">
        <v>15</v>
      </c>
      <c r="F48" s="1230"/>
      <c r="G48" s="1230"/>
      <c r="H48" s="1230"/>
      <c r="I48" s="1230"/>
      <c r="J48" s="1231"/>
      <c r="K48" s="63">
        <v>1287</v>
      </c>
      <c r="L48" s="64">
        <v>1097</v>
      </c>
      <c r="M48" s="64">
        <v>1071</v>
      </c>
      <c r="N48" s="64">
        <v>1071</v>
      </c>
      <c r="O48" s="65">
        <v>960</v>
      </c>
      <c r="P48" s="48"/>
      <c r="Q48" s="48"/>
      <c r="R48" s="48"/>
      <c r="S48" s="48"/>
      <c r="T48" s="48"/>
      <c r="U48" s="48"/>
    </row>
    <row r="49" spans="1:21" ht="30.75" customHeight="1" x14ac:dyDescent="0.15">
      <c r="A49" s="48"/>
      <c r="B49" s="1224"/>
      <c r="C49" s="1225"/>
      <c r="D49" s="62"/>
      <c r="E49" s="1230" t="s">
        <v>16</v>
      </c>
      <c r="F49" s="1230"/>
      <c r="G49" s="1230"/>
      <c r="H49" s="1230"/>
      <c r="I49" s="1230"/>
      <c r="J49" s="1231"/>
      <c r="K49" s="63">
        <v>143</v>
      </c>
      <c r="L49" s="64">
        <v>147</v>
      </c>
      <c r="M49" s="64">
        <v>139</v>
      </c>
      <c r="N49" s="64">
        <v>144</v>
      </c>
      <c r="O49" s="65">
        <v>139</v>
      </c>
      <c r="P49" s="48"/>
      <c r="Q49" s="48"/>
      <c r="R49" s="48"/>
      <c r="S49" s="48"/>
      <c r="T49" s="48"/>
      <c r="U49" s="48"/>
    </row>
    <row r="50" spans="1:21" ht="30.75" customHeight="1" x14ac:dyDescent="0.15">
      <c r="A50" s="48"/>
      <c r="B50" s="1224"/>
      <c r="C50" s="1225"/>
      <c r="D50" s="62"/>
      <c r="E50" s="1230" t="s">
        <v>17</v>
      </c>
      <c r="F50" s="1230"/>
      <c r="G50" s="1230"/>
      <c r="H50" s="1230"/>
      <c r="I50" s="1230"/>
      <c r="J50" s="1231"/>
      <c r="K50" s="63" t="s">
        <v>455</v>
      </c>
      <c r="L50" s="64" t="s">
        <v>455</v>
      </c>
      <c r="M50" s="64" t="s">
        <v>455</v>
      </c>
      <c r="N50" s="64" t="s">
        <v>455</v>
      </c>
      <c r="O50" s="65" t="s">
        <v>455</v>
      </c>
      <c r="P50" s="48"/>
      <c r="Q50" s="48"/>
      <c r="R50" s="48"/>
      <c r="S50" s="48"/>
      <c r="T50" s="48"/>
      <c r="U50" s="48"/>
    </row>
    <row r="51" spans="1:21" ht="30.75" customHeight="1" x14ac:dyDescent="0.15">
      <c r="A51" s="48"/>
      <c r="B51" s="1226"/>
      <c r="C51" s="1227"/>
      <c r="D51" s="66"/>
      <c r="E51" s="1230" t="s">
        <v>18</v>
      </c>
      <c r="F51" s="1230"/>
      <c r="G51" s="1230"/>
      <c r="H51" s="1230"/>
      <c r="I51" s="1230"/>
      <c r="J51" s="1231"/>
      <c r="K51" s="63" t="s">
        <v>455</v>
      </c>
      <c r="L51" s="64" t="s">
        <v>455</v>
      </c>
      <c r="M51" s="64" t="s">
        <v>455</v>
      </c>
      <c r="N51" s="64" t="s">
        <v>455</v>
      </c>
      <c r="O51" s="65" t="s">
        <v>455</v>
      </c>
      <c r="P51" s="48"/>
      <c r="Q51" s="48"/>
      <c r="R51" s="48"/>
      <c r="S51" s="48"/>
      <c r="T51" s="48"/>
      <c r="U51" s="48"/>
    </row>
    <row r="52" spans="1:21" ht="30.75" customHeight="1" x14ac:dyDescent="0.15">
      <c r="A52" s="48"/>
      <c r="B52" s="1232" t="s">
        <v>19</v>
      </c>
      <c r="C52" s="1233"/>
      <c r="D52" s="66"/>
      <c r="E52" s="1230" t="s">
        <v>20</v>
      </c>
      <c r="F52" s="1230"/>
      <c r="G52" s="1230"/>
      <c r="H52" s="1230"/>
      <c r="I52" s="1230"/>
      <c r="J52" s="1231"/>
      <c r="K52" s="63">
        <v>4437</v>
      </c>
      <c r="L52" s="64">
        <v>4454</v>
      </c>
      <c r="M52" s="64">
        <v>4405</v>
      </c>
      <c r="N52" s="64">
        <v>4371</v>
      </c>
      <c r="O52" s="65">
        <v>4517</v>
      </c>
      <c r="P52" s="48"/>
      <c r="Q52" s="48"/>
      <c r="R52" s="48"/>
      <c r="S52" s="48"/>
      <c r="T52" s="48"/>
      <c r="U52" s="48"/>
    </row>
    <row r="53" spans="1:21" ht="30.75" customHeight="1" thickBot="1" x14ac:dyDescent="0.2">
      <c r="A53" s="48"/>
      <c r="B53" s="1234" t="s">
        <v>21</v>
      </c>
      <c r="C53" s="1235"/>
      <c r="D53" s="67"/>
      <c r="E53" s="1236" t="s">
        <v>22</v>
      </c>
      <c r="F53" s="1236"/>
      <c r="G53" s="1236"/>
      <c r="H53" s="1236"/>
      <c r="I53" s="1236"/>
      <c r="J53" s="1237"/>
      <c r="K53" s="68">
        <v>1433</v>
      </c>
      <c r="L53" s="69">
        <v>1480</v>
      </c>
      <c r="M53" s="69">
        <v>1609</v>
      </c>
      <c r="N53" s="69">
        <v>1681</v>
      </c>
      <c r="O53" s="70">
        <v>1443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497</v>
      </c>
      <c r="P55" s="48"/>
      <c r="Q55" s="48"/>
      <c r="R55" s="48"/>
      <c r="S55" s="48"/>
      <c r="T55" s="48"/>
      <c r="U55" s="48"/>
    </row>
    <row r="56" spans="1:21" ht="31.5" customHeight="1" thickBot="1" x14ac:dyDescent="0.2">
      <c r="A56" s="48"/>
      <c r="B56" s="76"/>
      <c r="C56" s="77"/>
      <c r="D56" s="77"/>
      <c r="E56" s="78"/>
      <c r="F56" s="78"/>
      <c r="G56" s="78"/>
      <c r="H56" s="78"/>
      <c r="I56" s="78"/>
      <c r="J56" s="79" t="s">
        <v>2</v>
      </c>
      <c r="K56" s="80" t="s">
        <v>498</v>
      </c>
      <c r="L56" s="81" t="s">
        <v>499</v>
      </c>
      <c r="M56" s="81" t="s">
        <v>500</v>
      </c>
      <c r="N56" s="81" t="s">
        <v>501</v>
      </c>
      <c r="O56" s="82" t="s">
        <v>502</v>
      </c>
      <c r="P56" s="48"/>
      <c r="Q56" s="48"/>
      <c r="R56" s="48"/>
      <c r="S56" s="48"/>
      <c r="T56" s="48"/>
      <c r="U56" s="48"/>
    </row>
    <row r="57" spans="1:21" ht="31.5" customHeight="1" x14ac:dyDescent="0.15">
      <c r="B57" s="1238" t="s">
        <v>25</v>
      </c>
      <c r="C57" s="1239"/>
      <c r="D57" s="1242" t="s">
        <v>26</v>
      </c>
      <c r="E57" s="1243"/>
      <c r="F57" s="1243"/>
      <c r="G57" s="1243"/>
      <c r="H57" s="1243"/>
      <c r="I57" s="1243"/>
      <c r="J57" s="1244"/>
      <c r="K57" s="83" t="s">
        <v>455</v>
      </c>
      <c r="L57" s="84" t="s">
        <v>455</v>
      </c>
      <c r="M57" s="84" t="s">
        <v>455</v>
      </c>
      <c r="N57" s="84" t="s">
        <v>455</v>
      </c>
      <c r="O57" s="85" t="s">
        <v>455</v>
      </c>
    </row>
    <row r="58" spans="1:21" ht="31.5" customHeight="1" thickBot="1" x14ac:dyDescent="0.2">
      <c r="B58" s="1240"/>
      <c r="C58" s="1241"/>
      <c r="D58" s="1245" t="s">
        <v>27</v>
      </c>
      <c r="E58" s="1246"/>
      <c r="F58" s="1246"/>
      <c r="G58" s="1246"/>
      <c r="H58" s="1246"/>
      <c r="I58" s="1246"/>
      <c r="J58" s="1247"/>
      <c r="K58" s="86" t="s">
        <v>455</v>
      </c>
      <c r="L58" s="87" t="s">
        <v>455</v>
      </c>
      <c r="M58" s="87" t="s">
        <v>455</v>
      </c>
      <c r="N58" s="87" t="s">
        <v>455</v>
      </c>
      <c r="O58" s="88" t="s">
        <v>455</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ev+SocaqySeDM7w4aP3y5G/1mvD3jXZ+wOVwRHnfC7LythaX85bJfSLOyPtbMrqJwVNDsa+UqGanqwL5RteHA==" saltValue="Um3og+QEJdWtUUwUsxEyN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31" zoomScale="85" zoomScaleNormal="85" zoomScaleSheetLayoutView="100" workbookViewId="0">
      <selection activeCell="CH10" sqref="CH10:CL10"/>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482</v>
      </c>
      <c r="J40" s="100" t="s">
        <v>483</v>
      </c>
      <c r="K40" s="100" t="s">
        <v>484</v>
      </c>
      <c r="L40" s="100" t="s">
        <v>485</v>
      </c>
      <c r="M40" s="101" t="s">
        <v>486</v>
      </c>
    </row>
    <row r="41" spans="2:13" ht="27.75" customHeight="1" x14ac:dyDescent="0.15">
      <c r="B41" s="1248" t="s">
        <v>30</v>
      </c>
      <c r="C41" s="1249"/>
      <c r="D41" s="102"/>
      <c r="E41" s="1254" t="s">
        <v>31</v>
      </c>
      <c r="F41" s="1254"/>
      <c r="G41" s="1254"/>
      <c r="H41" s="1255"/>
      <c r="I41" s="351">
        <v>45714</v>
      </c>
      <c r="J41" s="352">
        <v>45078</v>
      </c>
      <c r="K41" s="352">
        <v>44559</v>
      </c>
      <c r="L41" s="352">
        <v>46109</v>
      </c>
      <c r="M41" s="353">
        <v>44516</v>
      </c>
    </row>
    <row r="42" spans="2:13" ht="27.75" customHeight="1" x14ac:dyDescent="0.15">
      <c r="B42" s="1250"/>
      <c r="C42" s="1251"/>
      <c r="D42" s="103"/>
      <c r="E42" s="1256" t="s">
        <v>32</v>
      </c>
      <c r="F42" s="1256"/>
      <c r="G42" s="1256"/>
      <c r="H42" s="1257"/>
      <c r="I42" s="354" t="s">
        <v>455</v>
      </c>
      <c r="J42" s="355" t="s">
        <v>455</v>
      </c>
      <c r="K42" s="355" t="s">
        <v>455</v>
      </c>
      <c r="L42" s="355" t="s">
        <v>455</v>
      </c>
      <c r="M42" s="356">
        <v>832</v>
      </c>
    </row>
    <row r="43" spans="2:13" ht="27.75" customHeight="1" x14ac:dyDescent="0.15">
      <c r="B43" s="1250"/>
      <c r="C43" s="1251"/>
      <c r="D43" s="103"/>
      <c r="E43" s="1256" t="s">
        <v>33</v>
      </c>
      <c r="F43" s="1256"/>
      <c r="G43" s="1256"/>
      <c r="H43" s="1257"/>
      <c r="I43" s="354">
        <v>10152</v>
      </c>
      <c r="J43" s="355">
        <v>9706</v>
      </c>
      <c r="K43" s="355">
        <v>8991</v>
      </c>
      <c r="L43" s="355">
        <v>8270</v>
      </c>
      <c r="M43" s="356">
        <v>7718</v>
      </c>
    </row>
    <row r="44" spans="2:13" ht="27.75" customHeight="1" x14ac:dyDescent="0.15">
      <c r="B44" s="1250"/>
      <c r="C44" s="1251"/>
      <c r="D44" s="103"/>
      <c r="E44" s="1256" t="s">
        <v>34</v>
      </c>
      <c r="F44" s="1256"/>
      <c r="G44" s="1256"/>
      <c r="H44" s="1257"/>
      <c r="I44" s="354">
        <v>1256</v>
      </c>
      <c r="J44" s="355">
        <v>1204</v>
      </c>
      <c r="K44" s="355">
        <v>1123</v>
      </c>
      <c r="L44" s="355">
        <v>1092</v>
      </c>
      <c r="M44" s="356">
        <v>1083</v>
      </c>
    </row>
    <row r="45" spans="2:13" ht="27.75" customHeight="1" x14ac:dyDescent="0.15">
      <c r="B45" s="1250"/>
      <c r="C45" s="1251"/>
      <c r="D45" s="103"/>
      <c r="E45" s="1256" t="s">
        <v>35</v>
      </c>
      <c r="F45" s="1256"/>
      <c r="G45" s="1256"/>
      <c r="H45" s="1257"/>
      <c r="I45" s="354">
        <v>3893</v>
      </c>
      <c r="J45" s="355">
        <v>3712</v>
      </c>
      <c r="K45" s="355">
        <v>3650</v>
      </c>
      <c r="L45" s="355">
        <v>3576</v>
      </c>
      <c r="M45" s="356">
        <v>3751</v>
      </c>
    </row>
    <row r="46" spans="2:13" ht="27.75" customHeight="1" x14ac:dyDescent="0.15">
      <c r="B46" s="1250"/>
      <c r="C46" s="1251"/>
      <c r="D46" s="104"/>
      <c r="E46" s="1256" t="s">
        <v>36</v>
      </c>
      <c r="F46" s="1256"/>
      <c r="G46" s="1256"/>
      <c r="H46" s="1257"/>
      <c r="I46" s="354" t="s">
        <v>455</v>
      </c>
      <c r="J46" s="355" t="s">
        <v>455</v>
      </c>
      <c r="K46" s="355" t="s">
        <v>455</v>
      </c>
      <c r="L46" s="355" t="s">
        <v>455</v>
      </c>
      <c r="M46" s="356" t="s">
        <v>455</v>
      </c>
    </row>
    <row r="47" spans="2:13" ht="27.75" customHeight="1" x14ac:dyDescent="0.15">
      <c r="B47" s="1250"/>
      <c r="C47" s="1251"/>
      <c r="D47" s="105"/>
      <c r="E47" s="1258" t="s">
        <v>37</v>
      </c>
      <c r="F47" s="1259"/>
      <c r="G47" s="1259"/>
      <c r="H47" s="1260"/>
      <c r="I47" s="354" t="s">
        <v>455</v>
      </c>
      <c r="J47" s="355" t="s">
        <v>455</v>
      </c>
      <c r="K47" s="355" t="s">
        <v>455</v>
      </c>
      <c r="L47" s="355" t="s">
        <v>455</v>
      </c>
      <c r="M47" s="356" t="s">
        <v>455</v>
      </c>
    </row>
    <row r="48" spans="2:13" ht="27.75" customHeight="1" x14ac:dyDescent="0.15">
      <c r="B48" s="1250"/>
      <c r="C48" s="1251"/>
      <c r="D48" s="103"/>
      <c r="E48" s="1256" t="s">
        <v>38</v>
      </c>
      <c r="F48" s="1256"/>
      <c r="G48" s="1256"/>
      <c r="H48" s="1257"/>
      <c r="I48" s="354" t="s">
        <v>455</v>
      </c>
      <c r="J48" s="355" t="s">
        <v>455</v>
      </c>
      <c r="K48" s="355" t="s">
        <v>455</v>
      </c>
      <c r="L48" s="355" t="s">
        <v>455</v>
      </c>
      <c r="M48" s="356" t="s">
        <v>455</v>
      </c>
    </row>
    <row r="49" spans="2:13" ht="27.75" customHeight="1" x14ac:dyDescent="0.15">
      <c r="B49" s="1252"/>
      <c r="C49" s="1253"/>
      <c r="D49" s="103"/>
      <c r="E49" s="1256" t="s">
        <v>39</v>
      </c>
      <c r="F49" s="1256"/>
      <c r="G49" s="1256"/>
      <c r="H49" s="1257"/>
      <c r="I49" s="354" t="s">
        <v>455</v>
      </c>
      <c r="J49" s="355" t="s">
        <v>455</v>
      </c>
      <c r="K49" s="355" t="s">
        <v>455</v>
      </c>
      <c r="L49" s="355" t="s">
        <v>455</v>
      </c>
      <c r="M49" s="356" t="s">
        <v>455</v>
      </c>
    </row>
    <row r="50" spans="2:13" ht="27.75" customHeight="1" x14ac:dyDescent="0.15">
      <c r="B50" s="1261" t="s">
        <v>40</v>
      </c>
      <c r="C50" s="1262"/>
      <c r="D50" s="106"/>
      <c r="E50" s="1256" t="s">
        <v>41</v>
      </c>
      <c r="F50" s="1256"/>
      <c r="G50" s="1256"/>
      <c r="H50" s="1257"/>
      <c r="I50" s="354">
        <v>16301</v>
      </c>
      <c r="J50" s="355">
        <v>15991</v>
      </c>
      <c r="K50" s="355">
        <v>15013</v>
      </c>
      <c r="L50" s="355">
        <v>14774</v>
      </c>
      <c r="M50" s="356">
        <v>17535</v>
      </c>
    </row>
    <row r="51" spans="2:13" ht="27.75" customHeight="1" x14ac:dyDescent="0.15">
      <c r="B51" s="1250"/>
      <c r="C51" s="1251"/>
      <c r="D51" s="103"/>
      <c r="E51" s="1256" t="s">
        <v>42</v>
      </c>
      <c r="F51" s="1256"/>
      <c r="G51" s="1256"/>
      <c r="H51" s="1257"/>
      <c r="I51" s="354">
        <v>11269</v>
      </c>
      <c r="J51" s="355">
        <v>12708</v>
      </c>
      <c r="K51" s="355">
        <v>12854</v>
      </c>
      <c r="L51" s="355">
        <v>11758</v>
      </c>
      <c r="M51" s="356">
        <v>11514</v>
      </c>
    </row>
    <row r="52" spans="2:13" ht="27.75" customHeight="1" x14ac:dyDescent="0.15">
      <c r="B52" s="1252"/>
      <c r="C52" s="1253"/>
      <c r="D52" s="103"/>
      <c r="E52" s="1256" t="s">
        <v>43</v>
      </c>
      <c r="F52" s="1256"/>
      <c r="G52" s="1256"/>
      <c r="H52" s="1257"/>
      <c r="I52" s="354">
        <v>39760</v>
      </c>
      <c r="J52" s="355">
        <v>38382</v>
      </c>
      <c r="K52" s="355">
        <v>37628</v>
      </c>
      <c r="L52" s="355">
        <v>36396</v>
      </c>
      <c r="M52" s="356">
        <v>35628</v>
      </c>
    </row>
    <row r="53" spans="2:13" ht="27.75" customHeight="1" thickBot="1" x14ac:dyDescent="0.2">
      <c r="B53" s="1263" t="s">
        <v>44</v>
      </c>
      <c r="C53" s="1264"/>
      <c r="D53" s="107"/>
      <c r="E53" s="1265" t="s">
        <v>45</v>
      </c>
      <c r="F53" s="1265"/>
      <c r="G53" s="1265"/>
      <c r="H53" s="1266"/>
      <c r="I53" s="357">
        <v>-6314</v>
      </c>
      <c r="J53" s="358">
        <v>-7381</v>
      </c>
      <c r="K53" s="358">
        <v>-7171</v>
      </c>
      <c r="L53" s="358">
        <v>-3881</v>
      </c>
      <c r="M53" s="359">
        <v>-6777</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l7G0fugdVXablLwtBwpfDvKUj07EGqESLUf8xSPkguPRf/BYJXOZGsAS3xLzEj39RgLKTQddv9dI0UhtQ23ECQ==" saltValue="qg6Q1iAvzq9f2kxvBinet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CH10" sqref="CH10:CL10"/>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484</v>
      </c>
      <c r="G54" s="116" t="s">
        <v>485</v>
      </c>
      <c r="H54" s="117" t="s">
        <v>486</v>
      </c>
    </row>
    <row r="55" spans="2:8" ht="52.5" customHeight="1" x14ac:dyDescent="0.15">
      <c r="B55" s="118"/>
      <c r="C55" s="1275" t="s">
        <v>48</v>
      </c>
      <c r="D55" s="1275"/>
      <c r="E55" s="1276"/>
      <c r="F55" s="119">
        <v>5108</v>
      </c>
      <c r="G55" s="119">
        <v>5343</v>
      </c>
      <c r="H55" s="120">
        <v>5544</v>
      </c>
    </row>
    <row r="56" spans="2:8" ht="52.5" customHeight="1" x14ac:dyDescent="0.15">
      <c r="B56" s="121"/>
      <c r="C56" s="1277" t="s">
        <v>49</v>
      </c>
      <c r="D56" s="1277"/>
      <c r="E56" s="1278"/>
      <c r="F56" s="122">
        <v>2380</v>
      </c>
      <c r="G56" s="122">
        <v>2381</v>
      </c>
      <c r="H56" s="123">
        <v>3181</v>
      </c>
    </row>
    <row r="57" spans="2:8" ht="53.25" customHeight="1" x14ac:dyDescent="0.15">
      <c r="B57" s="121"/>
      <c r="C57" s="1279" t="s">
        <v>50</v>
      </c>
      <c r="D57" s="1279"/>
      <c r="E57" s="1280"/>
      <c r="F57" s="124">
        <v>5726</v>
      </c>
      <c r="G57" s="124">
        <v>5428</v>
      </c>
      <c r="H57" s="125">
        <v>6992</v>
      </c>
    </row>
    <row r="58" spans="2:8" ht="45.75" customHeight="1" x14ac:dyDescent="0.15">
      <c r="B58" s="126"/>
      <c r="C58" s="1267" t="s">
        <v>512</v>
      </c>
      <c r="D58" s="1268"/>
      <c r="E58" s="1269"/>
      <c r="F58" s="127">
        <v>3154</v>
      </c>
      <c r="G58" s="128">
        <v>2876</v>
      </c>
      <c r="H58" s="128">
        <v>4040</v>
      </c>
    </row>
    <row r="59" spans="2:8" ht="45.75" customHeight="1" x14ac:dyDescent="0.15">
      <c r="B59" s="126"/>
      <c r="C59" s="1267" t="s">
        <v>513</v>
      </c>
      <c r="D59" s="1268"/>
      <c r="E59" s="1269"/>
      <c r="F59" s="127">
        <v>1756</v>
      </c>
      <c r="G59" s="128">
        <v>1757</v>
      </c>
      <c r="H59" s="128">
        <v>1757</v>
      </c>
    </row>
    <row r="60" spans="2:8" ht="45.75" customHeight="1" x14ac:dyDescent="0.15">
      <c r="B60" s="126"/>
      <c r="C60" s="1267" t="s">
        <v>514</v>
      </c>
      <c r="D60" s="1268"/>
      <c r="E60" s="1269"/>
      <c r="F60" s="127">
        <v>485</v>
      </c>
      <c r="G60" s="128">
        <v>448</v>
      </c>
      <c r="H60" s="128">
        <v>816</v>
      </c>
    </row>
    <row r="61" spans="2:8" ht="45.75" customHeight="1" x14ac:dyDescent="0.15">
      <c r="B61" s="126"/>
      <c r="C61" s="1267" t="s">
        <v>515</v>
      </c>
      <c r="D61" s="1268"/>
      <c r="E61" s="1269"/>
      <c r="F61" s="127">
        <v>254</v>
      </c>
      <c r="G61" s="128">
        <v>254</v>
      </c>
      <c r="H61" s="128">
        <v>254</v>
      </c>
    </row>
    <row r="62" spans="2:8" ht="45.75" customHeight="1" thickBot="1" x14ac:dyDescent="0.2">
      <c r="B62" s="129"/>
      <c r="C62" s="1270" t="s">
        <v>516</v>
      </c>
      <c r="D62" s="1271"/>
      <c r="E62" s="1272"/>
      <c r="F62" s="130">
        <v>67</v>
      </c>
      <c r="G62" s="131">
        <v>67</v>
      </c>
      <c r="H62" s="131">
        <v>67</v>
      </c>
    </row>
    <row r="63" spans="2:8" ht="52.5" customHeight="1" thickBot="1" x14ac:dyDescent="0.2">
      <c r="B63" s="132"/>
      <c r="C63" s="1273" t="s">
        <v>51</v>
      </c>
      <c r="D63" s="1273"/>
      <c r="E63" s="1274"/>
      <c r="F63" s="133">
        <v>13214</v>
      </c>
      <c r="G63" s="133">
        <v>13152</v>
      </c>
      <c r="H63" s="134">
        <v>15717</v>
      </c>
    </row>
    <row r="64" spans="2:8" x14ac:dyDescent="0.15"/>
  </sheetData>
  <sheetProtection algorithmName="SHA-512" hashValue="0NlPTJzJj4ybhAh6hf0aOuHYQaRzxetMTeNX8TF0/EGEh4sUXqrA52ZkUpZunhgxn4d0i2LA4uQTZjPvfKa1uw==" saltValue="yyoJqlFNAuQF3xgRIdWB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election activeCell="AN65" sqref="AN65:DC69"/>
    </sheetView>
  </sheetViews>
  <sheetFormatPr defaultColWidth="0" defaultRowHeight="13.5" customHeight="1" zeroHeight="1" x14ac:dyDescent="0.15"/>
  <cols>
    <col min="1" max="1" width="6.375" style="369" customWidth="1"/>
    <col min="2" max="107" width="2.5" style="369" customWidth="1"/>
    <col min="108" max="108" width="6.125" style="376" customWidth="1"/>
    <col min="109" max="109" width="5.875" style="375" customWidth="1"/>
    <col min="110" max="16384" width="8.625" style="369" hidden="1"/>
  </cols>
  <sheetData>
    <row r="1" spans="1:109" ht="42.75" customHeight="1" x14ac:dyDescent="0.15">
      <c r="A1" s="367"/>
      <c r="B1" s="368"/>
      <c r="DD1" s="369"/>
      <c r="DE1" s="369"/>
    </row>
    <row r="2" spans="1:109" ht="25.5" customHeight="1" x14ac:dyDescent="0.15">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15">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x14ac:dyDescent="0.15">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x14ac:dyDescent="0.15">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x14ac:dyDescent="0.15">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x14ac:dyDescent="0.1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x14ac:dyDescent="0.15">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x14ac:dyDescent="0.1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x14ac:dyDescent="0.15">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x14ac:dyDescent="0.15">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x14ac:dyDescent="0.15">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x14ac:dyDescent="0.15">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x14ac:dyDescent="0.15">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x14ac:dyDescent="0.15">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x14ac:dyDescent="0.15">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x14ac:dyDescent="0.15">
      <c r="DD19" s="369"/>
      <c r="DE19" s="369"/>
    </row>
    <row r="20" spans="1:109" x14ac:dyDescent="0.15">
      <c r="DD20" s="369"/>
      <c r="DE20" s="369"/>
    </row>
    <row r="21" spans="1:109" ht="17.25" customHeight="1" x14ac:dyDescent="0.15">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15">
      <c r="B22" s="375"/>
    </row>
    <row r="23" spans="1:109" x14ac:dyDescent="0.15">
      <c r="B23" s="375"/>
    </row>
    <row r="24" spans="1:109" x14ac:dyDescent="0.15">
      <c r="B24" s="375"/>
    </row>
    <row r="25" spans="1:109" x14ac:dyDescent="0.15">
      <c r="B25" s="375"/>
    </row>
    <row r="26" spans="1:109" x14ac:dyDescent="0.15">
      <c r="B26" s="375"/>
    </row>
    <row r="27" spans="1:109" x14ac:dyDescent="0.15">
      <c r="B27" s="375"/>
    </row>
    <row r="28" spans="1:109" x14ac:dyDescent="0.15">
      <c r="B28" s="375"/>
    </row>
    <row r="29" spans="1:109" x14ac:dyDescent="0.15">
      <c r="B29" s="375"/>
    </row>
    <row r="30" spans="1:109" x14ac:dyDescent="0.15">
      <c r="B30" s="375"/>
    </row>
    <row r="31" spans="1:109" x14ac:dyDescent="0.15">
      <c r="B31" s="375"/>
    </row>
    <row r="32" spans="1:109" x14ac:dyDescent="0.15">
      <c r="B32" s="375"/>
    </row>
    <row r="33" spans="2:109" x14ac:dyDescent="0.15">
      <c r="B33" s="375"/>
    </row>
    <row r="34" spans="2:109" x14ac:dyDescent="0.15">
      <c r="B34" s="375"/>
    </row>
    <row r="35" spans="2:109" x14ac:dyDescent="0.15">
      <c r="B35" s="375"/>
    </row>
    <row r="36" spans="2:109" x14ac:dyDescent="0.15">
      <c r="B36" s="375"/>
    </row>
    <row r="37" spans="2:109" x14ac:dyDescent="0.15">
      <c r="B37" s="375"/>
    </row>
    <row r="38" spans="2:109" x14ac:dyDescent="0.15">
      <c r="B38" s="375"/>
    </row>
    <row r="39" spans="2:109" x14ac:dyDescent="0.15">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x14ac:dyDescent="0.15">
      <c r="B40" s="380"/>
      <c r="DD40" s="380"/>
      <c r="DE40" s="369"/>
    </row>
    <row r="41" spans="2:109" ht="17.25" x14ac:dyDescent="0.15">
      <c r="B41" s="381" t="s">
        <v>599</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x14ac:dyDescent="0.15">
      <c r="B42" s="375"/>
      <c r="G42" s="382"/>
      <c r="I42" s="383"/>
      <c r="J42" s="383"/>
      <c r="K42" s="383"/>
      <c r="AM42" s="382"/>
      <c r="AN42" s="382" t="s">
        <v>600</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15">
      <c r="B43" s="375"/>
      <c r="AN43" s="1293" t="s">
        <v>601</v>
      </c>
      <c r="AO43" s="1294"/>
      <c r="AP43" s="1294"/>
      <c r="AQ43" s="1294"/>
      <c r="AR43" s="1294"/>
      <c r="AS43" s="1294"/>
      <c r="AT43" s="1294"/>
      <c r="AU43" s="1294"/>
      <c r="AV43" s="1294"/>
      <c r="AW43" s="1294"/>
      <c r="AX43" s="1294"/>
      <c r="AY43" s="1294"/>
      <c r="AZ43" s="1294"/>
      <c r="BA43" s="1294"/>
      <c r="BB43" s="1294"/>
      <c r="BC43" s="1294"/>
      <c r="BD43" s="1294"/>
      <c r="BE43" s="1294"/>
      <c r="BF43" s="1294"/>
      <c r="BG43" s="1294"/>
      <c r="BH43" s="1294"/>
      <c r="BI43" s="1294"/>
      <c r="BJ43" s="1294"/>
      <c r="BK43" s="1294"/>
      <c r="BL43" s="1294"/>
      <c r="BM43" s="1294"/>
      <c r="BN43" s="1294"/>
      <c r="BO43" s="1294"/>
      <c r="BP43" s="1294"/>
      <c r="BQ43" s="1294"/>
      <c r="BR43" s="1294"/>
      <c r="BS43" s="1294"/>
      <c r="BT43" s="1294"/>
      <c r="BU43" s="1294"/>
      <c r="BV43" s="1294"/>
      <c r="BW43" s="1294"/>
      <c r="BX43" s="1294"/>
      <c r="BY43" s="1294"/>
      <c r="BZ43" s="1294"/>
      <c r="CA43" s="1294"/>
      <c r="CB43" s="1294"/>
      <c r="CC43" s="1294"/>
      <c r="CD43" s="1294"/>
      <c r="CE43" s="1294"/>
      <c r="CF43" s="1294"/>
      <c r="CG43" s="1294"/>
      <c r="CH43" s="1294"/>
      <c r="CI43" s="1294"/>
      <c r="CJ43" s="1294"/>
      <c r="CK43" s="1294"/>
      <c r="CL43" s="1294"/>
      <c r="CM43" s="1294"/>
      <c r="CN43" s="1294"/>
      <c r="CO43" s="1294"/>
      <c r="CP43" s="1294"/>
      <c r="CQ43" s="1294"/>
      <c r="CR43" s="1294"/>
      <c r="CS43" s="1294"/>
      <c r="CT43" s="1294"/>
      <c r="CU43" s="1294"/>
      <c r="CV43" s="1294"/>
      <c r="CW43" s="1294"/>
      <c r="CX43" s="1294"/>
      <c r="CY43" s="1294"/>
      <c r="CZ43" s="1294"/>
      <c r="DA43" s="1294"/>
      <c r="DB43" s="1294"/>
      <c r="DC43" s="1295"/>
    </row>
    <row r="44" spans="2:109" x14ac:dyDescent="0.15">
      <c r="B44" s="375"/>
      <c r="AN44" s="1296"/>
      <c r="AO44" s="1297"/>
      <c r="AP44" s="1297"/>
      <c r="AQ44" s="1297"/>
      <c r="AR44" s="1297"/>
      <c r="AS44" s="1297"/>
      <c r="AT44" s="1297"/>
      <c r="AU44" s="1297"/>
      <c r="AV44" s="1297"/>
      <c r="AW44" s="1297"/>
      <c r="AX44" s="1297"/>
      <c r="AY44" s="1297"/>
      <c r="AZ44" s="1297"/>
      <c r="BA44" s="1297"/>
      <c r="BB44" s="1297"/>
      <c r="BC44" s="1297"/>
      <c r="BD44" s="1297"/>
      <c r="BE44" s="1297"/>
      <c r="BF44" s="1297"/>
      <c r="BG44" s="1297"/>
      <c r="BH44" s="1297"/>
      <c r="BI44" s="1297"/>
      <c r="BJ44" s="1297"/>
      <c r="BK44" s="1297"/>
      <c r="BL44" s="1297"/>
      <c r="BM44" s="1297"/>
      <c r="BN44" s="1297"/>
      <c r="BO44" s="1297"/>
      <c r="BP44" s="1297"/>
      <c r="BQ44" s="1297"/>
      <c r="BR44" s="1297"/>
      <c r="BS44" s="1297"/>
      <c r="BT44" s="1297"/>
      <c r="BU44" s="1297"/>
      <c r="BV44" s="1297"/>
      <c r="BW44" s="1297"/>
      <c r="BX44" s="1297"/>
      <c r="BY44" s="1297"/>
      <c r="BZ44" s="1297"/>
      <c r="CA44" s="1297"/>
      <c r="CB44" s="1297"/>
      <c r="CC44" s="1297"/>
      <c r="CD44" s="1297"/>
      <c r="CE44" s="1297"/>
      <c r="CF44" s="1297"/>
      <c r="CG44" s="1297"/>
      <c r="CH44" s="1297"/>
      <c r="CI44" s="1297"/>
      <c r="CJ44" s="1297"/>
      <c r="CK44" s="1297"/>
      <c r="CL44" s="1297"/>
      <c r="CM44" s="1297"/>
      <c r="CN44" s="1297"/>
      <c r="CO44" s="1297"/>
      <c r="CP44" s="1297"/>
      <c r="CQ44" s="1297"/>
      <c r="CR44" s="1297"/>
      <c r="CS44" s="1297"/>
      <c r="CT44" s="1297"/>
      <c r="CU44" s="1297"/>
      <c r="CV44" s="1297"/>
      <c r="CW44" s="1297"/>
      <c r="CX44" s="1297"/>
      <c r="CY44" s="1297"/>
      <c r="CZ44" s="1297"/>
      <c r="DA44" s="1297"/>
      <c r="DB44" s="1297"/>
      <c r="DC44" s="1298"/>
    </row>
    <row r="45" spans="2:109" x14ac:dyDescent="0.15">
      <c r="B45" s="375"/>
      <c r="AN45" s="1296"/>
      <c r="AO45" s="1297"/>
      <c r="AP45" s="1297"/>
      <c r="AQ45" s="1297"/>
      <c r="AR45" s="1297"/>
      <c r="AS45" s="1297"/>
      <c r="AT45" s="1297"/>
      <c r="AU45" s="1297"/>
      <c r="AV45" s="1297"/>
      <c r="AW45" s="1297"/>
      <c r="AX45" s="1297"/>
      <c r="AY45" s="1297"/>
      <c r="AZ45" s="1297"/>
      <c r="BA45" s="1297"/>
      <c r="BB45" s="1297"/>
      <c r="BC45" s="1297"/>
      <c r="BD45" s="1297"/>
      <c r="BE45" s="1297"/>
      <c r="BF45" s="1297"/>
      <c r="BG45" s="1297"/>
      <c r="BH45" s="1297"/>
      <c r="BI45" s="1297"/>
      <c r="BJ45" s="1297"/>
      <c r="BK45" s="1297"/>
      <c r="BL45" s="1297"/>
      <c r="BM45" s="1297"/>
      <c r="BN45" s="1297"/>
      <c r="BO45" s="1297"/>
      <c r="BP45" s="1297"/>
      <c r="BQ45" s="1297"/>
      <c r="BR45" s="1297"/>
      <c r="BS45" s="1297"/>
      <c r="BT45" s="1297"/>
      <c r="BU45" s="1297"/>
      <c r="BV45" s="1297"/>
      <c r="BW45" s="1297"/>
      <c r="BX45" s="1297"/>
      <c r="BY45" s="1297"/>
      <c r="BZ45" s="1297"/>
      <c r="CA45" s="1297"/>
      <c r="CB45" s="1297"/>
      <c r="CC45" s="1297"/>
      <c r="CD45" s="1297"/>
      <c r="CE45" s="1297"/>
      <c r="CF45" s="1297"/>
      <c r="CG45" s="1297"/>
      <c r="CH45" s="1297"/>
      <c r="CI45" s="1297"/>
      <c r="CJ45" s="1297"/>
      <c r="CK45" s="1297"/>
      <c r="CL45" s="1297"/>
      <c r="CM45" s="1297"/>
      <c r="CN45" s="1297"/>
      <c r="CO45" s="1297"/>
      <c r="CP45" s="1297"/>
      <c r="CQ45" s="1297"/>
      <c r="CR45" s="1297"/>
      <c r="CS45" s="1297"/>
      <c r="CT45" s="1297"/>
      <c r="CU45" s="1297"/>
      <c r="CV45" s="1297"/>
      <c r="CW45" s="1297"/>
      <c r="CX45" s="1297"/>
      <c r="CY45" s="1297"/>
      <c r="CZ45" s="1297"/>
      <c r="DA45" s="1297"/>
      <c r="DB45" s="1297"/>
      <c r="DC45" s="1298"/>
    </row>
    <row r="46" spans="2:109" x14ac:dyDescent="0.15">
      <c r="B46" s="375"/>
      <c r="AN46" s="1296"/>
      <c r="AO46" s="1297"/>
      <c r="AP46" s="1297"/>
      <c r="AQ46" s="1297"/>
      <c r="AR46" s="1297"/>
      <c r="AS46" s="1297"/>
      <c r="AT46" s="1297"/>
      <c r="AU46" s="1297"/>
      <c r="AV46" s="1297"/>
      <c r="AW46" s="1297"/>
      <c r="AX46" s="1297"/>
      <c r="AY46" s="1297"/>
      <c r="AZ46" s="1297"/>
      <c r="BA46" s="1297"/>
      <c r="BB46" s="1297"/>
      <c r="BC46" s="1297"/>
      <c r="BD46" s="1297"/>
      <c r="BE46" s="1297"/>
      <c r="BF46" s="1297"/>
      <c r="BG46" s="1297"/>
      <c r="BH46" s="1297"/>
      <c r="BI46" s="1297"/>
      <c r="BJ46" s="1297"/>
      <c r="BK46" s="1297"/>
      <c r="BL46" s="1297"/>
      <c r="BM46" s="1297"/>
      <c r="BN46" s="1297"/>
      <c r="BO46" s="1297"/>
      <c r="BP46" s="1297"/>
      <c r="BQ46" s="1297"/>
      <c r="BR46" s="1297"/>
      <c r="BS46" s="1297"/>
      <c r="BT46" s="1297"/>
      <c r="BU46" s="1297"/>
      <c r="BV46" s="1297"/>
      <c r="BW46" s="1297"/>
      <c r="BX46" s="1297"/>
      <c r="BY46" s="1297"/>
      <c r="BZ46" s="1297"/>
      <c r="CA46" s="1297"/>
      <c r="CB46" s="1297"/>
      <c r="CC46" s="1297"/>
      <c r="CD46" s="1297"/>
      <c r="CE46" s="1297"/>
      <c r="CF46" s="1297"/>
      <c r="CG46" s="1297"/>
      <c r="CH46" s="1297"/>
      <c r="CI46" s="1297"/>
      <c r="CJ46" s="1297"/>
      <c r="CK46" s="1297"/>
      <c r="CL46" s="1297"/>
      <c r="CM46" s="1297"/>
      <c r="CN46" s="1297"/>
      <c r="CO46" s="1297"/>
      <c r="CP46" s="1297"/>
      <c r="CQ46" s="1297"/>
      <c r="CR46" s="1297"/>
      <c r="CS46" s="1297"/>
      <c r="CT46" s="1297"/>
      <c r="CU46" s="1297"/>
      <c r="CV46" s="1297"/>
      <c r="CW46" s="1297"/>
      <c r="CX46" s="1297"/>
      <c r="CY46" s="1297"/>
      <c r="CZ46" s="1297"/>
      <c r="DA46" s="1297"/>
      <c r="DB46" s="1297"/>
      <c r="DC46" s="1298"/>
    </row>
    <row r="47" spans="2:109" x14ac:dyDescent="0.15">
      <c r="B47" s="375"/>
      <c r="AN47" s="1299"/>
      <c r="AO47" s="1300"/>
      <c r="AP47" s="1300"/>
      <c r="AQ47" s="1300"/>
      <c r="AR47" s="1300"/>
      <c r="AS47" s="1300"/>
      <c r="AT47" s="1300"/>
      <c r="AU47" s="1300"/>
      <c r="AV47" s="1300"/>
      <c r="AW47" s="1300"/>
      <c r="AX47" s="1300"/>
      <c r="AY47" s="1300"/>
      <c r="AZ47" s="1300"/>
      <c r="BA47" s="1300"/>
      <c r="BB47" s="1300"/>
      <c r="BC47" s="1300"/>
      <c r="BD47" s="1300"/>
      <c r="BE47" s="1300"/>
      <c r="BF47" s="1300"/>
      <c r="BG47" s="1300"/>
      <c r="BH47" s="1300"/>
      <c r="BI47" s="1300"/>
      <c r="BJ47" s="1300"/>
      <c r="BK47" s="1300"/>
      <c r="BL47" s="1300"/>
      <c r="BM47" s="1300"/>
      <c r="BN47" s="1300"/>
      <c r="BO47" s="1300"/>
      <c r="BP47" s="1300"/>
      <c r="BQ47" s="1300"/>
      <c r="BR47" s="1300"/>
      <c r="BS47" s="1300"/>
      <c r="BT47" s="1300"/>
      <c r="BU47" s="1300"/>
      <c r="BV47" s="1300"/>
      <c r="BW47" s="1300"/>
      <c r="BX47" s="1300"/>
      <c r="BY47" s="1300"/>
      <c r="BZ47" s="1300"/>
      <c r="CA47" s="1300"/>
      <c r="CB47" s="1300"/>
      <c r="CC47" s="1300"/>
      <c r="CD47" s="1300"/>
      <c r="CE47" s="1300"/>
      <c r="CF47" s="1300"/>
      <c r="CG47" s="1300"/>
      <c r="CH47" s="1300"/>
      <c r="CI47" s="1300"/>
      <c r="CJ47" s="1300"/>
      <c r="CK47" s="1300"/>
      <c r="CL47" s="1300"/>
      <c r="CM47" s="1300"/>
      <c r="CN47" s="1300"/>
      <c r="CO47" s="1300"/>
      <c r="CP47" s="1300"/>
      <c r="CQ47" s="1300"/>
      <c r="CR47" s="1300"/>
      <c r="CS47" s="1300"/>
      <c r="CT47" s="1300"/>
      <c r="CU47" s="1300"/>
      <c r="CV47" s="1300"/>
      <c r="CW47" s="1300"/>
      <c r="CX47" s="1300"/>
      <c r="CY47" s="1300"/>
      <c r="CZ47" s="1300"/>
      <c r="DA47" s="1300"/>
      <c r="DB47" s="1300"/>
      <c r="DC47" s="1301"/>
    </row>
    <row r="48" spans="2:109" x14ac:dyDescent="0.15">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x14ac:dyDescent="0.15">
      <c r="B49" s="375"/>
      <c r="AN49" s="369" t="s">
        <v>602</v>
      </c>
    </row>
    <row r="50" spans="1:109" x14ac:dyDescent="0.15">
      <c r="B50" s="375"/>
      <c r="G50" s="1287"/>
      <c r="H50" s="1287"/>
      <c r="I50" s="1287"/>
      <c r="J50" s="1287"/>
      <c r="K50" s="385"/>
      <c r="L50" s="385"/>
      <c r="M50" s="386"/>
      <c r="N50" s="386"/>
      <c r="AN50" s="1290"/>
      <c r="AO50" s="1291"/>
      <c r="AP50" s="1291"/>
      <c r="AQ50" s="1291"/>
      <c r="AR50" s="1291"/>
      <c r="AS50" s="1291"/>
      <c r="AT50" s="1291"/>
      <c r="AU50" s="1291"/>
      <c r="AV50" s="1291"/>
      <c r="AW50" s="1291"/>
      <c r="AX50" s="1291"/>
      <c r="AY50" s="1291"/>
      <c r="AZ50" s="1291"/>
      <c r="BA50" s="1291"/>
      <c r="BB50" s="1291"/>
      <c r="BC50" s="1291"/>
      <c r="BD50" s="1291"/>
      <c r="BE50" s="1291"/>
      <c r="BF50" s="1291"/>
      <c r="BG50" s="1291"/>
      <c r="BH50" s="1291"/>
      <c r="BI50" s="1291"/>
      <c r="BJ50" s="1291"/>
      <c r="BK50" s="1291"/>
      <c r="BL50" s="1291"/>
      <c r="BM50" s="1291"/>
      <c r="BN50" s="1291"/>
      <c r="BO50" s="1292"/>
      <c r="BP50" s="1286" t="s">
        <v>482</v>
      </c>
      <c r="BQ50" s="1286"/>
      <c r="BR50" s="1286"/>
      <c r="BS50" s="1286"/>
      <c r="BT50" s="1286"/>
      <c r="BU50" s="1286"/>
      <c r="BV50" s="1286"/>
      <c r="BW50" s="1286"/>
      <c r="BX50" s="1286" t="s">
        <v>483</v>
      </c>
      <c r="BY50" s="1286"/>
      <c r="BZ50" s="1286"/>
      <c r="CA50" s="1286"/>
      <c r="CB50" s="1286"/>
      <c r="CC50" s="1286"/>
      <c r="CD50" s="1286"/>
      <c r="CE50" s="1286"/>
      <c r="CF50" s="1286" t="s">
        <v>484</v>
      </c>
      <c r="CG50" s="1286"/>
      <c r="CH50" s="1286"/>
      <c r="CI50" s="1286"/>
      <c r="CJ50" s="1286"/>
      <c r="CK50" s="1286"/>
      <c r="CL50" s="1286"/>
      <c r="CM50" s="1286"/>
      <c r="CN50" s="1286" t="s">
        <v>485</v>
      </c>
      <c r="CO50" s="1286"/>
      <c r="CP50" s="1286"/>
      <c r="CQ50" s="1286"/>
      <c r="CR50" s="1286"/>
      <c r="CS50" s="1286"/>
      <c r="CT50" s="1286"/>
      <c r="CU50" s="1286"/>
      <c r="CV50" s="1286" t="s">
        <v>486</v>
      </c>
      <c r="CW50" s="1286"/>
      <c r="CX50" s="1286"/>
      <c r="CY50" s="1286"/>
      <c r="CZ50" s="1286"/>
      <c r="DA50" s="1286"/>
      <c r="DB50" s="1286"/>
      <c r="DC50" s="1286"/>
    </row>
    <row r="51" spans="1:109" ht="13.5" customHeight="1" x14ac:dyDescent="0.15">
      <c r="B51" s="375"/>
      <c r="G51" s="1289"/>
      <c r="H51" s="1289"/>
      <c r="I51" s="1302"/>
      <c r="J51" s="1302"/>
      <c r="K51" s="1288"/>
      <c r="L51" s="1288"/>
      <c r="M51" s="1288"/>
      <c r="N51" s="1288"/>
      <c r="AM51" s="384"/>
      <c r="AN51" s="1284" t="s">
        <v>603</v>
      </c>
      <c r="AO51" s="1284"/>
      <c r="AP51" s="1284"/>
      <c r="AQ51" s="1284"/>
      <c r="AR51" s="1284"/>
      <c r="AS51" s="1284"/>
      <c r="AT51" s="1284"/>
      <c r="AU51" s="1284"/>
      <c r="AV51" s="1284"/>
      <c r="AW51" s="1284"/>
      <c r="AX51" s="1284"/>
      <c r="AY51" s="1284"/>
      <c r="AZ51" s="1284"/>
      <c r="BA51" s="1284"/>
      <c r="BB51" s="1284" t="s">
        <v>604</v>
      </c>
      <c r="BC51" s="1284"/>
      <c r="BD51" s="1284"/>
      <c r="BE51" s="1284"/>
      <c r="BF51" s="1284"/>
      <c r="BG51" s="1284"/>
      <c r="BH51" s="1284"/>
      <c r="BI51" s="1284"/>
      <c r="BJ51" s="1284"/>
      <c r="BK51" s="1284"/>
      <c r="BL51" s="1284"/>
      <c r="BM51" s="1284"/>
      <c r="BN51" s="1284"/>
      <c r="BO51" s="1284"/>
      <c r="BP51" s="1281"/>
      <c r="BQ51" s="1281"/>
      <c r="BR51" s="1281"/>
      <c r="BS51" s="1281"/>
      <c r="BT51" s="1281"/>
      <c r="BU51" s="1281"/>
      <c r="BV51" s="1281"/>
      <c r="BW51" s="1281"/>
      <c r="BX51" s="1281"/>
      <c r="BY51" s="1281"/>
      <c r="BZ51" s="1281"/>
      <c r="CA51" s="1281"/>
      <c r="CB51" s="1281"/>
      <c r="CC51" s="1281"/>
      <c r="CD51" s="1281"/>
      <c r="CE51" s="1281"/>
      <c r="CF51" s="1281"/>
      <c r="CG51" s="1281"/>
      <c r="CH51" s="1281"/>
      <c r="CI51" s="1281"/>
      <c r="CJ51" s="1281"/>
      <c r="CK51" s="1281"/>
      <c r="CL51" s="1281"/>
      <c r="CM51" s="1281"/>
      <c r="CN51" s="1281"/>
      <c r="CO51" s="1281"/>
      <c r="CP51" s="1281"/>
      <c r="CQ51" s="1281"/>
      <c r="CR51" s="1281"/>
      <c r="CS51" s="1281"/>
      <c r="CT51" s="1281"/>
      <c r="CU51" s="1281"/>
      <c r="CV51" s="1281"/>
      <c r="CW51" s="1281"/>
      <c r="CX51" s="1281"/>
      <c r="CY51" s="1281"/>
      <c r="CZ51" s="1281"/>
      <c r="DA51" s="1281"/>
      <c r="DB51" s="1281"/>
      <c r="DC51" s="1281"/>
    </row>
    <row r="52" spans="1:109" x14ac:dyDescent="0.15">
      <c r="B52" s="375"/>
      <c r="G52" s="1289"/>
      <c r="H52" s="1289"/>
      <c r="I52" s="1302"/>
      <c r="J52" s="1302"/>
      <c r="K52" s="1288"/>
      <c r="L52" s="1288"/>
      <c r="M52" s="1288"/>
      <c r="N52" s="1288"/>
      <c r="AM52" s="384"/>
      <c r="AN52" s="1284"/>
      <c r="AO52" s="1284"/>
      <c r="AP52" s="1284"/>
      <c r="AQ52" s="1284"/>
      <c r="AR52" s="1284"/>
      <c r="AS52" s="1284"/>
      <c r="AT52" s="1284"/>
      <c r="AU52" s="1284"/>
      <c r="AV52" s="1284"/>
      <c r="AW52" s="1284"/>
      <c r="AX52" s="1284"/>
      <c r="AY52" s="1284"/>
      <c r="AZ52" s="1284"/>
      <c r="BA52" s="1284"/>
      <c r="BB52" s="1284"/>
      <c r="BC52" s="1284"/>
      <c r="BD52" s="1284"/>
      <c r="BE52" s="1284"/>
      <c r="BF52" s="1284"/>
      <c r="BG52" s="1284"/>
      <c r="BH52" s="1284"/>
      <c r="BI52" s="1284"/>
      <c r="BJ52" s="1284"/>
      <c r="BK52" s="1284"/>
      <c r="BL52" s="1284"/>
      <c r="BM52" s="1284"/>
      <c r="BN52" s="1284"/>
      <c r="BO52" s="1284"/>
      <c r="BP52" s="1281"/>
      <c r="BQ52" s="1281"/>
      <c r="BR52" s="1281"/>
      <c r="BS52" s="1281"/>
      <c r="BT52" s="1281"/>
      <c r="BU52" s="1281"/>
      <c r="BV52" s="1281"/>
      <c r="BW52" s="1281"/>
      <c r="BX52" s="1281"/>
      <c r="BY52" s="1281"/>
      <c r="BZ52" s="1281"/>
      <c r="CA52" s="1281"/>
      <c r="CB52" s="1281"/>
      <c r="CC52" s="1281"/>
      <c r="CD52" s="1281"/>
      <c r="CE52" s="1281"/>
      <c r="CF52" s="1281"/>
      <c r="CG52" s="1281"/>
      <c r="CH52" s="1281"/>
      <c r="CI52" s="1281"/>
      <c r="CJ52" s="1281"/>
      <c r="CK52" s="1281"/>
      <c r="CL52" s="1281"/>
      <c r="CM52" s="1281"/>
      <c r="CN52" s="1281"/>
      <c r="CO52" s="1281"/>
      <c r="CP52" s="1281"/>
      <c r="CQ52" s="1281"/>
      <c r="CR52" s="1281"/>
      <c r="CS52" s="1281"/>
      <c r="CT52" s="1281"/>
      <c r="CU52" s="1281"/>
      <c r="CV52" s="1281"/>
      <c r="CW52" s="1281"/>
      <c r="CX52" s="1281"/>
      <c r="CY52" s="1281"/>
      <c r="CZ52" s="1281"/>
      <c r="DA52" s="1281"/>
      <c r="DB52" s="1281"/>
      <c r="DC52" s="1281"/>
    </row>
    <row r="53" spans="1:109" x14ac:dyDescent="0.15">
      <c r="A53" s="383"/>
      <c r="B53" s="375"/>
      <c r="G53" s="1289"/>
      <c r="H53" s="1289"/>
      <c r="I53" s="1287"/>
      <c r="J53" s="1287"/>
      <c r="K53" s="1288"/>
      <c r="L53" s="1288"/>
      <c r="M53" s="1288"/>
      <c r="N53" s="1288"/>
      <c r="AM53" s="384"/>
      <c r="AN53" s="1284"/>
      <c r="AO53" s="1284"/>
      <c r="AP53" s="1284"/>
      <c r="AQ53" s="1284"/>
      <c r="AR53" s="1284"/>
      <c r="AS53" s="1284"/>
      <c r="AT53" s="1284"/>
      <c r="AU53" s="1284"/>
      <c r="AV53" s="1284"/>
      <c r="AW53" s="1284"/>
      <c r="AX53" s="1284"/>
      <c r="AY53" s="1284"/>
      <c r="AZ53" s="1284"/>
      <c r="BA53" s="1284"/>
      <c r="BB53" s="1284" t="s">
        <v>605</v>
      </c>
      <c r="BC53" s="1284"/>
      <c r="BD53" s="1284"/>
      <c r="BE53" s="1284"/>
      <c r="BF53" s="1284"/>
      <c r="BG53" s="1284"/>
      <c r="BH53" s="1284"/>
      <c r="BI53" s="1284"/>
      <c r="BJ53" s="1284"/>
      <c r="BK53" s="1284"/>
      <c r="BL53" s="1284"/>
      <c r="BM53" s="1284"/>
      <c r="BN53" s="1284"/>
      <c r="BO53" s="1284"/>
      <c r="BP53" s="1281">
        <v>48.1</v>
      </c>
      <c r="BQ53" s="1281"/>
      <c r="BR53" s="1281"/>
      <c r="BS53" s="1281"/>
      <c r="BT53" s="1281"/>
      <c r="BU53" s="1281"/>
      <c r="BV53" s="1281"/>
      <c r="BW53" s="1281"/>
      <c r="BX53" s="1281">
        <v>50.1</v>
      </c>
      <c r="BY53" s="1281"/>
      <c r="BZ53" s="1281"/>
      <c r="CA53" s="1281"/>
      <c r="CB53" s="1281"/>
      <c r="CC53" s="1281"/>
      <c r="CD53" s="1281"/>
      <c r="CE53" s="1281"/>
      <c r="CF53" s="1281">
        <v>50.5</v>
      </c>
      <c r="CG53" s="1281"/>
      <c r="CH53" s="1281"/>
      <c r="CI53" s="1281"/>
      <c r="CJ53" s="1281"/>
      <c r="CK53" s="1281"/>
      <c r="CL53" s="1281"/>
      <c r="CM53" s="1281"/>
      <c r="CN53" s="1281">
        <v>51.6</v>
      </c>
      <c r="CO53" s="1281"/>
      <c r="CP53" s="1281"/>
      <c r="CQ53" s="1281"/>
      <c r="CR53" s="1281"/>
      <c r="CS53" s="1281"/>
      <c r="CT53" s="1281"/>
      <c r="CU53" s="1281"/>
      <c r="CV53" s="1281">
        <v>53.1</v>
      </c>
      <c r="CW53" s="1281"/>
      <c r="CX53" s="1281"/>
      <c r="CY53" s="1281"/>
      <c r="CZ53" s="1281"/>
      <c r="DA53" s="1281"/>
      <c r="DB53" s="1281"/>
      <c r="DC53" s="1281"/>
    </row>
    <row r="54" spans="1:109" x14ac:dyDescent="0.15">
      <c r="A54" s="383"/>
      <c r="B54" s="375"/>
      <c r="G54" s="1289"/>
      <c r="H54" s="1289"/>
      <c r="I54" s="1287"/>
      <c r="J54" s="1287"/>
      <c r="K54" s="1288"/>
      <c r="L54" s="1288"/>
      <c r="M54" s="1288"/>
      <c r="N54" s="1288"/>
      <c r="AM54" s="384"/>
      <c r="AN54" s="1284"/>
      <c r="AO54" s="1284"/>
      <c r="AP54" s="1284"/>
      <c r="AQ54" s="1284"/>
      <c r="AR54" s="1284"/>
      <c r="AS54" s="1284"/>
      <c r="AT54" s="1284"/>
      <c r="AU54" s="1284"/>
      <c r="AV54" s="1284"/>
      <c r="AW54" s="1284"/>
      <c r="AX54" s="1284"/>
      <c r="AY54" s="1284"/>
      <c r="AZ54" s="1284"/>
      <c r="BA54" s="1284"/>
      <c r="BB54" s="1284"/>
      <c r="BC54" s="1284"/>
      <c r="BD54" s="1284"/>
      <c r="BE54" s="1284"/>
      <c r="BF54" s="1284"/>
      <c r="BG54" s="1284"/>
      <c r="BH54" s="1284"/>
      <c r="BI54" s="1284"/>
      <c r="BJ54" s="1284"/>
      <c r="BK54" s="1284"/>
      <c r="BL54" s="1284"/>
      <c r="BM54" s="1284"/>
      <c r="BN54" s="1284"/>
      <c r="BO54" s="1284"/>
      <c r="BP54" s="1281"/>
      <c r="BQ54" s="1281"/>
      <c r="BR54" s="1281"/>
      <c r="BS54" s="1281"/>
      <c r="BT54" s="1281"/>
      <c r="BU54" s="1281"/>
      <c r="BV54" s="1281"/>
      <c r="BW54" s="1281"/>
      <c r="BX54" s="1281"/>
      <c r="BY54" s="1281"/>
      <c r="BZ54" s="1281"/>
      <c r="CA54" s="1281"/>
      <c r="CB54" s="1281"/>
      <c r="CC54" s="1281"/>
      <c r="CD54" s="1281"/>
      <c r="CE54" s="1281"/>
      <c r="CF54" s="1281"/>
      <c r="CG54" s="1281"/>
      <c r="CH54" s="1281"/>
      <c r="CI54" s="1281"/>
      <c r="CJ54" s="1281"/>
      <c r="CK54" s="1281"/>
      <c r="CL54" s="1281"/>
      <c r="CM54" s="1281"/>
      <c r="CN54" s="1281"/>
      <c r="CO54" s="1281"/>
      <c r="CP54" s="1281"/>
      <c r="CQ54" s="1281"/>
      <c r="CR54" s="1281"/>
      <c r="CS54" s="1281"/>
      <c r="CT54" s="1281"/>
      <c r="CU54" s="1281"/>
      <c r="CV54" s="1281"/>
      <c r="CW54" s="1281"/>
      <c r="CX54" s="1281"/>
      <c r="CY54" s="1281"/>
      <c r="CZ54" s="1281"/>
      <c r="DA54" s="1281"/>
      <c r="DB54" s="1281"/>
      <c r="DC54" s="1281"/>
    </row>
    <row r="55" spans="1:109" x14ac:dyDescent="0.15">
      <c r="A55" s="383"/>
      <c r="B55" s="375"/>
      <c r="G55" s="1287"/>
      <c r="H55" s="1287"/>
      <c r="I55" s="1287"/>
      <c r="J55" s="1287"/>
      <c r="K55" s="1288"/>
      <c r="L55" s="1288"/>
      <c r="M55" s="1288"/>
      <c r="N55" s="1288"/>
      <c r="AN55" s="1286" t="s">
        <v>606</v>
      </c>
      <c r="AO55" s="1286"/>
      <c r="AP55" s="1286"/>
      <c r="AQ55" s="1286"/>
      <c r="AR55" s="1286"/>
      <c r="AS55" s="1286"/>
      <c r="AT55" s="1286"/>
      <c r="AU55" s="1286"/>
      <c r="AV55" s="1286"/>
      <c r="AW55" s="1286"/>
      <c r="AX55" s="1286"/>
      <c r="AY55" s="1286"/>
      <c r="AZ55" s="1286"/>
      <c r="BA55" s="1286"/>
      <c r="BB55" s="1284" t="s">
        <v>604</v>
      </c>
      <c r="BC55" s="1284"/>
      <c r="BD55" s="1284"/>
      <c r="BE55" s="1284"/>
      <c r="BF55" s="1284"/>
      <c r="BG55" s="1284"/>
      <c r="BH55" s="1284"/>
      <c r="BI55" s="1284"/>
      <c r="BJ55" s="1284"/>
      <c r="BK55" s="1284"/>
      <c r="BL55" s="1284"/>
      <c r="BM55" s="1284"/>
      <c r="BN55" s="1284"/>
      <c r="BO55" s="1284"/>
      <c r="BP55" s="1281">
        <v>5.8</v>
      </c>
      <c r="BQ55" s="1281"/>
      <c r="BR55" s="1281"/>
      <c r="BS55" s="1281"/>
      <c r="BT55" s="1281"/>
      <c r="BU55" s="1281"/>
      <c r="BV55" s="1281"/>
      <c r="BW55" s="1281"/>
      <c r="BX55" s="1281">
        <v>2.7</v>
      </c>
      <c r="BY55" s="1281"/>
      <c r="BZ55" s="1281"/>
      <c r="CA55" s="1281"/>
      <c r="CB55" s="1281"/>
      <c r="CC55" s="1281"/>
      <c r="CD55" s="1281"/>
      <c r="CE55" s="1281"/>
      <c r="CF55" s="1281">
        <v>0.5</v>
      </c>
      <c r="CG55" s="1281"/>
      <c r="CH55" s="1281"/>
      <c r="CI55" s="1281"/>
      <c r="CJ55" s="1281"/>
      <c r="CK55" s="1281"/>
      <c r="CL55" s="1281"/>
      <c r="CM55" s="1281"/>
      <c r="CN55" s="1281">
        <v>5.9</v>
      </c>
      <c r="CO55" s="1281"/>
      <c r="CP55" s="1281"/>
      <c r="CQ55" s="1281"/>
      <c r="CR55" s="1281"/>
      <c r="CS55" s="1281"/>
      <c r="CT55" s="1281"/>
      <c r="CU55" s="1281"/>
      <c r="CV55" s="1281">
        <v>0</v>
      </c>
      <c r="CW55" s="1281"/>
      <c r="CX55" s="1281"/>
      <c r="CY55" s="1281"/>
      <c r="CZ55" s="1281"/>
      <c r="DA55" s="1281"/>
      <c r="DB55" s="1281"/>
      <c r="DC55" s="1281"/>
    </row>
    <row r="56" spans="1:109" x14ac:dyDescent="0.15">
      <c r="A56" s="383"/>
      <c r="B56" s="375"/>
      <c r="G56" s="1287"/>
      <c r="H56" s="1287"/>
      <c r="I56" s="1287"/>
      <c r="J56" s="1287"/>
      <c r="K56" s="1288"/>
      <c r="L56" s="1288"/>
      <c r="M56" s="1288"/>
      <c r="N56" s="1288"/>
      <c r="AN56" s="1286"/>
      <c r="AO56" s="1286"/>
      <c r="AP56" s="1286"/>
      <c r="AQ56" s="1286"/>
      <c r="AR56" s="1286"/>
      <c r="AS56" s="1286"/>
      <c r="AT56" s="1286"/>
      <c r="AU56" s="1286"/>
      <c r="AV56" s="1286"/>
      <c r="AW56" s="1286"/>
      <c r="AX56" s="1286"/>
      <c r="AY56" s="1286"/>
      <c r="AZ56" s="1286"/>
      <c r="BA56" s="1286"/>
      <c r="BB56" s="1284"/>
      <c r="BC56" s="1284"/>
      <c r="BD56" s="1284"/>
      <c r="BE56" s="1284"/>
      <c r="BF56" s="1284"/>
      <c r="BG56" s="1284"/>
      <c r="BH56" s="1284"/>
      <c r="BI56" s="1284"/>
      <c r="BJ56" s="1284"/>
      <c r="BK56" s="1284"/>
      <c r="BL56" s="1284"/>
      <c r="BM56" s="1284"/>
      <c r="BN56" s="1284"/>
      <c r="BO56" s="1284"/>
      <c r="BP56" s="1281"/>
      <c r="BQ56" s="1281"/>
      <c r="BR56" s="1281"/>
      <c r="BS56" s="1281"/>
      <c r="BT56" s="1281"/>
      <c r="BU56" s="1281"/>
      <c r="BV56" s="1281"/>
      <c r="BW56" s="1281"/>
      <c r="BX56" s="1281"/>
      <c r="BY56" s="1281"/>
      <c r="BZ56" s="1281"/>
      <c r="CA56" s="1281"/>
      <c r="CB56" s="1281"/>
      <c r="CC56" s="1281"/>
      <c r="CD56" s="1281"/>
      <c r="CE56" s="1281"/>
      <c r="CF56" s="1281"/>
      <c r="CG56" s="1281"/>
      <c r="CH56" s="1281"/>
      <c r="CI56" s="1281"/>
      <c r="CJ56" s="1281"/>
      <c r="CK56" s="1281"/>
      <c r="CL56" s="1281"/>
      <c r="CM56" s="1281"/>
      <c r="CN56" s="1281"/>
      <c r="CO56" s="1281"/>
      <c r="CP56" s="1281"/>
      <c r="CQ56" s="1281"/>
      <c r="CR56" s="1281"/>
      <c r="CS56" s="1281"/>
      <c r="CT56" s="1281"/>
      <c r="CU56" s="1281"/>
      <c r="CV56" s="1281"/>
      <c r="CW56" s="1281"/>
      <c r="CX56" s="1281"/>
      <c r="CY56" s="1281"/>
      <c r="CZ56" s="1281"/>
      <c r="DA56" s="1281"/>
      <c r="DB56" s="1281"/>
      <c r="DC56" s="1281"/>
    </row>
    <row r="57" spans="1:109" s="383" customFormat="1" x14ac:dyDescent="0.15">
      <c r="B57" s="387"/>
      <c r="G57" s="1287"/>
      <c r="H57" s="1287"/>
      <c r="I57" s="1282"/>
      <c r="J57" s="1282"/>
      <c r="K57" s="1288"/>
      <c r="L57" s="1288"/>
      <c r="M57" s="1288"/>
      <c r="N57" s="1288"/>
      <c r="AM57" s="369"/>
      <c r="AN57" s="1286"/>
      <c r="AO57" s="1286"/>
      <c r="AP57" s="1286"/>
      <c r="AQ57" s="1286"/>
      <c r="AR57" s="1286"/>
      <c r="AS57" s="1286"/>
      <c r="AT57" s="1286"/>
      <c r="AU57" s="1286"/>
      <c r="AV57" s="1286"/>
      <c r="AW57" s="1286"/>
      <c r="AX57" s="1286"/>
      <c r="AY57" s="1286"/>
      <c r="AZ57" s="1286"/>
      <c r="BA57" s="1286"/>
      <c r="BB57" s="1284" t="s">
        <v>605</v>
      </c>
      <c r="BC57" s="1284"/>
      <c r="BD57" s="1284"/>
      <c r="BE57" s="1284"/>
      <c r="BF57" s="1284"/>
      <c r="BG57" s="1284"/>
      <c r="BH57" s="1284"/>
      <c r="BI57" s="1284"/>
      <c r="BJ57" s="1284"/>
      <c r="BK57" s="1284"/>
      <c r="BL57" s="1284"/>
      <c r="BM57" s="1284"/>
      <c r="BN57" s="1284"/>
      <c r="BO57" s="1284"/>
      <c r="BP57" s="1281">
        <v>58.6</v>
      </c>
      <c r="BQ57" s="1281"/>
      <c r="BR57" s="1281"/>
      <c r="BS57" s="1281"/>
      <c r="BT57" s="1281"/>
      <c r="BU57" s="1281"/>
      <c r="BV57" s="1281"/>
      <c r="BW57" s="1281"/>
      <c r="BX57" s="1281">
        <v>60.2</v>
      </c>
      <c r="BY57" s="1281"/>
      <c r="BZ57" s="1281"/>
      <c r="CA57" s="1281"/>
      <c r="CB57" s="1281"/>
      <c r="CC57" s="1281"/>
      <c r="CD57" s="1281"/>
      <c r="CE57" s="1281"/>
      <c r="CF57" s="1281">
        <v>60.4</v>
      </c>
      <c r="CG57" s="1281"/>
      <c r="CH57" s="1281"/>
      <c r="CI57" s="1281"/>
      <c r="CJ57" s="1281"/>
      <c r="CK57" s="1281"/>
      <c r="CL57" s="1281"/>
      <c r="CM57" s="1281"/>
      <c r="CN57" s="1281">
        <v>61.9</v>
      </c>
      <c r="CO57" s="1281"/>
      <c r="CP57" s="1281"/>
      <c r="CQ57" s="1281"/>
      <c r="CR57" s="1281"/>
      <c r="CS57" s="1281"/>
      <c r="CT57" s="1281"/>
      <c r="CU57" s="1281"/>
      <c r="CV57" s="1281">
        <v>63</v>
      </c>
      <c r="CW57" s="1281"/>
      <c r="CX57" s="1281"/>
      <c r="CY57" s="1281"/>
      <c r="CZ57" s="1281"/>
      <c r="DA57" s="1281"/>
      <c r="DB57" s="1281"/>
      <c r="DC57" s="1281"/>
      <c r="DD57" s="388"/>
      <c r="DE57" s="387"/>
    </row>
    <row r="58" spans="1:109" s="383" customFormat="1" x14ac:dyDescent="0.15">
      <c r="A58" s="369"/>
      <c r="B58" s="387"/>
      <c r="G58" s="1287"/>
      <c r="H58" s="1287"/>
      <c r="I58" s="1282"/>
      <c r="J58" s="1282"/>
      <c r="K58" s="1288"/>
      <c r="L58" s="1288"/>
      <c r="M58" s="1288"/>
      <c r="N58" s="1288"/>
      <c r="AM58" s="369"/>
      <c r="AN58" s="1286"/>
      <c r="AO58" s="1286"/>
      <c r="AP58" s="1286"/>
      <c r="AQ58" s="1286"/>
      <c r="AR58" s="1286"/>
      <c r="AS58" s="1286"/>
      <c r="AT58" s="1286"/>
      <c r="AU58" s="1286"/>
      <c r="AV58" s="1286"/>
      <c r="AW58" s="1286"/>
      <c r="AX58" s="1286"/>
      <c r="AY58" s="1286"/>
      <c r="AZ58" s="1286"/>
      <c r="BA58" s="1286"/>
      <c r="BB58" s="1284"/>
      <c r="BC58" s="1284"/>
      <c r="BD58" s="1284"/>
      <c r="BE58" s="1284"/>
      <c r="BF58" s="1284"/>
      <c r="BG58" s="1284"/>
      <c r="BH58" s="1284"/>
      <c r="BI58" s="1284"/>
      <c r="BJ58" s="1284"/>
      <c r="BK58" s="1284"/>
      <c r="BL58" s="1284"/>
      <c r="BM58" s="1284"/>
      <c r="BN58" s="1284"/>
      <c r="BO58" s="1284"/>
      <c r="BP58" s="1281"/>
      <c r="BQ58" s="1281"/>
      <c r="BR58" s="1281"/>
      <c r="BS58" s="1281"/>
      <c r="BT58" s="1281"/>
      <c r="BU58" s="1281"/>
      <c r="BV58" s="1281"/>
      <c r="BW58" s="1281"/>
      <c r="BX58" s="1281"/>
      <c r="BY58" s="1281"/>
      <c r="BZ58" s="1281"/>
      <c r="CA58" s="1281"/>
      <c r="CB58" s="1281"/>
      <c r="CC58" s="1281"/>
      <c r="CD58" s="1281"/>
      <c r="CE58" s="1281"/>
      <c r="CF58" s="1281"/>
      <c r="CG58" s="1281"/>
      <c r="CH58" s="1281"/>
      <c r="CI58" s="1281"/>
      <c r="CJ58" s="1281"/>
      <c r="CK58" s="1281"/>
      <c r="CL58" s="1281"/>
      <c r="CM58" s="1281"/>
      <c r="CN58" s="1281"/>
      <c r="CO58" s="1281"/>
      <c r="CP58" s="1281"/>
      <c r="CQ58" s="1281"/>
      <c r="CR58" s="1281"/>
      <c r="CS58" s="1281"/>
      <c r="CT58" s="1281"/>
      <c r="CU58" s="1281"/>
      <c r="CV58" s="1281"/>
      <c r="CW58" s="1281"/>
      <c r="CX58" s="1281"/>
      <c r="CY58" s="1281"/>
      <c r="CZ58" s="1281"/>
      <c r="DA58" s="1281"/>
      <c r="DB58" s="1281"/>
      <c r="DC58" s="1281"/>
      <c r="DD58" s="388"/>
      <c r="DE58" s="387"/>
    </row>
    <row r="59" spans="1:109" s="383" customFormat="1" x14ac:dyDescent="0.15">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x14ac:dyDescent="0.15">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x14ac:dyDescent="0.15">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x14ac:dyDescent="0.15">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7.25" x14ac:dyDescent="0.15">
      <c r="B63" s="394" t="s">
        <v>607</v>
      </c>
    </row>
    <row r="64" spans="1:109" x14ac:dyDescent="0.15">
      <c r="B64" s="375"/>
      <c r="G64" s="382"/>
      <c r="I64" s="395"/>
      <c r="J64" s="395"/>
      <c r="K64" s="395"/>
      <c r="L64" s="395"/>
      <c r="M64" s="395"/>
      <c r="N64" s="396"/>
      <c r="AM64" s="382"/>
      <c r="AN64" s="382" t="s">
        <v>600</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5" customHeight="1" x14ac:dyDescent="0.15">
      <c r="B65" s="375"/>
      <c r="AN65" s="1293" t="s">
        <v>608</v>
      </c>
      <c r="AO65" s="1294"/>
      <c r="AP65" s="1294"/>
      <c r="AQ65" s="1294"/>
      <c r="AR65" s="1294"/>
      <c r="AS65" s="1294"/>
      <c r="AT65" s="1294"/>
      <c r="AU65" s="1294"/>
      <c r="AV65" s="1294"/>
      <c r="AW65" s="1294"/>
      <c r="AX65" s="1294"/>
      <c r="AY65" s="1294"/>
      <c r="AZ65" s="1294"/>
      <c r="BA65" s="1294"/>
      <c r="BB65" s="1294"/>
      <c r="BC65" s="1294"/>
      <c r="BD65" s="1294"/>
      <c r="BE65" s="1294"/>
      <c r="BF65" s="1294"/>
      <c r="BG65" s="1294"/>
      <c r="BH65" s="1294"/>
      <c r="BI65" s="1294"/>
      <c r="BJ65" s="1294"/>
      <c r="BK65" s="1294"/>
      <c r="BL65" s="1294"/>
      <c r="BM65" s="1294"/>
      <c r="BN65" s="1294"/>
      <c r="BO65" s="1294"/>
      <c r="BP65" s="1294"/>
      <c r="BQ65" s="1294"/>
      <c r="BR65" s="1294"/>
      <c r="BS65" s="1294"/>
      <c r="BT65" s="1294"/>
      <c r="BU65" s="1294"/>
      <c r="BV65" s="1294"/>
      <c r="BW65" s="1294"/>
      <c r="BX65" s="1294"/>
      <c r="BY65" s="1294"/>
      <c r="BZ65" s="1294"/>
      <c r="CA65" s="1294"/>
      <c r="CB65" s="1294"/>
      <c r="CC65" s="1294"/>
      <c r="CD65" s="1294"/>
      <c r="CE65" s="1294"/>
      <c r="CF65" s="1294"/>
      <c r="CG65" s="1294"/>
      <c r="CH65" s="1294"/>
      <c r="CI65" s="1294"/>
      <c r="CJ65" s="1294"/>
      <c r="CK65" s="1294"/>
      <c r="CL65" s="1294"/>
      <c r="CM65" s="1294"/>
      <c r="CN65" s="1294"/>
      <c r="CO65" s="1294"/>
      <c r="CP65" s="1294"/>
      <c r="CQ65" s="1294"/>
      <c r="CR65" s="1294"/>
      <c r="CS65" s="1294"/>
      <c r="CT65" s="1294"/>
      <c r="CU65" s="1294"/>
      <c r="CV65" s="1294"/>
      <c r="CW65" s="1294"/>
      <c r="CX65" s="1294"/>
      <c r="CY65" s="1294"/>
      <c r="CZ65" s="1294"/>
      <c r="DA65" s="1294"/>
      <c r="DB65" s="1294"/>
      <c r="DC65" s="1295"/>
    </row>
    <row r="66" spans="2:107" x14ac:dyDescent="0.15">
      <c r="B66" s="375"/>
      <c r="AN66" s="1296"/>
      <c r="AO66" s="1303"/>
      <c r="AP66" s="1303"/>
      <c r="AQ66" s="1303"/>
      <c r="AR66" s="1303"/>
      <c r="AS66" s="1303"/>
      <c r="AT66" s="1303"/>
      <c r="AU66" s="1303"/>
      <c r="AV66" s="1303"/>
      <c r="AW66" s="1303"/>
      <c r="AX66" s="1303"/>
      <c r="AY66" s="1303"/>
      <c r="AZ66" s="1303"/>
      <c r="BA66" s="1303"/>
      <c r="BB66" s="1303"/>
      <c r="BC66" s="1303"/>
      <c r="BD66" s="1303"/>
      <c r="BE66" s="1303"/>
      <c r="BF66" s="1303"/>
      <c r="BG66" s="1303"/>
      <c r="BH66" s="1303"/>
      <c r="BI66" s="1303"/>
      <c r="BJ66" s="1303"/>
      <c r="BK66" s="1303"/>
      <c r="BL66" s="1303"/>
      <c r="BM66" s="1303"/>
      <c r="BN66" s="1303"/>
      <c r="BO66" s="1303"/>
      <c r="BP66" s="1303"/>
      <c r="BQ66" s="1303"/>
      <c r="BR66" s="1303"/>
      <c r="BS66" s="1303"/>
      <c r="BT66" s="1303"/>
      <c r="BU66" s="1303"/>
      <c r="BV66" s="1303"/>
      <c r="BW66" s="1303"/>
      <c r="BX66" s="1303"/>
      <c r="BY66" s="1303"/>
      <c r="BZ66" s="1303"/>
      <c r="CA66" s="1303"/>
      <c r="CB66" s="1303"/>
      <c r="CC66" s="1303"/>
      <c r="CD66" s="1303"/>
      <c r="CE66" s="1303"/>
      <c r="CF66" s="1303"/>
      <c r="CG66" s="1303"/>
      <c r="CH66" s="1303"/>
      <c r="CI66" s="1303"/>
      <c r="CJ66" s="1303"/>
      <c r="CK66" s="1303"/>
      <c r="CL66" s="1303"/>
      <c r="CM66" s="1303"/>
      <c r="CN66" s="1303"/>
      <c r="CO66" s="1303"/>
      <c r="CP66" s="1303"/>
      <c r="CQ66" s="1303"/>
      <c r="CR66" s="1303"/>
      <c r="CS66" s="1303"/>
      <c r="CT66" s="1303"/>
      <c r="CU66" s="1303"/>
      <c r="CV66" s="1303"/>
      <c r="CW66" s="1303"/>
      <c r="CX66" s="1303"/>
      <c r="CY66" s="1303"/>
      <c r="CZ66" s="1303"/>
      <c r="DA66" s="1303"/>
      <c r="DB66" s="1303"/>
      <c r="DC66" s="1298"/>
    </row>
    <row r="67" spans="2:107" x14ac:dyDescent="0.15">
      <c r="B67" s="375"/>
      <c r="AN67" s="1296"/>
      <c r="AO67" s="1303"/>
      <c r="AP67" s="1303"/>
      <c r="AQ67" s="1303"/>
      <c r="AR67" s="1303"/>
      <c r="AS67" s="1303"/>
      <c r="AT67" s="1303"/>
      <c r="AU67" s="1303"/>
      <c r="AV67" s="1303"/>
      <c r="AW67" s="1303"/>
      <c r="AX67" s="1303"/>
      <c r="AY67" s="1303"/>
      <c r="AZ67" s="1303"/>
      <c r="BA67" s="1303"/>
      <c r="BB67" s="1303"/>
      <c r="BC67" s="1303"/>
      <c r="BD67" s="1303"/>
      <c r="BE67" s="1303"/>
      <c r="BF67" s="1303"/>
      <c r="BG67" s="1303"/>
      <c r="BH67" s="1303"/>
      <c r="BI67" s="1303"/>
      <c r="BJ67" s="1303"/>
      <c r="BK67" s="1303"/>
      <c r="BL67" s="1303"/>
      <c r="BM67" s="1303"/>
      <c r="BN67" s="1303"/>
      <c r="BO67" s="1303"/>
      <c r="BP67" s="1303"/>
      <c r="BQ67" s="1303"/>
      <c r="BR67" s="1303"/>
      <c r="BS67" s="1303"/>
      <c r="BT67" s="1303"/>
      <c r="BU67" s="1303"/>
      <c r="BV67" s="1303"/>
      <c r="BW67" s="1303"/>
      <c r="BX67" s="1303"/>
      <c r="BY67" s="1303"/>
      <c r="BZ67" s="1303"/>
      <c r="CA67" s="1303"/>
      <c r="CB67" s="1303"/>
      <c r="CC67" s="1303"/>
      <c r="CD67" s="1303"/>
      <c r="CE67" s="1303"/>
      <c r="CF67" s="1303"/>
      <c r="CG67" s="1303"/>
      <c r="CH67" s="1303"/>
      <c r="CI67" s="1303"/>
      <c r="CJ67" s="1303"/>
      <c r="CK67" s="1303"/>
      <c r="CL67" s="1303"/>
      <c r="CM67" s="1303"/>
      <c r="CN67" s="1303"/>
      <c r="CO67" s="1303"/>
      <c r="CP67" s="1303"/>
      <c r="CQ67" s="1303"/>
      <c r="CR67" s="1303"/>
      <c r="CS67" s="1303"/>
      <c r="CT67" s="1303"/>
      <c r="CU67" s="1303"/>
      <c r="CV67" s="1303"/>
      <c r="CW67" s="1303"/>
      <c r="CX67" s="1303"/>
      <c r="CY67" s="1303"/>
      <c r="CZ67" s="1303"/>
      <c r="DA67" s="1303"/>
      <c r="DB67" s="1303"/>
      <c r="DC67" s="1298"/>
    </row>
    <row r="68" spans="2:107" x14ac:dyDescent="0.15">
      <c r="B68" s="375"/>
      <c r="AN68" s="1296"/>
      <c r="AO68" s="1303"/>
      <c r="AP68" s="1303"/>
      <c r="AQ68" s="1303"/>
      <c r="AR68" s="1303"/>
      <c r="AS68" s="1303"/>
      <c r="AT68" s="1303"/>
      <c r="AU68" s="1303"/>
      <c r="AV68" s="1303"/>
      <c r="AW68" s="1303"/>
      <c r="AX68" s="1303"/>
      <c r="AY68" s="1303"/>
      <c r="AZ68" s="1303"/>
      <c r="BA68" s="1303"/>
      <c r="BB68" s="1303"/>
      <c r="BC68" s="1303"/>
      <c r="BD68" s="1303"/>
      <c r="BE68" s="1303"/>
      <c r="BF68" s="1303"/>
      <c r="BG68" s="1303"/>
      <c r="BH68" s="1303"/>
      <c r="BI68" s="1303"/>
      <c r="BJ68" s="1303"/>
      <c r="BK68" s="1303"/>
      <c r="BL68" s="1303"/>
      <c r="BM68" s="1303"/>
      <c r="BN68" s="1303"/>
      <c r="BO68" s="1303"/>
      <c r="BP68" s="1303"/>
      <c r="BQ68" s="1303"/>
      <c r="BR68" s="1303"/>
      <c r="BS68" s="1303"/>
      <c r="BT68" s="1303"/>
      <c r="BU68" s="1303"/>
      <c r="BV68" s="1303"/>
      <c r="BW68" s="1303"/>
      <c r="BX68" s="1303"/>
      <c r="BY68" s="1303"/>
      <c r="BZ68" s="1303"/>
      <c r="CA68" s="1303"/>
      <c r="CB68" s="1303"/>
      <c r="CC68" s="1303"/>
      <c r="CD68" s="1303"/>
      <c r="CE68" s="1303"/>
      <c r="CF68" s="1303"/>
      <c r="CG68" s="1303"/>
      <c r="CH68" s="1303"/>
      <c r="CI68" s="1303"/>
      <c r="CJ68" s="1303"/>
      <c r="CK68" s="1303"/>
      <c r="CL68" s="1303"/>
      <c r="CM68" s="1303"/>
      <c r="CN68" s="1303"/>
      <c r="CO68" s="1303"/>
      <c r="CP68" s="1303"/>
      <c r="CQ68" s="1303"/>
      <c r="CR68" s="1303"/>
      <c r="CS68" s="1303"/>
      <c r="CT68" s="1303"/>
      <c r="CU68" s="1303"/>
      <c r="CV68" s="1303"/>
      <c r="CW68" s="1303"/>
      <c r="CX68" s="1303"/>
      <c r="CY68" s="1303"/>
      <c r="CZ68" s="1303"/>
      <c r="DA68" s="1303"/>
      <c r="DB68" s="1303"/>
      <c r="DC68" s="1298"/>
    </row>
    <row r="69" spans="2:107" x14ac:dyDescent="0.15">
      <c r="B69" s="375"/>
      <c r="AN69" s="1299"/>
      <c r="AO69" s="1300"/>
      <c r="AP69" s="1300"/>
      <c r="AQ69" s="1300"/>
      <c r="AR69" s="1300"/>
      <c r="AS69" s="1300"/>
      <c r="AT69" s="1300"/>
      <c r="AU69" s="1300"/>
      <c r="AV69" s="1300"/>
      <c r="AW69" s="1300"/>
      <c r="AX69" s="1300"/>
      <c r="AY69" s="1300"/>
      <c r="AZ69" s="1300"/>
      <c r="BA69" s="1300"/>
      <c r="BB69" s="1300"/>
      <c r="BC69" s="1300"/>
      <c r="BD69" s="1300"/>
      <c r="BE69" s="1300"/>
      <c r="BF69" s="1300"/>
      <c r="BG69" s="1300"/>
      <c r="BH69" s="1300"/>
      <c r="BI69" s="1300"/>
      <c r="BJ69" s="1300"/>
      <c r="BK69" s="1300"/>
      <c r="BL69" s="1300"/>
      <c r="BM69" s="1300"/>
      <c r="BN69" s="1300"/>
      <c r="BO69" s="1300"/>
      <c r="BP69" s="1300"/>
      <c r="BQ69" s="1300"/>
      <c r="BR69" s="1300"/>
      <c r="BS69" s="1300"/>
      <c r="BT69" s="1300"/>
      <c r="BU69" s="1300"/>
      <c r="BV69" s="1300"/>
      <c r="BW69" s="1300"/>
      <c r="BX69" s="1300"/>
      <c r="BY69" s="1300"/>
      <c r="BZ69" s="1300"/>
      <c r="CA69" s="1300"/>
      <c r="CB69" s="1300"/>
      <c r="CC69" s="1300"/>
      <c r="CD69" s="1300"/>
      <c r="CE69" s="1300"/>
      <c r="CF69" s="1300"/>
      <c r="CG69" s="1300"/>
      <c r="CH69" s="1300"/>
      <c r="CI69" s="1300"/>
      <c r="CJ69" s="1300"/>
      <c r="CK69" s="1300"/>
      <c r="CL69" s="1300"/>
      <c r="CM69" s="1300"/>
      <c r="CN69" s="1300"/>
      <c r="CO69" s="1300"/>
      <c r="CP69" s="1300"/>
      <c r="CQ69" s="1300"/>
      <c r="CR69" s="1300"/>
      <c r="CS69" s="1300"/>
      <c r="CT69" s="1300"/>
      <c r="CU69" s="1300"/>
      <c r="CV69" s="1300"/>
      <c r="CW69" s="1300"/>
      <c r="CX69" s="1300"/>
      <c r="CY69" s="1300"/>
      <c r="CZ69" s="1300"/>
      <c r="DA69" s="1300"/>
      <c r="DB69" s="1300"/>
      <c r="DC69" s="1301"/>
    </row>
    <row r="70" spans="2:107" x14ac:dyDescent="0.15">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x14ac:dyDescent="0.15">
      <c r="B71" s="375"/>
      <c r="G71" s="400"/>
      <c r="I71" s="401"/>
      <c r="J71" s="398"/>
      <c r="K71" s="398"/>
      <c r="L71" s="399"/>
      <c r="M71" s="398"/>
      <c r="N71" s="399"/>
      <c r="AM71" s="400"/>
      <c r="AN71" s="369" t="s">
        <v>602</v>
      </c>
    </row>
    <row r="72" spans="2:107" x14ac:dyDescent="0.15">
      <c r="B72" s="375"/>
      <c r="G72" s="1287"/>
      <c r="H72" s="1287"/>
      <c r="I72" s="1287"/>
      <c r="J72" s="1287"/>
      <c r="K72" s="385"/>
      <c r="L72" s="385"/>
      <c r="M72" s="386"/>
      <c r="N72" s="386"/>
      <c r="AN72" s="1290"/>
      <c r="AO72" s="1291"/>
      <c r="AP72" s="1291"/>
      <c r="AQ72" s="1291"/>
      <c r="AR72" s="1291"/>
      <c r="AS72" s="1291"/>
      <c r="AT72" s="1291"/>
      <c r="AU72" s="1291"/>
      <c r="AV72" s="1291"/>
      <c r="AW72" s="1291"/>
      <c r="AX72" s="1291"/>
      <c r="AY72" s="1291"/>
      <c r="AZ72" s="1291"/>
      <c r="BA72" s="1291"/>
      <c r="BB72" s="1291"/>
      <c r="BC72" s="1291"/>
      <c r="BD72" s="1291"/>
      <c r="BE72" s="1291"/>
      <c r="BF72" s="1291"/>
      <c r="BG72" s="1291"/>
      <c r="BH72" s="1291"/>
      <c r="BI72" s="1291"/>
      <c r="BJ72" s="1291"/>
      <c r="BK72" s="1291"/>
      <c r="BL72" s="1291"/>
      <c r="BM72" s="1291"/>
      <c r="BN72" s="1291"/>
      <c r="BO72" s="1292"/>
      <c r="BP72" s="1286" t="s">
        <v>482</v>
      </c>
      <c r="BQ72" s="1286"/>
      <c r="BR72" s="1286"/>
      <c r="BS72" s="1286"/>
      <c r="BT72" s="1286"/>
      <c r="BU72" s="1286"/>
      <c r="BV72" s="1286"/>
      <c r="BW72" s="1286"/>
      <c r="BX72" s="1286" t="s">
        <v>483</v>
      </c>
      <c r="BY72" s="1286"/>
      <c r="BZ72" s="1286"/>
      <c r="CA72" s="1286"/>
      <c r="CB72" s="1286"/>
      <c r="CC72" s="1286"/>
      <c r="CD72" s="1286"/>
      <c r="CE72" s="1286"/>
      <c r="CF72" s="1286" t="s">
        <v>484</v>
      </c>
      <c r="CG72" s="1286"/>
      <c r="CH72" s="1286"/>
      <c r="CI72" s="1286"/>
      <c r="CJ72" s="1286"/>
      <c r="CK72" s="1286"/>
      <c r="CL72" s="1286"/>
      <c r="CM72" s="1286"/>
      <c r="CN72" s="1286" t="s">
        <v>485</v>
      </c>
      <c r="CO72" s="1286"/>
      <c r="CP72" s="1286"/>
      <c r="CQ72" s="1286"/>
      <c r="CR72" s="1286"/>
      <c r="CS72" s="1286"/>
      <c r="CT72" s="1286"/>
      <c r="CU72" s="1286"/>
      <c r="CV72" s="1286" t="s">
        <v>486</v>
      </c>
      <c r="CW72" s="1286"/>
      <c r="CX72" s="1286"/>
      <c r="CY72" s="1286"/>
      <c r="CZ72" s="1286"/>
      <c r="DA72" s="1286"/>
      <c r="DB72" s="1286"/>
      <c r="DC72" s="1286"/>
    </row>
    <row r="73" spans="2:107" x14ac:dyDescent="0.15">
      <c r="B73" s="375"/>
      <c r="G73" s="1289"/>
      <c r="H73" s="1289"/>
      <c r="I73" s="1289"/>
      <c r="J73" s="1289"/>
      <c r="K73" s="1285"/>
      <c r="L73" s="1285"/>
      <c r="M73" s="1285"/>
      <c r="N73" s="1285"/>
      <c r="AM73" s="384"/>
      <c r="AN73" s="1284" t="s">
        <v>603</v>
      </c>
      <c r="AO73" s="1284"/>
      <c r="AP73" s="1284"/>
      <c r="AQ73" s="1284"/>
      <c r="AR73" s="1284"/>
      <c r="AS73" s="1284"/>
      <c r="AT73" s="1284"/>
      <c r="AU73" s="1284"/>
      <c r="AV73" s="1284"/>
      <c r="AW73" s="1284"/>
      <c r="AX73" s="1284"/>
      <c r="AY73" s="1284"/>
      <c r="AZ73" s="1284"/>
      <c r="BA73" s="1284"/>
      <c r="BB73" s="1284" t="s">
        <v>604</v>
      </c>
      <c r="BC73" s="1284"/>
      <c r="BD73" s="1284"/>
      <c r="BE73" s="1284"/>
      <c r="BF73" s="1284"/>
      <c r="BG73" s="1284"/>
      <c r="BH73" s="1284"/>
      <c r="BI73" s="1284"/>
      <c r="BJ73" s="1284"/>
      <c r="BK73" s="1284"/>
      <c r="BL73" s="1284"/>
      <c r="BM73" s="1284"/>
      <c r="BN73" s="1284"/>
      <c r="BO73" s="1284"/>
      <c r="BP73" s="1281"/>
      <c r="BQ73" s="1281"/>
      <c r="BR73" s="1281"/>
      <c r="BS73" s="1281"/>
      <c r="BT73" s="1281"/>
      <c r="BU73" s="1281"/>
      <c r="BV73" s="1281"/>
      <c r="BW73" s="1281"/>
      <c r="BX73" s="1281"/>
      <c r="BY73" s="1281"/>
      <c r="BZ73" s="1281"/>
      <c r="CA73" s="1281"/>
      <c r="CB73" s="1281"/>
      <c r="CC73" s="1281"/>
      <c r="CD73" s="1281"/>
      <c r="CE73" s="1281"/>
      <c r="CF73" s="1281"/>
      <c r="CG73" s="1281"/>
      <c r="CH73" s="1281"/>
      <c r="CI73" s="1281"/>
      <c r="CJ73" s="1281"/>
      <c r="CK73" s="1281"/>
      <c r="CL73" s="1281"/>
      <c r="CM73" s="1281"/>
      <c r="CN73" s="1281"/>
      <c r="CO73" s="1281"/>
      <c r="CP73" s="1281"/>
      <c r="CQ73" s="1281"/>
      <c r="CR73" s="1281"/>
      <c r="CS73" s="1281"/>
      <c r="CT73" s="1281"/>
      <c r="CU73" s="1281"/>
      <c r="CV73" s="1281"/>
      <c r="CW73" s="1281"/>
      <c r="CX73" s="1281"/>
      <c r="CY73" s="1281"/>
      <c r="CZ73" s="1281"/>
      <c r="DA73" s="1281"/>
      <c r="DB73" s="1281"/>
      <c r="DC73" s="1281"/>
    </row>
    <row r="74" spans="2:107" x14ac:dyDescent="0.15">
      <c r="B74" s="375"/>
      <c r="G74" s="1289"/>
      <c r="H74" s="1289"/>
      <c r="I74" s="1289"/>
      <c r="J74" s="1289"/>
      <c r="K74" s="1285"/>
      <c r="L74" s="1285"/>
      <c r="M74" s="1285"/>
      <c r="N74" s="1285"/>
      <c r="AM74" s="384"/>
      <c r="AN74" s="1284"/>
      <c r="AO74" s="1284"/>
      <c r="AP74" s="1284"/>
      <c r="AQ74" s="1284"/>
      <c r="AR74" s="1284"/>
      <c r="AS74" s="1284"/>
      <c r="AT74" s="1284"/>
      <c r="AU74" s="1284"/>
      <c r="AV74" s="1284"/>
      <c r="AW74" s="1284"/>
      <c r="AX74" s="1284"/>
      <c r="AY74" s="1284"/>
      <c r="AZ74" s="1284"/>
      <c r="BA74" s="1284"/>
      <c r="BB74" s="1284"/>
      <c r="BC74" s="1284"/>
      <c r="BD74" s="1284"/>
      <c r="BE74" s="1284"/>
      <c r="BF74" s="1284"/>
      <c r="BG74" s="1284"/>
      <c r="BH74" s="1284"/>
      <c r="BI74" s="1284"/>
      <c r="BJ74" s="1284"/>
      <c r="BK74" s="1284"/>
      <c r="BL74" s="1284"/>
      <c r="BM74" s="1284"/>
      <c r="BN74" s="1284"/>
      <c r="BO74" s="1284"/>
      <c r="BP74" s="1281"/>
      <c r="BQ74" s="1281"/>
      <c r="BR74" s="1281"/>
      <c r="BS74" s="1281"/>
      <c r="BT74" s="1281"/>
      <c r="BU74" s="1281"/>
      <c r="BV74" s="1281"/>
      <c r="BW74" s="1281"/>
      <c r="BX74" s="1281"/>
      <c r="BY74" s="1281"/>
      <c r="BZ74" s="1281"/>
      <c r="CA74" s="1281"/>
      <c r="CB74" s="1281"/>
      <c r="CC74" s="1281"/>
      <c r="CD74" s="1281"/>
      <c r="CE74" s="1281"/>
      <c r="CF74" s="1281"/>
      <c r="CG74" s="1281"/>
      <c r="CH74" s="1281"/>
      <c r="CI74" s="1281"/>
      <c r="CJ74" s="1281"/>
      <c r="CK74" s="1281"/>
      <c r="CL74" s="1281"/>
      <c r="CM74" s="1281"/>
      <c r="CN74" s="1281"/>
      <c r="CO74" s="1281"/>
      <c r="CP74" s="1281"/>
      <c r="CQ74" s="1281"/>
      <c r="CR74" s="1281"/>
      <c r="CS74" s="1281"/>
      <c r="CT74" s="1281"/>
      <c r="CU74" s="1281"/>
      <c r="CV74" s="1281"/>
      <c r="CW74" s="1281"/>
      <c r="CX74" s="1281"/>
      <c r="CY74" s="1281"/>
      <c r="CZ74" s="1281"/>
      <c r="DA74" s="1281"/>
      <c r="DB74" s="1281"/>
      <c r="DC74" s="1281"/>
    </row>
    <row r="75" spans="2:107" x14ac:dyDescent="0.15">
      <c r="B75" s="375"/>
      <c r="G75" s="1289"/>
      <c r="H75" s="1289"/>
      <c r="I75" s="1287"/>
      <c r="J75" s="1287"/>
      <c r="K75" s="1288"/>
      <c r="L75" s="1288"/>
      <c r="M75" s="1288"/>
      <c r="N75" s="1288"/>
      <c r="AM75" s="384"/>
      <c r="AN75" s="1284"/>
      <c r="AO75" s="1284"/>
      <c r="AP75" s="1284"/>
      <c r="AQ75" s="1284"/>
      <c r="AR75" s="1284"/>
      <c r="AS75" s="1284"/>
      <c r="AT75" s="1284"/>
      <c r="AU75" s="1284"/>
      <c r="AV75" s="1284"/>
      <c r="AW75" s="1284"/>
      <c r="AX75" s="1284"/>
      <c r="AY75" s="1284"/>
      <c r="AZ75" s="1284"/>
      <c r="BA75" s="1284"/>
      <c r="BB75" s="1284" t="s">
        <v>609</v>
      </c>
      <c r="BC75" s="1284"/>
      <c r="BD75" s="1284"/>
      <c r="BE75" s="1284"/>
      <c r="BF75" s="1284"/>
      <c r="BG75" s="1284"/>
      <c r="BH75" s="1284"/>
      <c r="BI75" s="1284"/>
      <c r="BJ75" s="1284"/>
      <c r="BK75" s="1284"/>
      <c r="BL75" s="1284"/>
      <c r="BM75" s="1284"/>
      <c r="BN75" s="1284"/>
      <c r="BO75" s="1284"/>
      <c r="BP75" s="1281">
        <v>6.2</v>
      </c>
      <c r="BQ75" s="1281"/>
      <c r="BR75" s="1281"/>
      <c r="BS75" s="1281"/>
      <c r="BT75" s="1281"/>
      <c r="BU75" s="1281"/>
      <c r="BV75" s="1281"/>
      <c r="BW75" s="1281"/>
      <c r="BX75" s="1281">
        <v>6.3</v>
      </c>
      <c r="BY75" s="1281"/>
      <c r="BZ75" s="1281"/>
      <c r="CA75" s="1281"/>
      <c r="CB75" s="1281"/>
      <c r="CC75" s="1281"/>
      <c r="CD75" s="1281"/>
      <c r="CE75" s="1281"/>
      <c r="CF75" s="1281">
        <v>6.5</v>
      </c>
      <c r="CG75" s="1281"/>
      <c r="CH75" s="1281"/>
      <c r="CI75" s="1281"/>
      <c r="CJ75" s="1281"/>
      <c r="CK75" s="1281"/>
      <c r="CL75" s="1281"/>
      <c r="CM75" s="1281"/>
      <c r="CN75" s="1281">
        <v>6.6</v>
      </c>
      <c r="CO75" s="1281"/>
      <c r="CP75" s="1281"/>
      <c r="CQ75" s="1281"/>
      <c r="CR75" s="1281"/>
      <c r="CS75" s="1281"/>
      <c r="CT75" s="1281"/>
      <c r="CU75" s="1281"/>
      <c r="CV75" s="1281">
        <v>6.4</v>
      </c>
      <c r="CW75" s="1281"/>
      <c r="CX75" s="1281"/>
      <c r="CY75" s="1281"/>
      <c r="CZ75" s="1281"/>
      <c r="DA75" s="1281"/>
      <c r="DB75" s="1281"/>
      <c r="DC75" s="1281"/>
    </row>
    <row r="76" spans="2:107" x14ac:dyDescent="0.15">
      <c r="B76" s="375"/>
      <c r="G76" s="1289"/>
      <c r="H76" s="1289"/>
      <c r="I76" s="1287"/>
      <c r="J76" s="1287"/>
      <c r="K76" s="1288"/>
      <c r="L76" s="1288"/>
      <c r="M76" s="1288"/>
      <c r="N76" s="1288"/>
      <c r="AM76" s="384"/>
      <c r="AN76" s="1284"/>
      <c r="AO76" s="1284"/>
      <c r="AP76" s="1284"/>
      <c r="AQ76" s="1284"/>
      <c r="AR76" s="1284"/>
      <c r="AS76" s="1284"/>
      <c r="AT76" s="1284"/>
      <c r="AU76" s="1284"/>
      <c r="AV76" s="1284"/>
      <c r="AW76" s="1284"/>
      <c r="AX76" s="1284"/>
      <c r="AY76" s="1284"/>
      <c r="AZ76" s="1284"/>
      <c r="BA76" s="1284"/>
      <c r="BB76" s="1284"/>
      <c r="BC76" s="1284"/>
      <c r="BD76" s="1284"/>
      <c r="BE76" s="1284"/>
      <c r="BF76" s="1284"/>
      <c r="BG76" s="1284"/>
      <c r="BH76" s="1284"/>
      <c r="BI76" s="1284"/>
      <c r="BJ76" s="1284"/>
      <c r="BK76" s="1284"/>
      <c r="BL76" s="1284"/>
      <c r="BM76" s="1284"/>
      <c r="BN76" s="1284"/>
      <c r="BO76" s="1284"/>
      <c r="BP76" s="1281"/>
      <c r="BQ76" s="1281"/>
      <c r="BR76" s="1281"/>
      <c r="BS76" s="1281"/>
      <c r="BT76" s="1281"/>
      <c r="BU76" s="1281"/>
      <c r="BV76" s="1281"/>
      <c r="BW76" s="1281"/>
      <c r="BX76" s="1281"/>
      <c r="BY76" s="1281"/>
      <c r="BZ76" s="1281"/>
      <c r="CA76" s="1281"/>
      <c r="CB76" s="1281"/>
      <c r="CC76" s="1281"/>
      <c r="CD76" s="1281"/>
      <c r="CE76" s="1281"/>
      <c r="CF76" s="1281"/>
      <c r="CG76" s="1281"/>
      <c r="CH76" s="1281"/>
      <c r="CI76" s="1281"/>
      <c r="CJ76" s="1281"/>
      <c r="CK76" s="1281"/>
      <c r="CL76" s="1281"/>
      <c r="CM76" s="1281"/>
      <c r="CN76" s="1281"/>
      <c r="CO76" s="1281"/>
      <c r="CP76" s="1281"/>
      <c r="CQ76" s="1281"/>
      <c r="CR76" s="1281"/>
      <c r="CS76" s="1281"/>
      <c r="CT76" s="1281"/>
      <c r="CU76" s="1281"/>
      <c r="CV76" s="1281"/>
      <c r="CW76" s="1281"/>
      <c r="CX76" s="1281"/>
      <c r="CY76" s="1281"/>
      <c r="CZ76" s="1281"/>
      <c r="DA76" s="1281"/>
      <c r="DB76" s="1281"/>
      <c r="DC76" s="1281"/>
    </row>
    <row r="77" spans="2:107" x14ac:dyDescent="0.15">
      <c r="B77" s="375"/>
      <c r="G77" s="1287"/>
      <c r="H77" s="1287"/>
      <c r="I77" s="1287"/>
      <c r="J77" s="1287"/>
      <c r="K77" s="1285"/>
      <c r="L77" s="1285"/>
      <c r="M77" s="1285"/>
      <c r="N77" s="1285"/>
      <c r="AN77" s="1286" t="s">
        <v>606</v>
      </c>
      <c r="AO77" s="1286"/>
      <c r="AP77" s="1286"/>
      <c r="AQ77" s="1286"/>
      <c r="AR77" s="1286"/>
      <c r="AS77" s="1286"/>
      <c r="AT77" s="1286"/>
      <c r="AU77" s="1286"/>
      <c r="AV77" s="1286"/>
      <c r="AW77" s="1286"/>
      <c r="AX77" s="1286"/>
      <c r="AY77" s="1286"/>
      <c r="AZ77" s="1286"/>
      <c r="BA77" s="1286"/>
      <c r="BB77" s="1284" t="s">
        <v>604</v>
      </c>
      <c r="BC77" s="1284"/>
      <c r="BD77" s="1284"/>
      <c r="BE77" s="1284"/>
      <c r="BF77" s="1284"/>
      <c r="BG77" s="1284"/>
      <c r="BH77" s="1284"/>
      <c r="BI77" s="1284"/>
      <c r="BJ77" s="1284"/>
      <c r="BK77" s="1284"/>
      <c r="BL77" s="1284"/>
      <c r="BM77" s="1284"/>
      <c r="BN77" s="1284"/>
      <c r="BO77" s="1284"/>
      <c r="BP77" s="1281">
        <v>5.8</v>
      </c>
      <c r="BQ77" s="1281"/>
      <c r="BR77" s="1281"/>
      <c r="BS77" s="1281"/>
      <c r="BT77" s="1281"/>
      <c r="BU77" s="1281"/>
      <c r="BV77" s="1281"/>
      <c r="BW77" s="1281"/>
      <c r="BX77" s="1281">
        <v>2.7</v>
      </c>
      <c r="BY77" s="1281"/>
      <c r="BZ77" s="1281"/>
      <c r="CA77" s="1281"/>
      <c r="CB77" s="1281"/>
      <c r="CC77" s="1281"/>
      <c r="CD77" s="1281"/>
      <c r="CE77" s="1281"/>
      <c r="CF77" s="1281">
        <v>0.5</v>
      </c>
      <c r="CG77" s="1281"/>
      <c r="CH77" s="1281"/>
      <c r="CI77" s="1281"/>
      <c r="CJ77" s="1281"/>
      <c r="CK77" s="1281"/>
      <c r="CL77" s="1281"/>
      <c r="CM77" s="1281"/>
      <c r="CN77" s="1281">
        <v>5.9</v>
      </c>
      <c r="CO77" s="1281"/>
      <c r="CP77" s="1281"/>
      <c r="CQ77" s="1281"/>
      <c r="CR77" s="1281"/>
      <c r="CS77" s="1281"/>
      <c r="CT77" s="1281"/>
      <c r="CU77" s="1281"/>
      <c r="CV77" s="1281">
        <v>0</v>
      </c>
      <c r="CW77" s="1281"/>
      <c r="CX77" s="1281"/>
      <c r="CY77" s="1281"/>
      <c r="CZ77" s="1281"/>
      <c r="DA77" s="1281"/>
      <c r="DB77" s="1281"/>
      <c r="DC77" s="1281"/>
    </row>
    <row r="78" spans="2:107" x14ac:dyDescent="0.15">
      <c r="B78" s="375"/>
      <c r="G78" s="1287"/>
      <c r="H78" s="1287"/>
      <c r="I78" s="1287"/>
      <c r="J78" s="1287"/>
      <c r="K78" s="1285"/>
      <c r="L78" s="1285"/>
      <c r="M78" s="1285"/>
      <c r="N78" s="1285"/>
      <c r="AN78" s="1286"/>
      <c r="AO78" s="1286"/>
      <c r="AP78" s="1286"/>
      <c r="AQ78" s="1286"/>
      <c r="AR78" s="1286"/>
      <c r="AS78" s="1286"/>
      <c r="AT78" s="1286"/>
      <c r="AU78" s="1286"/>
      <c r="AV78" s="1286"/>
      <c r="AW78" s="1286"/>
      <c r="AX78" s="1286"/>
      <c r="AY78" s="1286"/>
      <c r="AZ78" s="1286"/>
      <c r="BA78" s="1286"/>
      <c r="BB78" s="1284"/>
      <c r="BC78" s="1284"/>
      <c r="BD78" s="1284"/>
      <c r="BE78" s="1284"/>
      <c r="BF78" s="1284"/>
      <c r="BG78" s="1284"/>
      <c r="BH78" s="1284"/>
      <c r="BI78" s="1284"/>
      <c r="BJ78" s="1284"/>
      <c r="BK78" s="1284"/>
      <c r="BL78" s="1284"/>
      <c r="BM78" s="1284"/>
      <c r="BN78" s="1284"/>
      <c r="BO78" s="1284"/>
      <c r="BP78" s="1281"/>
      <c r="BQ78" s="1281"/>
      <c r="BR78" s="1281"/>
      <c r="BS78" s="1281"/>
      <c r="BT78" s="1281"/>
      <c r="BU78" s="1281"/>
      <c r="BV78" s="1281"/>
      <c r="BW78" s="1281"/>
      <c r="BX78" s="1281"/>
      <c r="BY78" s="1281"/>
      <c r="BZ78" s="1281"/>
      <c r="CA78" s="1281"/>
      <c r="CB78" s="1281"/>
      <c r="CC78" s="1281"/>
      <c r="CD78" s="1281"/>
      <c r="CE78" s="1281"/>
      <c r="CF78" s="1281"/>
      <c r="CG78" s="1281"/>
      <c r="CH78" s="1281"/>
      <c r="CI78" s="1281"/>
      <c r="CJ78" s="1281"/>
      <c r="CK78" s="1281"/>
      <c r="CL78" s="1281"/>
      <c r="CM78" s="1281"/>
      <c r="CN78" s="1281"/>
      <c r="CO78" s="1281"/>
      <c r="CP78" s="1281"/>
      <c r="CQ78" s="1281"/>
      <c r="CR78" s="1281"/>
      <c r="CS78" s="1281"/>
      <c r="CT78" s="1281"/>
      <c r="CU78" s="1281"/>
      <c r="CV78" s="1281"/>
      <c r="CW78" s="1281"/>
      <c r="CX78" s="1281"/>
      <c r="CY78" s="1281"/>
      <c r="CZ78" s="1281"/>
      <c r="DA78" s="1281"/>
      <c r="DB78" s="1281"/>
      <c r="DC78" s="1281"/>
    </row>
    <row r="79" spans="2:107" x14ac:dyDescent="0.15">
      <c r="B79" s="375"/>
      <c r="G79" s="1287"/>
      <c r="H79" s="1287"/>
      <c r="I79" s="1282"/>
      <c r="J79" s="1282"/>
      <c r="K79" s="1283"/>
      <c r="L79" s="1283"/>
      <c r="M79" s="1283"/>
      <c r="N79" s="1283"/>
      <c r="AN79" s="1286"/>
      <c r="AO79" s="1286"/>
      <c r="AP79" s="1286"/>
      <c r="AQ79" s="1286"/>
      <c r="AR79" s="1286"/>
      <c r="AS79" s="1286"/>
      <c r="AT79" s="1286"/>
      <c r="AU79" s="1286"/>
      <c r="AV79" s="1286"/>
      <c r="AW79" s="1286"/>
      <c r="AX79" s="1286"/>
      <c r="AY79" s="1286"/>
      <c r="AZ79" s="1286"/>
      <c r="BA79" s="1286"/>
      <c r="BB79" s="1284" t="s">
        <v>609</v>
      </c>
      <c r="BC79" s="1284"/>
      <c r="BD79" s="1284"/>
      <c r="BE79" s="1284"/>
      <c r="BF79" s="1284"/>
      <c r="BG79" s="1284"/>
      <c r="BH79" s="1284"/>
      <c r="BI79" s="1284"/>
      <c r="BJ79" s="1284"/>
      <c r="BK79" s="1284"/>
      <c r="BL79" s="1284"/>
      <c r="BM79" s="1284"/>
      <c r="BN79" s="1284"/>
      <c r="BO79" s="1284"/>
      <c r="BP79" s="1281">
        <v>5.3</v>
      </c>
      <c r="BQ79" s="1281"/>
      <c r="BR79" s="1281"/>
      <c r="BS79" s="1281"/>
      <c r="BT79" s="1281"/>
      <c r="BU79" s="1281"/>
      <c r="BV79" s="1281"/>
      <c r="BW79" s="1281"/>
      <c r="BX79" s="1281">
        <v>5</v>
      </c>
      <c r="BY79" s="1281"/>
      <c r="BZ79" s="1281"/>
      <c r="CA79" s="1281"/>
      <c r="CB79" s="1281"/>
      <c r="CC79" s="1281"/>
      <c r="CD79" s="1281"/>
      <c r="CE79" s="1281"/>
      <c r="CF79" s="1281">
        <v>5.0999999999999996</v>
      </c>
      <c r="CG79" s="1281"/>
      <c r="CH79" s="1281"/>
      <c r="CI79" s="1281"/>
      <c r="CJ79" s="1281"/>
      <c r="CK79" s="1281"/>
      <c r="CL79" s="1281"/>
      <c r="CM79" s="1281"/>
      <c r="CN79" s="1281">
        <v>5.2</v>
      </c>
      <c r="CO79" s="1281"/>
      <c r="CP79" s="1281"/>
      <c r="CQ79" s="1281"/>
      <c r="CR79" s="1281"/>
      <c r="CS79" s="1281"/>
      <c r="CT79" s="1281"/>
      <c r="CU79" s="1281"/>
      <c r="CV79" s="1281">
        <v>4.5</v>
      </c>
      <c r="CW79" s="1281"/>
      <c r="CX79" s="1281"/>
      <c r="CY79" s="1281"/>
      <c r="CZ79" s="1281"/>
      <c r="DA79" s="1281"/>
      <c r="DB79" s="1281"/>
      <c r="DC79" s="1281"/>
    </row>
    <row r="80" spans="2:107" x14ac:dyDescent="0.15">
      <c r="B80" s="375"/>
      <c r="G80" s="1287"/>
      <c r="H80" s="1287"/>
      <c r="I80" s="1282"/>
      <c r="J80" s="1282"/>
      <c r="K80" s="1283"/>
      <c r="L80" s="1283"/>
      <c r="M80" s="1283"/>
      <c r="N80" s="1283"/>
      <c r="AN80" s="1286"/>
      <c r="AO80" s="1286"/>
      <c r="AP80" s="1286"/>
      <c r="AQ80" s="1286"/>
      <c r="AR80" s="1286"/>
      <c r="AS80" s="1286"/>
      <c r="AT80" s="1286"/>
      <c r="AU80" s="1286"/>
      <c r="AV80" s="1286"/>
      <c r="AW80" s="1286"/>
      <c r="AX80" s="1286"/>
      <c r="AY80" s="1286"/>
      <c r="AZ80" s="1286"/>
      <c r="BA80" s="1286"/>
      <c r="BB80" s="1284"/>
      <c r="BC80" s="1284"/>
      <c r="BD80" s="1284"/>
      <c r="BE80" s="1284"/>
      <c r="BF80" s="1284"/>
      <c r="BG80" s="1284"/>
      <c r="BH80" s="1284"/>
      <c r="BI80" s="1284"/>
      <c r="BJ80" s="1284"/>
      <c r="BK80" s="1284"/>
      <c r="BL80" s="1284"/>
      <c r="BM80" s="1284"/>
      <c r="BN80" s="1284"/>
      <c r="BO80" s="1284"/>
      <c r="BP80" s="1281"/>
      <c r="BQ80" s="1281"/>
      <c r="BR80" s="1281"/>
      <c r="BS80" s="1281"/>
      <c r="BT80" s="1281"/>
      <c r="BU80" s="1281"/>
      <c r="BV80" s="1281"/>
      <c r="BW80" s="1281"/>
      <c r="BX80" s="1281"/>
      <c r="BY80" s="1281"/>
      <c r="BZ80" s="1281"/>
      <c r="CA80" s="1281"/>
      <c r="CB80" s="1281"/>
      <c r="CC80" s="1281"/>
      <c r="CD80" s="1281"/>
      <c r="CE80" s="1281"/>
      <c r="CF80" s="1281"/>
      <c r="CG80" s="1281"/>
      <c r="CH80" s="1281"/>
      <c r="CI80" s="1281"/>
      <c r="CJ80" s="1281"/>
      <c r="CK80" s="1281"/>
      <c r="CL80" s="1281"/>
      <c r="CM80" s="1281"/>
      <c r="CN80" s="1281"/>
      <c r="CO80" s="1281"/>
      <c r="CP80" s="1281"/>
      <c r="CQ80" s="1281"/>
      <c r="CR80" s="1281"/>
      <c r="CS80" s="1281"/>
      <c r="CT80" s="1281"/>
      <c r="CU80" s="1281"/>
      <c r="CV80" s="1281"/>
      <c r="CW80" s="1281"/>
      <c r="CX80" s="1281"/>
      <c r="CY80" s="1281"/>
      <c r="CZ80" s="1281"/>
      <c r="DA80" s="1281"/>
      <c r="DB80" s="1281"/>
      <c r="DC80" s="1281"/>
    </row>
    <row r="81" spans="2:109" x14ac:dyDescent="0.15">
      <c r="B81" s="375"/>
    </row>
    <row r="82" spans="2:109" ht="17.25" x14ac:dyDescent="0.15">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x14ac:dyDescent="0.15">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x14ac:dyDescent="0.15">
      <c r="DD84" s="369"/>
      <c r="DE84" s="369"/>
    </row>
    <row r="85" spans="2:109" x14ac:dyDescent="0.15">
      <c r="DD85" s="369"/>
      <c r="DE85" s="369"/>
    </row>
  </sheetData>
  <sheetProtection algorithmName="SHA-512" hashValue="GMA+/3/I78lqhC3Nn1xru0uoI97HTddomCr2qn7dpdm+3w2aDlS44yTVBhnV99zyp3SGS9N4WA/ugtE6XPpfOw==" saltValue="rqOvbJAKTa3eKD+HSiOLL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3" zoomScaleNormal="100" zoomScaleSheetLayoutView="70" workbookViewId="0">
      <selection activeCell="AN65" sqref="AN65:DC69"/>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429</v>
      </c>
    </row>
  </sheetData>
  <sheetProtection algorithmName="SHA-512" hashValue="d9BWYNYi0E4F/EblQwcR277UQWLJQDUgq/0MKhw9qj9702qkRQH9bYRaxMu1WHUZzdHd/b9VTPLZi4txFW+CJQ==" saltValue="pJ/QVhmeQqkO++C3Qx7tS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9" zoomScaleNormal="100" zoomScaleSheetLayoutView="55" workbookViewId="0">
      <selection activeCell="AN65" sqref="AN65:DC69"/>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429</v>
      </c>
    </row>
  </sheetData>
  <sheetProtection algorithmName="SHA-512" hashValue="IFCOQFLCt+yXO1dYxUvne+sk1LbwR/Ifmoq+438VQQKEtUD2Sr7FiQLnr7XUR7b+YnkJIIiUn9bGPOQyZH9NKQ==" saltValue="c+EW8axifcDRQ6+iiU+uC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479</v>
      </c>
      <c r="G2" s="148"/>
      <c r="H2" s="149"/>
    </row>
    <row r="3" spans="1:8" x14ac:dyDescent="0.15">
      <c r="A3" s="145" t="s">
        <v>472</v>
      </c>
      <c r="B3" s="150"/>
      <c r="C3" s="151"/>
      <c r="D3" s="152">
        <v>125429</v>
      </c>
      <c r="E3" s="153"/>
      <c r="F3" s="154">
        <v>52308</v>
      </c>
      <c r="G3" s="155"/>
      <c r="H3" s="156"/>
    </row>
    <row r="4" spans="1:8" x14ac:dyDescent="0.15">
      <c r="A4" s="157"/>
      <c r="B4" s="158"/>
      <c r="C4" s="159"/>
      <c r="D4" s="160">
        <v>27803</v>
      </c>
      <c r="E4" s="161"/>
      <c r="F4" s="162">
        <v>28695</v>
      </c>
      <c r="G4" s="163"/>
      <c r="H4" s="164"/>
    </row>
    <row r="5" spans="1:8" x14ac:dyDescent="0.15">
      <c r="A5" s="145" t="s">
        <v>474</v>
      </c>
      <c r="B5" s="150"/>
      <c r="C5" s="151"/>
      <c r="D5" s="152">
        <v>53520</v>
      </c>
      <c r="E5" s="153"/>
      <c r="F5" s="154">
        <v>46402</v>
      </c>
      <c r="G5" s="155"/>
      <c r="H5" s="156"/>
    </row>
    <row r="6" spans="1:8" x14ac:dyDescent="0.15">
      <c r="A6" s="157"/>
      <c r="B6" s="158"/>
      <c r="C6" s="159"/>
      <c r="D6" s="160">
        <v>12802</v>
      </c>
      <c r="E6" s="161"/>
      <c r="F6" s="162">
        <v>26897</v>
      </c>
      <c r="G6" s="163"/>
      <c r="H6" s="164"/>
    </row>
    <row r="7" spans="1:8" x14ac:dyDescent="0.15">
      <c r="A7" s="145" t="s">
        <v>475</v>
      </c>
      <c r="B7" s="150"/>
      <c r="C7" s="151"/>
      <c r="D7" s="152">
        <v>61810</v>
      </c>
      <c r="E7" s="153"/>
      <c r="F7" s="154">
        <v>66343</v>
      </c>
      <c r="G7" s="155"/>
      <c r="H7" s="156"/>
    </row>
    <row r="8" spans="1:8" x14ac:dyDescent="0.15">
      <c r="A8" s="157"/>
      <c r="B8" s="158"/>
      <c r="C8" s="159"/>
      <c r="D8" s="160">
        <v>24147</v>
      </c>
      <c r="E8" s="161"/>
      <c r="F8" s="162">
        <v>34529</v>
      </c>
      <c r="G8" s="163"/>
      <c r="H8" s="164"/>
    </row>
    <row r="9" spans="1:8" x14ac:dyDescent="0.15">
      <c r="A9" s="145" t="s">
        <v>476</v>
      </c>
      <c r="B9" s="150"/>
      <c r="C9" s="151"/>
      <c r="D9" s="152">
        <v>74725</v>
      </c>
      <c r="E9" s="153"/>
      <c r="F9" s="154">
        <v>56416</v>
      </c>
      <c r="G9" s="155"/>
      <c r="H9" s="156"/>
    </row>
    <row r="10" spans="1:8" x14ac:dyDescent="0.15">
      <c r="A10" s="157"/>
      <c r="B10" s="158"/>
      <c r="C10" s="159"/>
      <c r="D10" s="160">
        <v>20114</v>
      </c>
      <c r="E10" s="161"/>
      <c r="F10" s="162">
        <v>32623</v>
      </c>
      <c r="G10" s="163"/>
      <c r="H10" s="164"/>
    </row>
    <row r="11" spans="1:8" x14ac:dyDescent="0.15">
      <c r="A11" s="145" t="s">
        <v>477</v>
      </c>
      <c r="B11" s="150"/>
      <c r="C11" s="151"/>
      <c r="D11" s="152">
        <v>60262</v>
      </c>
      <c r="E11" s="153"/>
      <c r="F11" s="154">
        <v>43955</v>
      </c>
      <c r="G11" s="155"/>
      <c r="H11" s="156"/>
    </row>
    <row r="12" spans="1:8" x14ac:dyDescent="0.15">
      <c r="A12" s="157"/>
      <c r="B12" s="158"/>
      <c r="C12" s="165"/>
      <c r="D12" s="160">
        <v>14596</v>
      </c>
      <c r="E12" s="161"/>
      <c r="F12" s="162">
        <v>21318</v>
      </c>
      <c r="G12" s="163"/>
      <c r="H12" s="164"/>
    </row>
    <row r="13" spans="1:8" x14ac:dyDescent="0.15">
      <c r="A13" s="145"/>
      <c r="B13" s="150"/>
      <c r="C13" s="166"/>
      <c r="D13" s="167">
        <v>75149</v>
      </c>
      <c r="E13" s="168"/>
      <c r="F13" s="169">
        <v>53085</v>
      </c>
      <c r="G13" s="170"/>
      <c r="H13" s="156"/>
    </row>
    <row r="14" spans="1:8" x14ac:dyDescent="0.15">
      <c r="A14" s="157"/>
      <c r="B14" s="158"/>
      <c r="C14" s="159"/>
      <c r="D14" s="160">
        <v>19892</v>
      </c>
      <c r="E14" s="161"/>
      <c r="F14" s="162">
        <v>28812</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1.82</v>
      </c>
      <c r="C19" s="171">
        <f>ROUND(VALUE(SUBSTITUTE(実質収支比率等に係る経年分析!G$48,"▲","-")),2)</f>
        <v>1.76</v>
      </c>
      <c r="D19" s="171">
        <f>ROUND(VALUE(SUBSTITUTE(実質収支比率等に係る経年分析!H$48,"▲","-")),2)</f>
        <v>1.75</v>
      </c>
      <c r="E19" s="171">
        <f>ROUND(VALUE(SUBSTITUTE(実質収支比率等に係る経年分析!I$48,"▲","-")),2)</f>
        <v>1.44</v>
      </c>
      <c r="F19" s="171">
        <f>ROUND(VALUE(SUBSTITUTE(実質収支比率等に係る経年分析!J$48,"▲","-")),2)</f>
        <v>1.76</v>
      </c>
    </row>
    <row r="20" spans="1:11" x14ac:dyDescent="0.15">
      <c r="A20" s="171" t="s">
        <v>55</v>
      </c>
      <c r="B20" s="171">
        <f>ROUND(VALUE(SUBSTITUTE(実質収支比率等に係る経年分析!F$47,"▲","-")),2)</f>
        <v>19.68</v>
      </c>
      <c r="C20" s="171">
        <f>ROUND(VALUE(SUBSTITUTE(実質収支比率等に係る経年分析!G$47,"▲","-")),2)</f>
        <v>18.600000000000001</v>
      </c>
      <c r="D20" s="171">
        <f>ROUND(VALUE(SUBSTITUTE(実質収支比率等に係る経年分析!H$47,"▲","-")),2)</f>
        <v>19.149999999999999</v>
      </c>
      <c r="E20" s="171">
        <f>ROUND(VALUE(SUBSTITUTE(実質収支比率等に係る経年分析!I$47,"▲","-")),2)</f>
        <v>19.23</v>
      </c>
      <c r="F20" s="171">
        <f>ROUND(VALUE(SUBSTITUTE(実質収支比率等に係る経年分析!J$47,"▲","-")),2)</f>
        <v>18.96</v>
      </c>
    </row>
    <row r="21" spans="1:11" x14ac:dyDescent="0.15">
      <c r="A21" s="171" t="s">
        <v>56</v>
      </c>
      <c r="B21" s="171">
        <f>IF(ISNUMBER(VALUE(SUBSTITUTE(実質収支比率等に係る経年分析!F$49,"▲","-"))),ROUND(VALUE(SUBSTITUTE(実質収支比率等に係る経年分析!F$49,"▲","-")),2),NA())</f>
        <v>2.08</v>
      </c>
      <c r="C21" s="171">
        <f>IF(ISNUMBER(VALUE(SUBSTITUTE(実質収支比率等に係る経年分析!G$49,"▲","-"))),ROUND(VALUE(SUBSTITUTE(実質収支比率等に係る経年分析!G$49,"▲","-")),2),NA())</f>
        <v>-0.65</v>
      </c>
      <c r="D21" s="171">
        <f>IF(ISNUMBER(VALUE(SUBSTITUTE(実質収支比率等に係る経年分析!H$49,"▲","-"))),ROUND(VALUE(SUBSTITUTE(実質収支比率等に係る経年分析!H$49,"▲","-")),2),NA())</f>
        <v>0.9</v>
      </c>
      <c r="E21" s="171">
        <f>IF(ISNUMBER(VALUE(SUBSTITUTE(実質収支比率等に係る経年分析!I$49,"▲","-"))),ROUND(VALUE(SUBSTITUTE(実質収支比率等に係る経年分析!I$49,"▲","-")),2),NA())</f>
        <v>0.61</v>
      </c>
      <c r="F21" s="171">
        <f>IF(ISNUMBER(VALUE(SUBSTITUTE(実質収支比率等に係る経年分析!J$49,"▲","-"))),ROUND(VALUE(SUBSTITUTE(実質収支比率等に係る経年分析!J$49,"▲","-")),2),NA())</f>
        <v>1.07</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学校給食センター特別会計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0.02</v>
      </c>
    </row>
    <row r="32" spans="1:11" x14ac:dyDescent="0.15">
      <c r="A32" s="172" t="str">
        <f>IF(連結実質赤字比率に係る赤字・黒字の構成分析!C$38="",NA(),連結実質赤字比率に係る赤字・黒字の構成分析!C$38)</f>
        <v>国民健康保険事業特別会計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2.74</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0.27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0.5</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0.33</v>
      </c>
    </row>
    <row r="33" spans="1:16" x14ac:dyDescent="0.15">
      <c r="A33" s="172" t="str">
        <f>IF(連結実質赤字比率に係る赤字・黒字の構成分析!C$37="",NA(),連結実質赤字比率に係る赤字・黒字の構成分析!C$37)</f>
        <v>介護保険事業特別会計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0.37</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0.34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0.78</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1.82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1.75</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1.75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1.44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1.75</v>
      </c>
    </row>
    <row r="35" spans="1:16" x14ac:dyDescent="0.15">
      <c r="A35" s="172" t="str">
        <f>IF(連結実質赤字比率に係る赤字・黒字の構成分析!C$35="",NA(),連結実質赤字比率に係る赤字・黒字の構成分析!C$35)</f>
        <v>下水道事業会計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2.61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3.33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4.43</v>
      </c>
    </row>
    <row r="36" spans="1:16" x14ac:dyDescent="0.15">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13.79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12.45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12.1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10.61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9.64</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4437</v>
      </c>
      <c r="E42" s="173"/>
      <c r="F42" s="173"/>
      <c r="G42" s="173">
        <f>'実質公債費比率（分子）の構造'!L$52</f>
        <v>4454</v>
      </c>
      <c r="H42" s="173"/>
      <c r="I42" s="173"/>
      <c r="J42" s="173">
        <f>'実質公債費比率（分子）の構造'!M$52</f>
        <v>4405</v>
      </c>
      <c r="K42" s="173"/>
      <c r="L42" s="173"/>
      <c r="M42" s="173">
        <f>'実質公債費比率（分子）の構造'!N$52</f>
        <v>4371</v>
      </c>
      <c r="N42" s="173"/>
      <c r="O42" s="173"/>
      <c r="P42" s="173">
        <f>'実質公債費比率（分子）の構造'!O$52</f>
        <v>4517</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f>'実質公債費比率（分子）の構造'!K$49</f>
        <v>143</v>
      </c>
      <c r="C45" s="173"/>
      <c r="D45" s="173"/>
      <c r="E45" s="173">
        <f>'実質公債費比率（分子）の構造'!L$49</f>
        <v>147</v>
      </c>
      <c r="F45" s="173"/>
      <c r="G45" s="173"/>
      <c r="H45" s="173">
        <f>'実質公債費比率（分子）の構造'!M$49</f>
        <v>139</v>
      </c>
      <c r="I45" s="173"/>
      <c r="J45" s="173"/>
      <c r="K45" s="173">
        <f>'実質公債費比率（分子）の構造'!N$49</f>
        <v>144</v>
      </c>
      <c r="L45" s="173"/>
      <c r="M45" s="173"/>
      <c r="N45" s="173">
        <f>'実質公債費比率（分子）の構造'!O$49</f>
        <v>139</v>
      </c>
      <c r="O45" s="173"/>
      <c r="P45" s="173"/>
    </row>
    <row r="46" spans="1:16" x14ac:dyDescent="0.15">
      <c r="A46" s="173" t="s">
        <v>67</v>
      </c>
      <c r="B46" s="173">
        <f>'実質公債費比率（分子）の構造'!K$48</f>
        <v>1287</v>
      </c>
      <c r="C46" s="173"/>
      <c r="D46" s="173"/>
      <c r="E46" s="173">
        <f>'実質公債費比率（分子）の構造'!L$48</f>
        <v>1097</v>
      </c>
      <c r="F46" s="173"/>
      <c r="G46" s="173"/>
      <c r="H46" s="173">
        <f>'実質公債費比率（分子）の構造'!M$48</f>
        <v>1071</v>
      </c>
      <c r="I46" s="173"/>
      <c r="J46" s="173"/>
      <c r="K46" s="173">
        <f>'実質公債費比率（分子）の構造'!N$48</f>
        <v>1071</v>
      </c>
      <c r="L46" s="173"/>
      <c r="M46" s="173"/>
      <c r="N46" s="173">
        <f>'実質公債費比率（分子）の構造'!O$48</f>
        <v>960</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4440</v>
      </c>
      <c r="C49" s="173"/>
      <c r="D49" s="173"/>
      <c r="E49" s="173">
        <f>'実質公債費比率（分子）の構造'!L$45</f>
        <v>4690</v>
      </c>
      <c r="F49" s="173"/>
      <c r="G49" s="173"/>
      <c r="H49" s="173">
        <f>'実質公債費比率（分子）の構造'!M$45</f>
        <v>4804</v>
      </c>
      <c r="I49" s="173"/>
      <c r="J49" s="173"/>
      <c r="K49" s="173">
        <f>'実質公債費比率（分子）の構造'!N$45</f>
        <v>4837</v>
      </c>
      <c r="L49" s="173"/>
      <c r="M49" s="173"/>
      <c r="N49" s="173">
        <f>'実質公債費比率（分子）の構造'!O$45</f>
        <v>4861</v>
      </c>
      <c r="O49" s="173"/>
      <c r="P49" s="173"/>
    </row>
    <row r="50" spans="1:16" x14ac:dyDescent="0.15">
      <c r="A50" s="173" t="s">
        <v>71</v>
      </c>
      <c r="B50" s="173" t="e">
        <f>NA()</f>
        <v>#N/A</v>
      </c>
      <c r="C50" s="173">
        <f>IF(ISNUMBER('実質公債費比率（分子）の構造'!K$53),'実質公債費比率（分子）の構造'!K$53,NA())</f>
        <v>1433</v>
      </c>
      <c r="D50" s="173" t="e">
        <f>NA()</f>
        <v>#N/A</v>
      </c>
      <c r="E50" s="173" t="e">
        <f>NA()</f>
        <v>#N/A</v>
      </c>
      <c r="F50" s="173">
        <f>IF(ISNUMBER('実質公債費比率（分子）の構造'!L$53),'実質公債費比率（分子）の構造'!L$53,NA())</f>
        <v>1480</v>
      </c>
      <c r="G50" s="173" t="e">
        <f>NA()</f>
        <v>#N/A</v>
      </c>
      <c r="H50" s="173" t="e">
        <f>NA()</f>
        <v>#N/A</v>
      </c>
      <c r="I50" s="173">
        <f>IF(ISNUMBER('実質公債費比率（分子）の構造'!M$53),'実質公債費比率（分子）の構造'!M$53,NA())</f>
        <v>1609</v>
      </c>
      <c r="J50" s="173" t="e">
        <f>NA()</f>
        <v>#N/A</v>
      </c>
      <c r="K50" s="173" t="e">
        <f>NA()</f>
        <v>#N/A</v>
      </c>
      <c r="L50" s="173">
        <f>IF(ISNUMBER('実質公債費比率（分子）の構造'!N$53),'実質公債費比率（分子）の構造'!N$53,NA())</f>
        <v>1681</v>
      </c>
      <c r="M50" s="173" t="e">
        <f>NA()</f>
        <v>#N/A</v>
      </c>
      <c r="N50" s="173" t="e">
        <f>NA()</f>
        <v>#N/A</v>
      </c>
      <c r="O50" s="173">
        <f>IF(ISNUMBER('実質公債費比率（分子）の構造'!O$53),'実質公債費比率（分子）の構造'!O$53,NA())</f>
        <v>1443</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39760</v>
      </c>
      <c r="E56" s="172"/>
      <c r="F56" s="172"/>
      <c r="G56" s="172">
        <f>'将来負担比率（分子）の構造'!J$52</f>
        <v>38382</v>
      </c>
      <c r="H56" s="172"/>
      <c r="I56" s="172"/>
      <c r="J56" s="172">
        <f>'将来負担比率（分子）の構造'!K$52</f>
        <v>37628</v>
      </c>
      <c r="K56" s="172"/>
      <c r="L56" s="172"/>
      <c r="M56" s="172">
        <f>'将来負担比率（分子）の構造'!L$52</f>
        <v>36396</v>
      </c>
      <c r="N56" s="172"/>
      <c r="O56" s="172"/>
      <c r="P56" s="172">
        <f>'将来負担比率（分子）の構造'!M$52</f>
        <v>35628</v>
      </c>
    </row>
    <row r="57" spans="1:16" x14ac:dyDescent="0.15">
      <c r="A57" s="172" t="s">
        <v>42</v>
      </c>
      <c r="B57" s="172"/>
      <c r="C57" s="172"/>
      <c r="D57" s="172">
        <f>'将来負担比率（分子）の構造'!I$51</f>
        <v>11269</v>
      </c>
      <c r="E57" s="172"/>
      <c r="F57" s="172"/>
      <c r="G57" s="172">
        <f>'将来負担比率（分子）の構造'!J$51</f>
        <v>12708</v>
      </c>
      <c r="H57" s="172"/>
      <c r="I57" s="172"/>
      <c r="J57" s="172">
        <f>'将来負担比率（分子）の構造'!K$51</f>
        <v>12854</v>
      </c>
      <c r="K57" s="172"/>
      <c r="L57" s="172"/>
      <c r="M57" s="172">
        <f>'将来負担比率（分子）の構造'!L$51</f>
        <v>11758</v>
      </c>
      <c r="N57" s="172"/>
      <c r="O57" s="172"/>
      <c r="P57" s="172">
        <f>'将来負担比率（分子）の構造'!M$51</f>
        <v>11514</v>
      </c>
    </row>
    <row r="58" spans="1:16" x14ac:dyDescent="0.15">
      <c r="A58" s="172" t="s">
        <v>41</v>
      </c>
      <c r="B58" s="172"/>
      <c r="C58" s="172"/>
      <c r="D58" s="172">
        <f>'将来負担比率（分子）の構造'!I$50</f>
        <v>16301</v>
      </c>
      <c r="E58" s="172"/>
      <c r="F58" s="172"/>
      <c r="G58" s="172">
        <f>'将来負担比率（分子）の構造'!J$50</f>
        <v>15991</v>
      </c>
      <c r="H58" s="172"/>
      <c r="I58" s="172"/>
      <c r="J58" s="172">
        <f>'将来負担比率（分子）の構造'!K$50</f>
        <v>15013</v>
      </c>
      <c r="K58" s="172"/>
      <c r="L58" s="172"/>
      <c r="M58" s="172">
        <f>'将来負担比率（分子）の構造'!L$50</f>
        <v>14774</v>
      </c>
      <c r="N58" s="172"/>
      <c r="O58" s="172"/>
      <c r="P58" s="172">
        <f>'将来負担比率（分子）の構造'!M$50</f>
        <v>17535</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3893</v>
      </c>
      <c r="C62" s="172"/>
      <c r="D62" s="172"/>
      <c r="E62" s="172">
        <f>'将来負担比率（分子）の構造'!J$45</f>
        <v>3712</v>
      </c>
      <c r="F62" s="172"/>
      <c r="G62" s="172"/>
      <c r="H62" s="172">
        <f>'将来負担比率（分子）の構造'!K$45</f>
        <v>3650</v>
      </c>
      <c r="I62" s="172"/>
      <c r="J62" s="172"/>
      <c r="K62" s="172">
        <f>'将来負担比率（分子）の構造'!L$45</f>
        <v>3576</v>
      </c>
      <c r="L62" s="172"/>
      <c r="M62" s="172"/>
      <c r="N62" s="172">
        <f>'将来負担比率（分子）の構造'!M$45</f>
        <v>3751</v>
      </c>
      <c r="O62" s="172"/>
      <c r="P62" s="172"/>
    </row>
    <row r="63" spans="1:16" x14ac:dyDescent="0.15">
      <c r="A63" s="172" t="s">
        <v>34</v>
      </c>
      <c r="B63" s="172">
        <f>'将来負担比率（分子）の構造'!I$44</f>
        <v>1256</v>
      </c>
      <c r="C63" s="172"/>
      <c r="D63" s="172"/>
      <c r="E63" s="172">
        <f>'将来負担比率（分子）の構造'!J$44</f>
        <v>1204</v>
      </c>
      <c r="F63" s="172"/>
      <c r="G63" s="172"/>
      <c r="H63" s="172">
        <f>'将来負担比率（分子）の構造'!K$44</f>
        <v>1123</v>
      </c>
      <c r="I63" s="172"/>
      <c r="J63" s="172"/>
      <c r="K63" s="172">
        <f>'将来負担比率（分子）の構造'!L$44</f>
        <v>1092</v>
      </c>
      <c r="L63" s="172"/>
      <c r="M63" s="172"/>
      <c r="N63" s="172">
        <f>'将来負担比率（分子）の構造'!M$44</f>
        <v>1083</v>
      </c>
      <c r="O63" s="172"/>
      <c r="P63" s="172"/>
    </row>
    <row r="64" spans="1:16" x14ac:dyDescent="0.15">
      <c r="A64" s="172" t="s">
        <v>33</v>
      </c>
      <c r="B64" s="172">
        <f>'将来負担比率（分子）の構造'!I$43</f>
        <v>10152</v>
      </c>
      <c r="C64" s="172"/>
      <c r="D64" s="172"/>
      <c r="E64" s="172">
        <f>'将来負担比率（分子）の構造'!J$43</f>
        <v>9706</v>
      </c>
      <c r="F64" s="172"/>
      <c r="G64" s="172"/>
      <c r="H64" s="172">
        <f>'将来負担比率（分子）の構造'!K$43</f>
        <v>8991</v>
      </c>
      <c r="I64" s="172"/>
      <c r="J64" s="172"/>
      <c r="K64" s="172">
        <f>'将来負担比率（分子）の構造'!L$43</f>
        <v>8270</v>
      </c>
      <c r="L64" s="172"/>
      <c r="M64" s="172"/>
      <c r="N64" s="172">
        <f>'将来負担比率（分子）の構造'!M$43</f>
        <v>7718</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f>'将来負担比率（分子）の構造'!M$42</f>
        <v>832</v>
      </c>
      <c r="O65" s="172"/>
      <c r="P65" s="172"/>
    </row>
    <row r="66" spans="1:16" x14ac:dyDescent="0.15">
      <c r="A66" s="172" t="s">
        <v>31</v>
      </c>
      <c r="B66" s="172">
        <f>'将来負担比率（分子）の構造'!I$41</f>
        <v>45714</v>
      </c>
      <c r="C66" s="172"/>
      <c r="D66" s="172"/>
      <c r="E66" s="172">
        <f>'将来負担比率（分子）の構造'!J$41</f>
        <v>45078</v>
      </c>
      <c r="F66" s="172"/>
      <c r="G66" s="172"/>
      <c r="H66" s="172">
        <f>'将来負担比率（分子）の構造'!K$41</f>
        <v>44559</v>
      </c>
      <c r="I66" s="172"/>
      <c r="J66" s="172"/>
      <c r="K66" s="172">
        <f>'将来負担比率（分子）の構造'!L$41</f>
        <v>46109</v>
      </c>
      <c r="L66" s="172"/>
      <c r="M66" s="172"/>
      <c r="N66" s="172">
        <f>'将来負担比率（分子）の構造'!M$41</f>
        <v>44516</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5108</v>
      </c>
      <c r="C72" s="176">
        <f>基金残高に係る経年分析!G55</f>
        <v>5343</v>
      </c>
      <c r="D72" s="176">
        <f>基金残高に係る経年分析!H55</f>
        <v>5544</v>
      </c>
    </row>
    <row r="73" spans="1:16" x14ac:dyDescent="0.15">
      <c r="A73" s="175" t="s">
        <v>78</v>
      </c>
      <c r="B73" s="176">
        <f>基金残高に係る経年分析!F56</f>
        <v>2380</v>
      </c>
      <c r="C73" s="176">
        <f>基金残高に係る経年分析!G56</f>
        <v>2381</v>
      </c>
      <c r="D73" s="176">
        <f>基金残高に係る経年分析!H56</f>
        <v>3181</v>
      </c>
    </row>
    <row r="74" spans="1:16" x14ac:dyDescent="0.15">
      <c r="A74" s="175" t="s">
        <v>79</v>
      </c>
      <c r="B74" s="176">
        <f>基金残高に係る経年分析!F57</f>
        <v>5726</v>
      </c>
      <c r="C74" s="176">
        <f>基金残高に係る経年分析!G57</f>
        <v>5428</v>
      </c>
      <c r="D74" s="176">
        <f>基金残高に係る経年分析!H57</f>
        <v>6992</v>
      </c>
    </row>
  </sheetData>
  <sheetProtection algorithmName="SHA-512" hashValue="LRqrju2MmSbf2xN3DlDza3cUCgnDzeRu/SM8+VcRDr+OU2DfYkQRjOJtqZoR/vDZunOTaAjz0qdI3GgZRayEuQ==" saltValue="lmSh93oSEm+NjXBE6mK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topLeftCell="A19"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210</v>
      </c>
      <c r="DI1" s="782"/>
      <c r="DJ1" s="782"/>
      <c r="DK1" s="782"/>
      <c r="DL1" s="782"/>
      <c r="DM1" s="782"/>
      <c r="DN1" s="783"/>
      <c r="DO1" s="212"/>
      <c r="DP1" s="781" t="s">
        <v>211</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15">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723" t="s">
        <v>213</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214</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215</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15">
      <c r="B4" s="723" t="s">
        <v>1</v>
      </c>
      <c r="C4" s="724"/>
      <c r="D4" s="724"/>
      <c r="E4" s="724"/>
      <c r="F4" s="724"/>
      <c r="G4" s="724"/>
      <c r="H4" s="724"/>
      <c r="I4" s="724"/>
      <c r="J4" s="724"/>
      <c r="K4" s="724"/>
      <c r="L4" s="724"/>
      <c r="M4" s="724"/>
      <c r="N4" s="724"/>
      <c r="O4" s="724"/>
      <c r="P4" s="724"/>
      <c r="Q4" s="725"/>
      <c r="R4" s="723" t="s">
        <v>216</v>
      </c>
      <c r="S4" s="724"/>
      <c r="T4" s="724"/>
      <c r="U4" s="724"/>
      <c r="V4" s="724"/>
      <c r="W4" s="724"/>
      <c r="X4" s="724"/>
      <c r="Y4" s="725"/>
      <c r="Z4" s="723" t="s">
        <v>217</v>
      </c>
      <c r="AA4" s="724"/>
      <c r="AB4" s="724"/>
      <c r="AC4" s="725"/>
      <c r="AD4" s="723" t="s">
        <v>218</v>
      </c>
      <c r="AE4" s="724"/>
      <c r="AF4" s="724"/>
      <c r="AG4" s="724"/>
      <c r="AH4" s="724"/>
      <c r="AI4" s="724"/>
      <c r="AJ4" s="724"/>
      <c r="AK4" s="725"/>
      <c r="AL4" s="723" t="s">
        <v>217</v>
      </c>
      <c r="AM4" s="724"/>
      <c r="AN4" s="724"/>
      <c r="AO4" s="725"/>
      <c r="AP4" s="784" t="s">
        <v>219</v>
      </c>
      <c r="AQ4" s="784"/>
      <c r="AR4" s="784"/>
      <c r="AS4" s="784"/>
      <c r="AT4" s="784"/>
      <c r="AU4" s="784"/>
      <c r="AV4" s="784"/>
      <c r="AW4" s="784"/>
      <c r="AX4" s="784"/>
      <c r="AY4" s="784"/>
      <c r="AZ4" s="784"/>
      <c r="BA4" s="784"/>
      <c r="BB4" s="784"/>
      <c r="BC4" s="784"/>
      <c r="BD4" s="784"/>
      <c r="BE4" s="784"/>
      <c r="BF4" s="784"/>
      <c r="BG4" s="784" t="s">
        <v>220</v>
      </c>
      <c r="BH4" s="784"/>
      <c r="BI4" s="784"/>
      <c r="BJ4" s="784"/>
      <c r="BK4" s="784"/>
      <c r="BL4" s="784"/>
      <c r="BM4" s="784"/>
      <c r="BN4" s="784"/>
      <c r="BO4" s="784" t="s">
        <v>217</v>
      </c>
      <c r="BP4" s="784"/>
      <c r="BQ4" s="784"/>
      <c r="BR4" s="784"/>
      <c r="BS4" s="784" t="s">
        <v>221</v>
      </c>
      <c r="BT4" s="784"/>
      <c r="BU4" s="784"/>
      <c r="BV4" s="784"/>
      <c r="BW4" s="784"/>
      <c r="BX4" s="784"/>
      <c r="BY4" s="784"/>
      <c r="BZ4" s="784"/>
      <c r="CA4" s="784"/>
      <c r="CB4" s="784"/>
      <c r="CD4" s="766" t="s">
        <v>518</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1" customFormat="1" ht="11.25" customHeight="1" x14ac:dyDescent="0.15">
      <c r="B5" s="732" t="s">
        <v>222</v>
      </c>
      <c r="C5" s="733"/>
      <c r="D5" s="733"/>
      <c r="E5" s="733"/>
      <c r="F5" s="733"/>
      <c r="G5" s="733"/>
      <c r="H5" s="733"/>
      <c r="I5" s="733"/>
      <c r="J5" s="733"/>
      <c r="K5" s="733"/>
      <c r="L5" s="733"/>
      <c r="M5" s="733"/>
      <c r="N5" s="733"/>
      <c r="O5" s="733"/>
      <c r="P5" s="733"/>
      <c r="Q5" s="734"/>
      <c r="R5" s="717">
        <v>23646660</v>
      </c>
      <c r="S5" s="718"/>
      <c r="T5" s="718"/>
      <c r="U5" s="718"/>
      <c r="V5" s="718"/>
      <c r="W5" s="718"/>
      <c r="X5" s="718"/>
      <c r="Y5" s="761"/>
      <c r="Z5" s="779">
        <v>39.299999999999997</v>
      </c>
      <c r="AA5" s="779"/>
      <c r="AB5" s="779"/>
      <c r="AC5" s="779"/>
      <c r="AD5" s="780">
        <v>21935715</v>
      </c>
      <c r="AE5" s="780"/>
      <c r="AF5" s="780"/>
      <c r="AG5" s="780"/>
      <c r="AH5" s="780"/>
      <c r="AI5" s="780"/>
      <c r="AJ5" s="780"/>
      <c r="AK5" s="780"/>
      <c r="AL5" s="762">
        <v>75.7</v>
      </c>
      <c r="AM5" s="737"/>
      <c r="AN5" s="737"/>
      <c r="AO5" s="763"/>
      <c r="AP5" s="732" t="s">
        <v>223</v>
      </c>
      <c r="AQ5" s="733"/>
      <c r="AR5" s="733"/>
      <c r="AS5" s="733"/>
      <c r="AT5" s="733"/>
      <c r="AU5" s="733"/>
      <c r="AV5" s="733"/>
      <c r="AW5" s="733"/>
      <c r="AX5" s="733"/>
      <c r="AY5" s="733"/>
      <c r="AZ5" s="733"/>
      <c r="BA5" s="733"/>
      <c r="BB5" s="733"/>
      <c r="BC5" s="733"/>
      <c r="BD5" s="733"/>
      <c r="BE5" s="733"/>
      <c r="BF5" s="734"/>
      <c r="BG5" s="664">
        <v>21933402</v>
      </c>
      <c r="BH5" s="665"/>
      <c r="BI5" s="665"/>
      <c r="BJ5" s="665"/>
      <c r="BK5" s="665"/>
      <c r="BL5" s="665"/>
      <c r="BM5" s="665"/>
      <c r="BN5" s="666"/>
      <c r="BO5" s="691">
        <v>92.8</v>
      </c>
      <c r="BP5" s="691"/>
      <c r="BQ5" s="691"/>
      <c r="BR5" s="691"/>
      <c r="BS5" s="692">
        <v>433618</v>
      </c>
      <c r="BT5" s="692"/>
      <c r="BU5" s="692"/>
      <c r="BV5" s="692"/>
      <c r="BW5" s="692"/>
      <c r="BX5" s="692"/>
      <c r="BY5" s="692"/>
      <c r="BZ5" s="692"/>
      <c r="CA5" s="692"/>
      <c r="CB5" s="750"/>
      <c r="CD5" s="766" t="s">
        <v>219</v>
      </c>
      <c r="CE5" s="767"/>
      <c r="CF5" s="767"/>
      <c r="CG5" s="767"/>
      <c r="CH5" s="767"/>
      <c r="CI5" s="767"/>
      <c r="CJ5" s="767"/>
      <c r="CK5" s="767"/>
      <c r="CL5" s="767"/>
      <c r="CM5" s="767"/>
      <c r="CN5" s="767"/>
      <c r="CO5" s="767"/>
      <c r="CP5" s="767"/>
      <c r="CQ5" s="768"/>
      <c r="CR5" s="766" t="s">
        <v>224</v>
      </c>
      <c r="CS5" s="767"/>
      <c r="CT5" s="767"/>
      <c r="CU5" s="767"/>
      <c r="CV5" s="767"/>
      <c r="CW5" s="767"/>
      <c r="CX5" s="767"/>
      <c r="CY5" s="768"/>
      <c r="CZ5" s="766" t="s">
        <v>217</v>
      </c>
      <c r="DA5" s="767"/>
      <c r="DB5" s="767"/>
      <c r="DC5" s="768"/>
      <c r="DD5" s="766" t="s">
        <v>225</v>
      </c>
      <c r="DE5" s="767"/>
      <c r="DF5" s="767"/>
      <c r="DG5" s="767"/>
      <c r="DH5" s="767"/>
      <c r="DI5" s="767"/>
      <c r="DJ5" s="767"/>
      <c r="DK5" s="767"/>
      <c r="DL5" s="767"/>
      <c r="DM5" s="767"/>
      <c r="DN5" s="767"/>
      <c r="DO5" s="767"/>
      <c r="DP5" s="768"/>
      <c r="DQ5" s="766" t="s">
        <v>226</v>
      </c>
      <c r="DR5" s="767"/>
      <c r="DS5" s="767"/>
      <c r="DT5" s="767"/>
      <c r="DU5" s="767"/>
      <c r="DV5" s="767"/>
      <c r="DW5" s="767"/>
      <c r="DX5" s="767"/>
      <c r="DY5" s="767"/>
      <c r="DZ5" s="767"/>
      <c r="EA5" s="767"/>
      <c r="EB5" s="767"/>
      <c r="EC5" s="768"/>
    </row>
    <row r="6" spans="2:143" ht="11.25" customHeight="1" x14ac:dyDescent="0.15">
      <c r="B6" s="661" t="s">
        <v>519</v>
      </c>
      <c r="C6" s="662"/>
      <c r="D6" s="662"/>
      <c r="E6" s="662"/>
      <c r="F6" s="662"/>
      <c r="G6" s="662"/>
      <c r="H6" s="662"/>
      <c r="I6" s="662"/>
      <c r="J6" s="662"/>
      <c r="K6" s="662"/>
      <c r="L6" s="662"/>
      <c r="M6" s="662"/>
      <c r="N6" s="662"/>
      <c r="O6" s="662"/>
      <c r="P6" s="662"/>
      <c r="Q6" s="663"/>
      <c r="R6" s="664">
        <v>320459</v>
      </c>
      <c r="S6" s="665"/>
      <c r="T6" s="665"/>
      <c r="U6" s="665"/>
      <c r="V6" s="665"/>
      <c r="W6" s="665"/>
      <c r="X6" s="665"/>
      <c r="Y6" s="666"/>
      <c r="Z6" s="691">
        <v>0.5</v>
      </c>
      <c r="AA6" s="691"/>
      <c r="AB6" s="691"/>
      <c r="AC6" s="691"/>
      <c r="AD6" s="692">
        <v>320459</v>
      </c>
      <c r="AE6" s="692"/>
      <c r="AF6" s="692"/>
      <c r="AG6" s="692"/>
      <c r="AH6" s="692"/>
      <c r="AI6" s="692"/>
      <c r="AJ6" s="692"/>
      <c r="AK6" s="692"/>
      <c r="AL6" s="667">
        <v>1.1000000000000001</v>
      </c>
      <c r="AM6" s="668"/>
      <c r="AN6" s="668"/>
      <c r="AO6" s="693"/>
      <c r="AP6" s="661" t="s">
        <v>520</v>
      </c>
      <c r="AQ6" s="662"/>
      <c r="AR6" s="662"/>
      <c r="AS6" s="662"/>
      <c r="AT6" s="662"/>
      <c r="AU6" s="662"/>
      <c r="AV6" s="662"/>
      <c r="AW6" s="662"/>
      <c r="AX6" s="662"/>
      <c r="AY6" s="662"/>
      <c r="AZ6" s="662"/>
      <c r="BA6" s="662"/>
      <c r="BB6" s="662"/>
      <c r="BC6" s="662"/>
      <c r="BD6" s="662"/>
      <c r="BE6" s="662"/>
      <c r="BF6" s="663"/>
      <c r="BG6" s="664">
        <v>21933402</v>
      </c>
      <c r="BH6" s="665"/>
      <c r="BI6" s="665"/>
      <c r="BJ6" s="665"/>
      <c r="BK6" s="665"/>
      <c r="BL6" s="665"/>
      <c r="BM6" s="665"/>
      <c r="BN6" s="666"/>
      <c r="BO6" s="691">
        <v>92.8</v>
      </c>
      <c r="BP6" s="691"/>
      <c r="BQ6" s="691"/>
      <c r="BR6" s="691"/>
      <c r="BS6" s="692">
        <v>433618</v>
      </c>
      <c r="BT6" s="692"/>
      <c r="BU6" s="692"/>
      <c r="BV6" s="692"/>
      <c r="BW6" s="692"/>
      <c r="BX6" s="692"/>
      <c r="BY6" s="692"/>
      <c r="BZ6" s="692"/>
      <c r="CA6" s="692"/>
      <c r="CB6" s="750"/>
      <c r="CD6" s="720" t="s">
        <v>227</v>
      </c>
      <c r="CE6" s="721"/>
      <c r="CF6" s="721"/>
      <c r="CG6" s="721"/>
      <c r="CH6" s="721"/>
      <c r="CI6" s="721"/>
      <c r="CJ6" s="721"/>
      <c r="CK6" s="721"/>
      <c r="CL6" s="721"/>
      <c r="CM6" s="721"/>
      <c r="CN6" s="721"/>
      <c r="CO6" s="721"/>
      <c r="CP6" s="721"/>
      <c r="CQ6" s="722"/>
      <c r="CR6" s="664">
        <v>295570</v>
      </c>
      <c r="CS6" s="665"/>
      <c r="CT6" s="665"/>
      <c r="CU6" s="665"/>
      <c r="CV6" s="665"/>
      <c r="CW6" s="665"/>
      <c r="CX6" s="665"/>
      <c r="CY6" s="666"/>
      <c r="CZ6" s="762">
        <v>0.5</v>
      </c>
      <c r="DA6" s="737"/>
      <c r="DB6" s="737"/>
      <c r="DC6" s="765"/>
      <c r="DD6" s="670" t="s">
        <v>521</v>
      </c>
      <c r="DE6" s="665"/>
      <c r="DF6" s="665"/>
      <c r="DG6" s="665"/>
      <c r="DH6" s="665"/>
      <c r="DI6" s="665"/>
      <c r="DJ6" s="665"/>
      <c r="DK6" s="665"/>
      <c r="DL6" s="665"/>
      <c r="DM6" s="665"/>
      <c r="DN6" s="665"/>
      <c r="DO6" s="665"/>
      <c r="DP6" s="666"/>
      <c r="DQ6" s="670">
        <v>295570</v>
      </c>
      <c r="DR6" s="665"/>
      <c r="DS6" s="665"/>
      <c r="DT6" s="665"/>
      <c r="DU6" s="665"/>
      <c r="DV6" s="665"/>
      <c r="DW6" s="665"/>
      <c r="DX6" s="665"/>
      <c r="DY6" s="665"/>
      <c r="DZ6" s="665"/>
      <c r="EA6" s="665"/>
      <c r="EB6" s="665"/>
      <c r="EC6" s="708"/>
    </row>
    <row r="7" spans="2:143" ht="11.25" customHeight="1" x14ac:dyDescent="0.15">
      <c r="B7" s="661" t="s">
        <v>228</v>
      </c>
      <c r="C7" s="662"/>
      <c r="D7" s="662"/>
      <c r="E7" s="662"/>
      <c r="F7" s="662"/>
      <c r="G7" s="662"/>
      <c r="H7" s="662"/>
      <c r="I7" s="662"/>
      <c r="J7" s="662"/>
      <c r="K7" s="662"/>
      <c r="L7" s="662"/>
      <c r="M7" s="662"/>
      <c r="N7" s="662"/>
      <c r="O7" s="662"/>
      <c r="P7" s="662"/>
      <c r="Q7" s="663"/>
      <c r="R7" s="664">
        <v>21405</v>
      </c>
      <c r="S7" s="665"/>
      <c r="T7" s="665"/>
      <c r="U7" s="665"/>
      <c r="V7" s="665"/>
      <c r="W7" s="665"/>
      <c r="X7" s="665"/>
      <c r="Y7" s="666"/>
      <c r="Z7" s="691">
        <v>0</v>
      </c>
      <c r="AA7" s="691"/>
      <c r="AB7" s="691"/>
      <c r="AC7" s="691"/>
      <c r="AD7" s="692">
        <v>21405</v>
      </c>
      <c r="AE7" s="692"/>
      <c r="AF7" s="692"/>
      <c r="AG7" s="692"/>
      <c r="AH7" s="692"/>
      <c r="AI7" s="692"/>
      <c r="AJ7" s="692"/>
      <c r="AK7" s="692"/>
      <c r="AL7" s="667">
        <v>0.1</v>
      </c>
      <c r="AM7" s="668"/>
      <c r="AN7" s="668"/>
      <c r="AO7" s="693"/>
      <c r="AP7" s="661" t="s">
        <v>522</v>
      </c>
      <c r="AQ7" s="662"/>
      <c r="AR7" s="662"/>
      <c r="AS7" s="662"/>
      <c r="AT7" s="662"/>
      <c r="AU7" s="662"/>
      <c r="AV7" s="662"/>
      <c r="AW7" s="662"/>
      <c r="AX7" s="662"/>
      <c r="AY7" s="662"/>
      <c r="AZ7" s="662"/>
      <c r="BA7" s="662"/>
      <c r="BB7" s="662"/>
      <c r="BC7" s="662"/>
      <c r="BD7" s="662"/>
      <c r="BE7" s="662"/>
      <c r="BF7" s="663"/>
      <c r="BG7" s="664">
        <v>10994521</v>
      </c>
      <c r="BH7" s="665"/>
      <c r="BI7" s="665"/>
      <c r="BJ7" s="665"/>
      <c r="BK7" s="665"/>
      <c r="BL7" s="665"/>
      <c r="BM7" s="665"/>
      <c r="BN7" s="666"/>
      <c r="BO7" s="691">
        <v>46.5</v>
      </c>
      <c r="BP7" s="691"/>
      <c r="BQ7" s="691"/>
      <c r="BR7" s="691"/>
      <c r="BS7" s="692">
        <v>433618</v>
      </c>
      <c r="BT7" s="692"/>
      <c r="BU7" s="692"/>
      <c r="BV7" s="692"/>
      <c r="BW7" s="692"/>
      <c r="BX7" s="692"/>
      <c r="BY7" s="692"/>
      <c r="BZ7" s="692"/>
      <c r="CA7" s="692"/>
      <c r="CB7" s="750"/>
      <c r="CD7" s="698" t="s">
        <v>229</v>
      </c>
      <c r="CE7" s="699"/>
      <c r="CF7" s="699"/>
      <c r="CG7" s="699"/>
      <c r="CH7" s="699"/>
      <c r="CI7" s="699"/>
      <c r="CJ7" s="699"/>
      <c r="CK7" s="699"/>
      <c r="CL7" s="699"/>
      <c r="CM7" s="699"/>
      <c r="CN7" s="699"/>
      <c r="CO7" s="699"/>
      <c r="CP7" s="699"/>
      <c r="CQ7" s="700"/>
      <c r="CR7" s="664">
        <v>7181039</v>
      </c>
      <c r="CS7" s="665"/>
      <c r="CT7" s="665"/>
      <c r="CU7" s="665"/>
      <c r="CV7" s="665"/>
      <c r="CW7" s="665"/>
      <c r="CX7" s="665"/>
      <c r="CY7" s="666"/>
      <c r="CZ7" s="691">
        <v>12.2</v>
      </c>
      <c r="DA7" s="691"/>
      <c r="DB7" s="691"/>
      <c r="DC7" s="691"/>
      <c r="DD7" s="670">
        <v>148125</v>
      </c>
      <c r="DE7" s="665"/>
      <c r="DF7" s="665"/>
      <c r="DG7" s="665"/>
      <c r="DH7" s="665"/>
      <c r="DI7" s="665"/>
      <c r="DJ7" s="665"/>
      <c r="DK7" s="665"/>
      <c r="DL7" s="665"/>
      <c r="DM7" s="665"/>
      <c r="DN7" s="665"/>
      <c r="DO7" s="665"/>
      <c r="DP7" s="666"/>
      <c r="DQ7" s="670">
        <v>5419530</v>
      </c>
      <c r="DR7" s="665"/>
      <c r="DS7" s="665"/>
      <c r="DT7" s="665"/>
      <c r="DU7" s="665"/>
      <c r="DV7" s="665"/>
      <c r="DW7" s="665"/>
      <c r="DX7" s="665"/>
      <c r="DY7" s="665"/>
      <c r="DZ7" s="665"/>
      <c r="EA7" s="665"/>
      <c r="EB7" s="665"/>
      <c r="EC7" s="708"/>
    </row>
    <row r="8" spans="2:143" ht="11.25" customHeight="1" x14ac:dyDescent="0.15">
      <c r="B8" s="661" t="s">
        <v>230</v>
      </c>
      <c r="C8" s="662"/>
      <c r="D8" s="662"/>
      <c r="E8" s="662"/>
      <c r="F8" s="662"/>
      <c r="G8" s="662"/>
      <c r="H8" s="662"/>
      <c r="I8" s="662"/>
      <c r="J8" s="662"/>
      <c r="K8" s="662"/>
      <c r="L8" s="662"/>
      <c r="M8" s="662"/>
      <c r="N8" s="662"/>
      <c r="O8" s="662"/>
      <c r="P8" s="662"/>
      <c r="Q8" s="663"/>
      <c r="R8" s="664">
        <v>143770</v>
      </c>
      <c r="S8" s="665"/>
      <c r="T8" s="665"/>
      <c r="U8" s="665"/>
      <c r="V8" s="665"/>
      <c r="W8" s="665"/>
      <c r="X8" s="665"/>
      <c r="Y8" s="666"/>
      <c r="Z8" s="691">
        <v>0.2</v>
      </c>
      <c r="AA8" s="691"/>
      <c r="AB8" s="691"/>
      <c r="AC8" s="691"/>
      <c r="AD8" s="692">
        <v>143770</v>
      </c>
      <c r="AE8" s="692"/>
      <c r="AF8" s="692"/>
      <c r="AG8" s="692"/>
      <c r="AH8" s="692"/>
      <c r="AI8" s="692"/>
      <c r="AJ8" s="692"/>
      <c r="AK8" s="692"/>
      <c r="AL8" s="667">
        <v>0.5</v>
      </c>
      <c r="AM8" s="668"/>
      <c r="AN8" s="668"/>
      <c r="AO8" s="693"/>
      <c r="AP8" s="661" t="s">
        <v>523</v>
      </c>
      <c r="AQ8" s="662"/>
      <c r="AR8" s="662"/>
      <c r="AS8" s="662"/>
      <c r="AT8" s="662"/>
      <c r="AU8" s="662"/>
      <c r="AV8" s="662"/>
      <c r="AW8" s="662"/>
      <c r="AX8" s="662"/>
      <c r="AY8" s="662"/>
      <c r="AZ8" s="662"/>
      <c r="BA8" s="662"/>
      <c r="BB8" s="662"/>
      <c r="BC8" s="662"/>
      <c r="BD8" s="662"/>
      <c r="BE8" s="662"/>
      <c r="BF8" s="663"/>
      <c r="BG8" s="664">
        <v>243341</v>
      </c>
      <c r="BH8" s="665"/>
      <c r="BI8" s="665"/>
      <c r="BJ8" s="665"/>
      <c r="BK8" s="665"/>
      <c r="BL8" s="665"/>
      <c r="BM8" s="665"/>
      <c r="BN8" s="666"/>
      <c r="BO8" s="691">
        <v>1</v>
      </c>
      <c r="BP8" s="691"/>
      <c r="BQ8" s="691"/>
      <c r="BR8" s="691"/>
      <c r="BS8" s="692" t="s">
        <v>521</v>
      </c>
      <c r="BT8" s="692"/>
      <c r="BU8" s="692"/>
      <c r="BV8" s="692"/>
      <c r="BW8" s="692"/>
      <c r="BX8" s="692"/>
      <c r="BY8" s="692"/>
      <c r="BZ8" s="692"/>
      <c r="CA8" s="692"/>
      <c r="CB8" s="750"/>
      <c r="CD8" s="698" t="s">
        <v>231</v>
      </c>
      <c r="CE8" s="699"/>
      <c r="CF8" s="699"/>
      <c r="CG8" s="699"/>
      <c r="CH8" s="699"/>
      <c r="CI8" s="699"/>
      <c r="CJ8" s="699"/>
      <c r="CK8" s="699"/>
      <c r="CL8" s="699"/>
      <c r="CM8" s="699"/>
      <c r="CN8" s="699"/>
      <c r="CO8" s="699"/>
      <c r="CP8" s="699"/>
      <c r="CQ8" s="700"/>
      <c r="CR8" s="664">
        <v>25414470</v>
      </c>
      <c r="CS8" s="665"/>
      <c r="CT8" s="665"/>
      <c r="CU8" s="665"/>
      <c r="CV8" s="665"/>
      <c r="CW8" s="665"/>
      <c r="CX8" s="665"/>
      <c r="CY8" s="666"/>
      <c r="CZ8" s="691">
        <v>43.1</v>
      </c>
      <c r="DA8" s="691"/>
      <c r="DB8" s="691"/>
      <c r="DC8" s="691"/>
      <c r="DD8" s="670">
        <v>124342</v>
      </c>
      <c r="DE8" s="665"/>
      <c r="DF8" s="665"/>
      <c r="DG8" s="665"/>
      <c r="DH8" s="665"/>
      <c r="DI8" s="665"/>
      <c r="DJ8" s="665"/>
      <c r="DK8" s="665"/>
      <c r="DL8" s="665"/>
      <c r="DM8" s="665"/>
      <c r="DN8" s="665"/>
      <c r="DO8" s="665"/>
      <c r="DP8" s="666"/>
      <c r="DQ8" s="670">
        <v>10662693</v>
      </c>
      <c r="DR8" s="665"/>
      <c r="DS8" s="665"/>
      <c r="DT8" s="665"/>
      <c r="DU8" s="665"/>
      <c r="DV8" s="665"/>
      <c r="DW8" s="665"/>
      <c r="DX8" s="665"/>
      <c r="DY8" s="665"/>
      <c r="DZ8" s="665"/>
      <c r="EA8" s="665"/>
      <c r="EB8" s="665"/>
      <c r="EC8" s="708"/>
    </row>
    <row r="9" spans="2:143" ht="11.25" customHeight="1" x14ac:dyDescent="0.15">
      <c r="B9" s="661" t="s">
        <v>232</v>
      </c>
      <c r="C9" s="662"/>
      <c r="D9" s="662"/>
      <c r="E9" s="662"/>
      <c r="F9" s="662"/>
      <c r="G9" s="662"/>
      <c r="H9" s="662"/>
      <c r="I9" s="662"/>
      <c r="J9" s="662"/>
      <c r="K9" s="662"/>
      <c r="L9" s="662"/>
      <c r="M9" s="662"/>
      <c r="N9" s="662"/>
      <c r="O9" s="662"/>
      <c r="P9" s="662"/>
      <c r="Q9" s="663"/>
      <c r="R9" s="664">
        <v>171714</v>
      </c>
      <c r="S9" s="665"/>
      <c r="T9" s="665"/>
      <c r="U9" s="665"/>
      <c r="V9" s="665"/>
      <c r="W9" s="665"/>
      <c r="X9" s="665"/>
      <c r="Y9" s="666"/>
      <c r="Z9" s="691">
        <v>0.3</v>
      </c>
      <c r="AA9" s="691"/>
      <c r="AB9" s="691"/>
      <c r="AC9" s="691"/>
      <c r="AD9" s="692">
        <v>171714</v>
      </c>
      <c r="AE9" s="692"/>
      <c r="AF9" s="692"/>
      <c r="AG9" s="692"/>
      <c r="AH9" s="692"/>
      <c r="AI9" s="692"/>
      <c r="AJ9" s="692"/>
      <c r="AK9" s="692"/>
      <c r="AL9" s="667">
        <v>0.6</v>
      </c>
      <c r="AM9" s="668"/>
      <c r="AN9" s="668"/>
      <c r="AO9" s="693"/>
      <c r="AP9" s="661" t="s">
        <v>524</v>
      </c>
      <c r="AQ9" s="662"/>
      <c r="AR9" s="662"/>
      <c r="AS9" s="662"/>
      <c r="AT9" s="662"/>
      <c r="AU9" s="662"/>
      <c r="AV9" s="662"/>
      <c r="AW9" s="662"/>
      <c r="AX9" s="662"/>
      <c r="AY9" s="662"/>
      <c r="AZ9" s="662"/>
      <c r="BA9" s="662"/>
      <c r="BB9" s="662"/>
      <c r="BC9" s="662"/>
      <c r="BD9" s="662"/>
      <c r="BE9" s="662"/>
      <c r="BF9" s="663"/>
      <c r="BG9" s="664">
        <v>8721746</v>
      </c>
      <c r="BH9" s="665"/>
      <c r="BI9" s="665"/>
      <c r="BJ9" s="665"/>
      <c r="BK9" s="665"/>
      <c r="BL9" s="665"/>
      <c r="BM9" s="665"/>
      <c r="BN9" s="666"/>
      <c r="BO9" s="691">
        <v>36.9</v>
      </c>
      <c r="BP9" s="691"/>
      <c r="BQ9" s="691"/>
      <c r="BR9" s="691"/>
      <c r="BS9" s="692" t="s">
        <v>521</v>
      </c>
      <c r="BT9" s="692"/>
      <c r="BU9" s="692"/>
      <c r="BV9" s="692"/>
      <c r="BW9" s="692"/>
      <c r="BX9" s="692"/>
      <c r="BY9" s="692"/>
      <c r="BZ9" s="692"/>
      <c r="CA9" s="692"/>
      <c r="CB9" s="750"/>
      <c r="CD9" s="698" t="s">
        <v>233</v>
      </c>
      <c r="CE9" s="699"/>
      <c r="CF9" s="699"/>
      <c r="CG9" s="699"/>
      <c r="CH9" s="699"/>
      <c r="CI9" s="699"/>
      <c r="CJ9" s="699"/>
      <c r="CK9" s="699"/>
      <c r="CL9" s="699"/>
      <c r="CM9" s="699"/>
      <c r="CN9" s="699"/>
      <c r="CO9" s="699"/>
      <c r="CP9" s="699"/>
      <c r="CQ9" s="700"/>
      <c r="CR9" s="664">
        <v>4047472</v>
      </c>
      <c r="CS9" s="665"/>
      <c r="CT9" s="665"/>
      <c r="CU9" s="665"/>
      <c r="CV9" s="665"/>
      <c r="CW9" s="665"/>
      <c r="CX9" s="665"/>
      <c r="CY9" s="666"/>
      <c r="CZ9" s="691">
        <v>6.9</v>
      </c>
      <c r="DA9" s="691"/>
      <c r="DB9" s="691"/>
      <c r="DC9" s="691"/>
      <c r="DD9" s="670">
        <v>117936</v>
      </c>
      <c r="DE9" s="665"/>
      <c r="DF9" s="665"/>
      <c r="DG9" s="665"/>
      <c r="DH9" s="665"/>
      <c r="DI9" s="665"/>
      <c r="DJ9" s="665"/>
      <c r="DK9" s="665"/>
      <c r="DL9" s="665"/>
      <c r="DM9" s="665"/>
      <c r="DN9" s="665"/>
      <c r="DO9" s="665"/>
      <c r="DP9" s="666"/>
      <c r="DQ9" s="670">
        <v>2194047</v>
      </c>
      <c r="DR9" s="665"/>
      <c r="DS9" s="665"/>
      <c r="DT9" s="665"/>
      <c r="DU9" s="665"/>
      <c r="DV9" s="665"/>
      <c r="DW9" s="665"/>
      <c r="DX9" s="665"/>
      <c r="DY9" s="665"/>
      <c r="DZ9" s="665"/>
      <c r="EA9" s="665"/>
      <c r="EB9" s="665"/>
      <c r="EC9" s="708"/>
    </row>
    <row r="10" spans="2:143" ht="11.25" customHeight="1" x14ac:dyDescent="0.15">
      <c r="B10" s="661" t="s">
        <v>525</v>
      </c>
      <c r="C10" s="662"/>
      <c r="D10" s="662"/>
      <c r="E10" s="662"/>
      <c r="F10" s="662"/>
      <c r="G10" s="662"/>
      <c r="H10" s="662"/>
      <c r="I10" s="662"/>
      <c r="J10" s="662"/>
      <c r="K10" s="662"/>
      <c r="L10" s="662"/>
      <c r="M10" s="662"/>
      <c r="N10" s="662"/>
      <c r="O10" s="662"/>
      <c r="P10" s="662"/>
      <c r="Q10" s="663"/>
      <c r="R10" s="664" t="s">
        <v>526</v>
      </c>
      <c r="S10" s="665"/>
      <c r="T10" s="665"/>
      <c r="U10" s="665"/>
      <c r="V10" s="665"/>
      <c r="W10" s="665"/>
      <c r="X10" s="665"/>
      <c r="Y10" s="666"/>
      <c r="Z10" s="691" t="s">
        <v>521</v>
      </c>
      <c r="AA10" s="691"/>
      <c r="AB10" s="691"/>
      <c r="AC10" s="691"/>
      <c r="AD10" s="692" t="s">
        <v>128</v>
      </c>
      <c r="AE10" s="692"/>
      <c r="AF10" s="692"/>
      <c r="AG10" s="692"/>
      <c r="AH10" s="692"/>
      <c r="AI10" s="692"/>
      <c r="AJ10" s="692"/>
      <c r="AK10" s="692"/>
      <c r="AL10" s="667" t="s">
        <v>527</v>
      </c>
      <c r="AM10" s="668"/>
      <c r="AN10" s="668"/>
      <c r="AO10" s="693"/>
      <c r="AP10" s="661" t="s">
        <v>528</v>
      </c>
      <c r="AQ10" s="662"/>
      <c r="AR10" s="662"/>
      <c r="AS10" s="662"/>
      <c r="AT10" s="662"/>
      <c r="AU10" s="662"/>
      <c r="AV10" s="662"/>
      <c r="AW10" s="662"/>
      <c r="AX10" s="662"/>
      <c r="AY10" s="662"/>
      <c r="AZ10" s="662"/>
      <c r="BA10" s="662"/>
      <c r="BB10" s="662"/>
      <c r="BC10" s="662"/>
      <c r="BD10" s="662"/>
      <c r="BE10" s="662"/>
      <c r="BF10" s="663"/>
      <c r="BG10" s="664">
        <v>474336</v>
      </c>
      <c r="BH10" s="665"/>
      <c r="BI10" s="665"/>
      <c r="BJ10" s="665"/>
      <c r="BK10" s="665"/>
      <c r="BL10" s="665"/>
      <c r="BM10" s="665"/>
      <c r="BN10" s="666"/>
      <c r="BO10" s="691">
        <v>2</v>
      </c>
      <c r="BP10" s="691"/>
      <c r="BQ10" s="691"/>
      <c r="BR10" s="691"/>
      <c r="BS10" s="692" t="s">
        <v>526</v>
      </c>
      <c r="BT10" s="692"/>
      <c r="BU10" s="692"/>
      <c r="BV10" s="692"/>
      <c r="BW10" s="692"/>
      <c r="BX10" s="692"/>
      <c r="BY10" s="692"/>
      <c r="BZ10" s="692"/>
      <c r="CA10" s="692"/>
      <c r="CB10" s="750"/>
      <c r="CD10" s="698" t="s">
        <v>234</v>
      </c>
      <c r="CE10" s="699"/>
      <c r="CF10" s="699"/>
      <c r="CG10" s="699"/>
      <c r="CH10" s="699"/>
      <c r="CI10" s="699"/>
      <c r="CJ10" s="699"/>
      <c r="CK10" s="699"/>
      <c r="CL10" s="699"/>
      <c r="CM10" s="699"/>
      <c r="CN10" s="699"/>
      <c r="CO10" s="699"/>
      <c r="CP10" s="699"/>
      <c r="CQ10" s="700"/>
      <c r="CR10" s="664">
        <v>94453</v>
      </c>
      <c r="CS10" s="665"/>
      <c r="CT10" s="665"/>
      <c r="CU10" s="665"/>
      <c r="CV10" s="665"/>
      <c r="CW10" s="665"/>
      <c r="CX10" s="665"/>
      <c r="CY10" s="666"/>
      <c r="CZ10" s="691">
        <v>0.2</v>
      </c>
      <c r="DA10" s="691"/>
      <c r="DB10" s="691"/>
      <c r="DC10" s="691"/>
      <c r="DD10" s="670">
        <v>9082</v>
      </c>
      <c r="DE10" s="665"/>
      <c r="DF10" s="665"/>
      <c r="DG10" s="665"/>
      <c r="DH10" s="665"/>
      <c r="DI10" s="665"/>
      <c r="DJ10" s="665"/>
      <c r="DK10" s="665"/>
      <c r="DL10" s="665"/>
      <c r="DM10" s="665"/>
      <c r="DN10" s="665"/>
      <c r="DO10" s="665"/>
      <c r="DP10" s="666"/>
      <c r="DQ10" s="670">
        <v>82142</v>
      </c>
      <c r="DR10" s="665"/>
      <c r="DS10" s="665"/>
      <c r="DT10" s="665"/>
      <c r="DU10" s="665"/>
      <c r="DV10" s="665"/>
      <c r="DW10" s="665"/>
      <c r="DX10" s="665"/>
      <c r="DY10" s="665"/>
      <c r="DZ10" s="665"/>
      <c r="EA10" s="665"/>
      <c r="EB10" s="665"/>
      <c r="EC10" s="708"/>
    </row>
    <row r="11" spans="2:143" ht="11.25" customHeight="1" x14ac:dyDescent="0.15">
      <c r="B11" s="661" t="s">
        <v>235</v>
      </c>
      <c r="C11" s="662"/>
      <c r="D11" s="662"/>
      <c r="E11" s="662"/>
      <c r="F11" s="662"/>
      <c r="G11" s="662"/>
      <c r="H11" s="662"/>
      <c r="I11" s="662"/>
      <c r="J11" s="662"/>
      <c r="K11" s="662"/>
      <c r="L11" s="662"/>
      <c r="M11" s="662"/>
      <c r="N11" s="662"/>
      <c r="O11" s="662"/>
      <c r="P11" s="662"/>
      <c r="Q11" s="663"/>
      <c r="R11" s="664">
        <v>3254561</v>
      </c>
      <c r="S11" s="665"/>
      <c r="T11" s="665"/>
      <c r="U11" s="665"/>
      <c r="V11" s="665"/>
      <c r="W11" s="665"/>
      <c r="X11" s="665"/>
      <c r="Y11" s="666"/>
      <c r="Z11" s="667">
        <v>5.4</v>
      </c>
      <c r="AA11" s="668"/>
      <c r="AB11" s="668"/>
      <c r="AC11" s="669"/>
      <c r="AD11" s="670">
        <v>3254561</v>
      </c>
      <c r="AE11" s="665"/>
      <c r="AF11" s="665"/>
      <c r="AG11" s="665"/>
      <c r="AH11" s="665"/>
      <c r="AI11" s="665"/>
      <c r="AJ11" s="665"/>
      <c r="AK11" s="666"/>
      <c r="AL11" s="667">
        <v>11.2</v>
      </c>
      <c r="AM11" s="668"/>
      <c r="AN11" s="668"/>
      <c r="AO11" s="693"/>
      <c r="AP11" s="661" t="s">
        <v>529</v>
      </c>
      <c r="AQ11" s="662"/>
      <c r="AR11" s="662"/>
      <c r="AS11" s="662"/>
      <c r="AT11" s="662"/>
      <c r="AU11" s="662"/>
      <c r="AV11" s="662"/>
      <c r="AW11" s="662"/>
      <c r="AX11" s="662"/>
      <c r="AY11" s="662"/>
      <c r="AZ11" s="662"/>
      <c r="BA11" s="662"/>
      <c r="BB11" s="662"/>
      <c r="BC11" s="662"/>
      <c r="BD11" s="662"/>
      <c r="BE11" s="662"/>
      <c r="BF11" s="663"/>
      <c r="BG11" s="664">
        <v>1555098</v>
      </c>
      <c r="BH11" s="665"/>
      <c r="BI11" s="665"/>
      <c r="BJ11" s="665"/>
      <c r="BK11" s="665"/>
      <c r="BL11" s="665"/>
      <c r="BM11" s="665"/>
      <c r="BN11" s="666"/>
      <c r="BO11" s="691">
        <v>6.6</v>
      </c>
      <c r="BP11" s="691"/>
      <c r="BQ11" s="691"/>
      <c r="BR11" s="691"/>
      <c r="BS11" s="692">
        <v>433618</v>
      </c>
      <c r="BT11" s="692"/>
      <c r="BU11" s="692"/>
      <c r="BV11" s="692"/>
      <c r="BW11" s="692"/>
      <c r="BX11" s="692"/>
      <c r="BY11" s="692"/>
      <c r="BZ11" s="692"/>
      <c r="CA11" s="692"/>
      <c r="CB11" s="750"/>
      <c r="CD11" s="698" t="s">
        <v>236</v>
      </c>
      <c r="CE11" s="699"/>
      <c r="CF11" s="699"/>
      <c r="CG11" s="699"/>
      <c r="CH11" s="699"/>
      <c r="CI11" s="699"/>
      <c r="CJ11" s="699"/>
      <c r="CK11" s="699"/>
      <c r="CL11" s="699"/>
      <c r="CM11" s="699"/>
      <c r="CN11" s="699"/>
      <c r="CO11" s="699"/>
      <c r="CP11" s="699"/>
      <c r="CQ11" s="700"/>
      <c r="CR11" s="664">
        <v>539651</v>
      </c>
      <c r="CS11" s="665"/>
      <c r="CT11" s="665"/>
      <c r="CU11" s="665"/>
      <c r="CV11" s="665"/>
      <c r="CW11" s="665"/>
      <c r="CX11" s="665"/>
      <c r="CY11" s="666"/>
      <c r="CZ11" s="691">
        <v>0.9</v>
      </c>
      <c r="DA11" s="691"/>
      <c r="DB11" s="691"/>
      <c r="DC11" s="691"/>
      <c r="DD11" s="670">
        <v>195287</v>
      </c>
      <c r="DE11" s="665"/>
      <c r="DF11" s="665"/>
      <c r="DG11" s="665"/>
      <c r="DH11" s="665"/>
      <c r="DI11" s="665"/>
      <c r="DJ11" s="665"/>
      <c r="DK11" s="665"/>
      <c r="DL11" s="665"/>
      <c r="DM11" s="665"/>
      <c r="DN11" s="665"/>
      <c r="DO11" s="665"/>
      <c r="DP11" s="666"/>
      <c r="DQ11" s="670">
        <v>361005</v>
      </c>
      <c r="DR11" s="665"/>
      <c r="DS11" s="665"/>
      <c r="DT11" s="665"/>
      <c r="DU11" s="665"/>
      <c r="DV11" s="665"/>
      <c r="DW11" s="665"/>
      <c r="DX11" s="665"/>
      <c r="DY11" s="665"/>
      <c r="DZ11" s="665"/>
      <c r="EA11" s="665"/>
      <c r="EB11" s="665"/>
      <c r="EC11" s="708"/>
    </row>
    <row r="12" spans="2:143" ht="11.25" customHeight="1" x14ac:dyDescent="0.15">
      <c r="B12" s="661" t="s">
        <v>237</v>
      </c>
      <c r="C12" s="662"/>
      <c r="D12" s="662"/>
      <c r="E12" s="662"/>
      <c r="F12" s="662"/>
      <c r="G12" s="662"/>
      <c r="H12" s="662"/>
      <c r="I12" s="662"/>
      <c r="J12" s="662"/>
      <c r="K12" s="662"/>
      <c r="L12" s="662"/>
      <c r="M12" s="662"/>
      <c r="N12" s="662"/>
      <c r="O12" s="662"/>
      <c r="P12" s="662"/>
      <c r="Q12" s="663"/>
      <c r="R12" s="664" t="s">
        <v>526</v>
      </c>
      <c r="S12" s="665"/>
      <c r="T12" s="665"/>
      <c r="U12" s="665"/>
      <c r="V12" s="665"/>
      <c r="W12" s="665"/>
      <c r="X12" s="665"/>
      <c r="Y12" s="666"/>
      <c r="Z12" s="691" t="s">
        <v>526</v>
      </c>
      <c r="AA12" s="691"/>
      <c r="AB12" s="691"/>
      <c r="AC12" s="691"/>
      <c r="AD12" s="692" t="s">
        <v>526</v>
      </c>
      <c r="AE12" s="692"/>
      <c r="AF12" s="692"/>
      <c r="AG12" s="692"/>
      <c r="AH12" s="692"/>
      <c r="AI12" s="692"/>
      <c r="AJ12" s="692"/>
      <c r="AK12" s="692"/>
      <c r="AL12" s="667" t="s">
        <v>530</v>
      </c>
      <c r="AM12" s="668"/>
      <c r="AN12" s="668"/>
      <c r="AO12" s="693"/>
      <c r="AP12" s="661" t="s">
        <v>531</v>
      </c>
      <c r="AQ12" s="662"/>
      <c r="AR12" s="662"/>
      <c r="AS12" s="662"/>
      <c r="AT12" s="662"/>
      <c r="AU12" s="662"/>
      <c r="AV12" s="662"/>
      <c r="AW12" s="662"/>
      <c r="AX12" s="662"/>
      <c r="AY12" s="662"/>
      <c r="AZ12" s="662"/>
      <c r="BA12" s="662"/>
      <c r="BB12" s="662"/>
      <c r="BC12" s="662"/>
      <c r="BD12" s="662"/>
      <c r="BE12" s="662"/>
      <c r="BF12" s="663"/>
      <c r="BG12" s="664">
        <v>9826622</v>
      </c>
      <c r="BH12" s="665"/>
      <c r="BI12" s="665"/>
      <c r="BJ12" s="665"/>
      <c r="BK12" s="665"/>
      <c r="BL12" s="665"/>
      <c r="BM12" s="665"/>
      <c r="BN12" s="666"/>
      <c r="BO12" s="691">
        <v>41.6</v>
      </c>
      <c r="BP12" s="691"/>
      <c r="BQ12" s="691"/>
      <c r="BR12" s="691"/>
      <c r="BS12" s="692" t="s">
        <v>526</v>
      </c>
      <c r="BT12" s="692"/>
      <c r="BU12" s="692"/>
      <c r="BV12" s="692"/>
      <c r="BW12" s="692"/>
      <c r="BX12" s="692"/>
      <c r="BY12" s="692"/>
      <c r="BZ12" s="692"/>
      <c r="CA12" s="692"/>
      <c r="CB12" s="750"/>
      <c r="CD12" s="698" t="s">
        <v>238</v>
      </c>
      <c r="CE12" s="699"/>
      <c r="CF12" s="699"/>
      <c r="CG12" s="699"/>
      <c r="CH12" s="699"/>
      <c r="CI12" s="699"/>
      <c r="CJ12" s="699"/>
      <c r="CK12" s="699"/>
      <c r="CL12" s="699"/>
      <c r="CM12" s="699"/>
      <c r="CN12" s="699"/>
      <c r="CO12" s="699"/>
      <c r="CP12" s="699"/>
      <c r="CQ12" s="700"/>
      <c r="CR12" s="664">
        <v>420412</v>
      </c>
      <c r="CS12" s="665"/>
      <c r="CT12" s="665"/>
      <c r="CU12" s="665"/>
      <c r="CV12" s="665"/>
      <c r="CW12" s="665"/>
      <c r="CX12" s="665"/>
      <c r="CY12" s="666"/>
      <c r="CZ12" s="691">
        <v>0.7</v>
      </c>
      <c r="DA12" s="691"/>
      <c r="DB12" s="691"/>
      <c r="DC12" s="691"/>
      <c r="DD12" s="670" t="s">
        <v>526</v>
      </c>
      <c r="DE12" s="665"/>
      <c r="DF12" s="665"/>
      <c r="DG12" s="665"/>
      <c r="DH12" s="665"/>
      <c r="DI12" s="665"/>
      <c r="DJ12" s="665"/>
      <c r="DK12" s="665"/>
      <c r="DL12" s="665"/>
      <c r="DM12" s="665"/>
      <c r="DN12" s="665"/>
      <c r="DO12" s="665"/>
      <c r="DP12" s="666"/>
      <c r="DQ12" s="670">
        <v>412662</v>
      </c>
      <c r="DR12" s="665"/>
      <c r="DS12" s="665"/>
      <c r="DT12" s="665"/>
      <c r="DU12" s="665"/>
      <c r="DV12" s="665"/>
      <c r="DW12" s="665"/>
      <c r="DX12" s="665"/>
      <c r="DY12" s="665"/>
      <c r="DZ12" s="665"/>
      <c r="EA12" s="665"/>
      <c r="EB12" s="665"/>
      <c r="EC12" s="708"/>
    </row>
    <row r="13" spans="2:143" ht="11.25" customHeight="1" x14ac:dyDescent="0.15">
      <c r="B13" s="661" t="s">
        <v>239</v>
      </c>
      <c r="C13" s="662"/>
      <c r="D13" s="662"/>
      <c r="E13" s="662"/>
      <c r="F13" s="662"/>
      <c r="G13" s="662"/>
      <c r="H13" s="662"/>
      <c r="I13" s="662"/>
      <c r="J13" s="662"/>
      <c r="K13" s="662"/>
      <c r="L13" s="662"/>
      <c r="M13" s="662"/>
      <c r="N13" s="662"/>
      <c r="O13" s="662"/>
      <c r="P13" s="662"/>
      <c r="Q13" s="663"/>
      <c r="R13" s="664" t="s">
        <v>526</v>
      </c>
      <c r="S13" s="665"/>
      <c r="T13" s="665"/>
      <c r="U13" s="665"/>
      <c r="V13" s="665"/>
      <c r="W13" s="665"/>
      <c r="X13" s="665"/>
      <c r="Y13" s="666"/>
      <c r="Z13" s="691" t="s">
        <v>526</v>
      </c>
      <c r="AA13" s="691"/>
      <c r="AB13" s="691"/>
      <c r="AC13" s="691"/>
      <c r="AD13" s="692" t="s">
        <v>526</v>
      </c>
      <c r="AE13" s="692"/>
      <c r="AF13" s="692"/>
      <c r="AG13" s="692"/>
      <c r="AH13" s="692"/>
      <c r="AI13" s="692"/>
      <c r="AJ13" s="692"/>
      <c r="AK13" s="692"/>
      <c r="AL13" s="667" t="s">
        <v>526</v>
      </c>
      <c r="AM13" s="668"/>
      <c r="AN13" s="668"/>
      <c r="AO13" s="693"/>
      <c r="AP13" s="661" t="s">
        <v>532</v>
      </c>
      <c r="AQ13" s="662"/>
      <c r="AR13" s="662"/>
      <c r="AS13" s="662"/>
      <c r="AT13" s="662"/>
      <c r="AU13" s="662"/>
      <c r="AV13" s="662"/>
      <c r="AW13" s="662"/>
      <c r="AX13" s="662"/>
      <c r="AY13" s="662"/>
      <c r="AZ13" s="662"/>
      <c r="BA13" s="662"/>
      <c r="BB13" s="662"/>
      <c r="BC13" s="662"/>
      <c r="BD13" s="662"/>
      <c r="BE13" s="662"/>
      <c r="BF13" s="663"/>
      <c r="BG13" s="664">
        <v>9807336</v>
      </c>
      <c r="BH13" s="665"/>
      <c r="BI13" s="665"/>
      <c r="BJ13" s="665"/>
      <c r="BK13" s="665"/>
      <c r="BL13" s="665"/>
      <c r="BM13" s="665"/>
      <c r="BN13" s="666"/>
      <c r="BO13" s="691">
        <v>41.5</v>
      </c>
      <c r="BP13" s="691"/>
      <c r="BQ13" s="691"/>
      <c r="BR13" s="691"/>
      <c r="BS13" s="692" t="s">
        <v>526</v>
      </c>
      <c r="BT13" s="692"/>
      <c r="BU13" s="692"/>
      <c r="BV13" s="692"/>
      <c r="BW13" s="692"/>
      <c r="BX13" s="692"/>
      <c r="BY13" s="692"/>
      <c r="BZ13" s="692"/>
      <c r="CA13" s="692"/>
      <c r="CB13" s="750"/>
      <c r="CD13" s="698" t="s">
        <v>240</v>
      </c>
      <c r="CE13" s="699"/>
      <c r="CF13" s="699"/>
      <c r="CG13" s="699"/>
      <c r="CH13" s="699"/>
      <c r="CI13" s="699"/>
      <c r="CJ13" s="699"/>
      <c r="CK13" s="699"/>
      <c r="CL13" s="699"/>
      <c r="CM13" s="699"/>
      <c r="CN13" s="699"/>
      <c r="CO13" s="699"/>
      <c r="CP13" s="699"/>
      <c r="CQ13" s="700"/>
      <c r="CR13" s="664">
        <v>7596762</v>
      </c>
      <c r="CS13" s="665"/>
      <c r="CT13" s="665"/>
      <c r="CU13" s="665"/>
      <c r="CV13" s="665"/>
      <c r="CW13" s="665"/>
      <c r="CX13" s="665"/>
      <c r="CY13" s="666"/>
      <c r="CZ13" s="691">
        <v>12.9</v>
      </c>
      <c r="DA13" s="691"/>
      <c r="DB13" s="691"/>
      <c r="DC13" s="691"/>
      <c r="DD13" s="670">
        <v>4603040</v>
      </c>
      <c r="DE13" s="665"/>
      <c r="DF13" s="665"/>
      <c r="DG13" s="665"/>
      <c r="DH13" s="665"/>
      <c r="DI13" s="665"/>
      <c r="DJ13" s="665"/>
      <c r="DK13" s="665"/>
      <c r="DL13" s="665"/>
      <c r="DM13" s="665"/>
      <c r="DN13" s="665"/>
      <c r="DO13" s="665"/>
      <c r="DP13" s="666"/>
      <c r="DQ13" s="670">
        <v>3550142</v>
      </c>
      <c r="DR13" s="665"/>
      <c r="DS13" s="665"/>
      <c r="DT13" s="665"/>
      <c r="DU13" s="665"/>
      <c r="DV13" s="665"/>
      <c r="DW13" s="665"/>
      <c r="DX13" s="665"/>
      <c r="DY13" s="665"/>
      <c r="DZ13" s="665"/>
      <c r="EA13" s="665"/>
      <c r="EB13" s="665"/>
      <c r="EC13" s="708"/>
    </row>
    <row r="14" spans="2:143" ht="11.25" customHeight="1" x14ac:dyDescent="0.15">
      <c r="B14" s="661" t="s">
        <v>241</v>
      </c>
      <c r="C14" s="662"/>
      <c r="D14" s="662"/>
      <c r="E14" s="662"/>
      <c r="F14" s="662"/>
      <c r="G14" s="662"/>
      <c r="H14" s="662"/>
      <c r="I14" s="662"/>
      <c r="J14" s="662"/>
      <c r="K14" s="662"/>
      <c r="L14" s="662"/>
      <c r="M14" s="662"/>
      <c r="N14" s="662"/>
      <c r="O14" s="662"/>
      <c r="P14" s="662"/>
      <c r="Q14" s="663"/>
      <c r="R14" s="664" t="s">
        <v>526</v>
      </c>
      <c r="S14" s="665"/>
      <c r="T14" s="665"/>
      <c r="U14" s="665"/>
      <c r="V14" s="665"/>
      <c r="W14" s="665"/>
      <c r="X14" s="665"/>
      <c r="Y14" s="666"/>
      <c r="Z14" s="691" t="s">
        <v>526</v>
      </c>
      <c r="AA14" s="691"/>
      <c r="AB14" s="691"/>
      <c r="AC14" s="691"/>
      <c r="AD14" s="692" t="s">
        <v>526</v>
      </c>
      <c r="AE14" s="692"/>
      <c r="AF14" s="692"/>
      <c r="AG14" s="692"/>
      <c r="AH14" s="692"/>
      <c r="AI14" s="692"/>
      <c r="AJ14" s="692"/>
      <c r="AK14" s="692"/>
      <c r="AL14" s="667" t="s">
        <v>526</v>
      </c>
      <c r="AM14" s="668"/>
      <c r="AN14" s="668"/>
      <c r="AO14" s="693"/>
      <c r="AP14" s="661" t="s">
        <v>533</v>
      </c>
      <c r="AQ14" s="662"/>
      <c r="AR14" s="662"/>
      <c r="AS14" s="662"/>
      <c r="AT14" s="662"/>
      <c r="AU14" s="662"/>
      <c r="AV14" s="662"/>
      <c r="AW14" s="662"/>
      <c r="AX14" s="662"/>
      <c r="AY14" s="662"/>
      <c r="AZ14" s="662"/>
      <c r="BA14" s="662"/>
      <c r="BB14" s="662"/>
      <c r="BC14" s="662"/>
      <c r="BD14" s="662"/>
      <c r="BE14" s="662"/>
      <c r="BF14" s="663"/>
      <c r="BG14" s="664">
        <v>284259</v>
      </c>
      <c r="BH14" s="665"/>
      <c r="BI14" s="665"/>
      <c r="BJ14" s="665"/>
      <c r="BK14" s="665"/>
      <c r="BL14" s="665"/>
      <c r="BM14" s="665"/>
      <c r="BN14" s="666"/>
      <c r="BO14" s="691">
        <v>1.2</v>
      </c>
      <c r="BP14" s="691"/>
      <c r="BQ14" s="691"/>
      <c r="BR14" s="691"/>
      <c r="BS14" s="692" t="s">
        <v>526</v>
      </c>
      <c r="BT14" s="692"/>
      <c r="BU14" s="692"/>
      <c r="BV14" s="692"/>
      <c r="BW14" s="692"/>
      <c r="BX14" s="692"/>
      <c r="BY14" s="692"/>
      <c r="BZ14" s="692"/>
      <c r="CA14" s="692"/>
      <c r="CB14" s="750"/>
      <c r="CD14" s="698" t="s">
        <v>242</v>
      </c>
      <c r="CE14" s="699"/>
      <c r="CF14" s="699"/>
      <c r="CG14" s="699"/>
      <c r="CH14" s="699"/>
      <c r="CI14" s="699"/>
      <c r="CJ14" s="699"/>
      <c r="CK14" s="699"/>
      <c r="CL14" s="699"/>
      <c r="CM14" s="699"/>
      <c r="CN14" s="699"/>
      <c r="CO14" s="699"/>
      <c r="CP14" s="699"/>
      <c r="CQ14" s="700"/>
      <c r="CR14" s="664">
        <v>1427417</v>
      </c>
      <c r="CS14" s="665"/>
      <c r="CT14" s="665"/>
      <c r="CU14" s="665"/>
      <c r="CV14" s="665"/>
      <c r="CW14" s="665"/>
      <c r="CX14" s="665"/>
      <c r="CY14" s="666"/>
      <c r="CZ14" s="691">
        <v>2.4</v>
      </c>
      <c r="DA14" s="691"/>
      <c r="DB14" s="691"/>
      <c r="DC14" s="691"/>
      <c r="DD14" s="670">
        <v>27759</v>
      </c>
      <c r="DE14" s="665"/>
      <c r="DF14" s="665"/>
      <c r="DG14" s="665"/>
      <c r="DH14" s="665"/>
      <c r="DI14" s="665"/>
      <c r="DJ14" s="665"/>
      <c r="DK14" s="665"/>
      <c r="DL14" s="665"/>
      <c r="DM14" s="665"/>
      <c r="DN14" s="665"/>
      <c r="DO14" s="665"/>
      <c r="DP14" s="666"/>
      <c r="DQ14" s="670">
        <v>1400333</v>
      </c>
      <c r="DR14" s="665"/>
      <c r="DS14" s="665"/>
      <c r="DT14" s="665"/>
      <c r="DU14" s="665"/>
      <c r="DV14" s="665"/>
      <c r="DW14" s="665"/>
      <c r="DX14" s="665"/>
      <c r="DY14" s="665"/>
      <c r="DZ14" s="665"/>
      <c r="EA14" s="665"/>
      <c r="EB14" s="665"/>
      <c r="EC14" s="708"/>
    </row>
    <row r="15" spans="2:143" ht="11.25" customHeight="1" x14ac:dyDescent="0.15">
      <c r="B15" s="661" t="s">
        <v>243</v>
      </c>
      <c r="C15" s="662"/>
      <c r="D15" s="662"/>
      <c r="E15" s="662"/>
      <c r="F15" s="662"/>
      <c r="G15" s="662"/>
      <c r="H15" s="662"/>
      <c r="I15" s="662"/>
      <c r="J15" s="662"/>
      <c r="K15" s="662"/>
      <c r="L15" s="662"/>
      <c r="M15" s="662"/>
      <c r="N15" s="662"/>
      <c r="O15" s="662"/>
      <c r="P15" s="662"/>
      <c r="Q15" s="663"/>
      <c r="R15" s="664" t="s">
        <v>526</v>
      </c>
      <c r="S15" s="665"/>
      <c r="T15" s="665"/>
      <c r="U15" s="665"/>
      <c r="V15" s="665"/>
      <c r="W15" s="665"/>
      <c r="X15" s="665"/>
      <c r="Y15" s="666"/>
      <c r="Z15" s="691" t="s">
        <v>526</v>
      </c>
      <c r="AA15" s="691"/>
      <c r="AB15" s="691"/>
      <c r="AC15" s="691"/>
      <c r="AD15" s="692" t="s">
        <v>526</v>
      </c>
      <c r="AE15" s="692"/>
      <c r="AF15" s="692"/>
      <c r="AG15" s="692"/>
      <c r="AH15" s="692"/>
      <c r="AI15" s="692"/>
      <c r="AJ15" s="692"/>
      <c r="AK15" s="692"/>
      <c r="AL15" s="667" t="s">
        <v>526</v>
      </c>
      <c r="AM15" s="668"/>
      <c r="AN15" s="668"/>
      <c r="AO15" s="693"/>
      <c r="AP15" s="661" t="s">
        <v>534</v>
      </c>
      <c r="AQ15" s="662"/>
      <c r="AR15" s="662"/>
      <c r="AS15" s="662"/>
      <c r="AT15" s="662"/>
      <c r="AU15" s="662"/>
      <c r="AV15" s="662"/>
      <c r="AW15" s="662"/>
      <c r="AX15" s="662"/>
      <c r="AY15" s="662"/>
      <c r="AZ15" s="662"/>
      <c r="BA15" s="662"/>
      <c r="BB15" s="662"/>
      <c r="BC15" s="662"/>
      <c r="BD15" s="662"/>
      <c r="BE15" s="662"/>
      <c r="BF15" s="663"/>
      <c r="BG15" s="664">
        <v>828000</v>
      </c>
      <c r="BH15" s="665"/>
      <c r="BI15" s="665"/>
      <c r="BJ15" s="665"/>
      <c r="BK15" s="665"/>
      <c r="BL15" s="665"/>
      <c r="BM15" s="665"/>
      <c r="BN15" s="666"/>
      <c r="BO15" s="691">
        <v>3.5</v>
      </c>
      <c r="BP15" s="691"/>
      <c r="BQ15" s="691"/>
      <c r="BR15" s="691"/>
      <c r="BS15" s="692" t="s">
        <v>526</v>
      </c>
      <c r="BT15" s="692"/>
      <c r="BU15" s="692"/>
      <c r="BV15" s="692"/>
      <c r="BW15" s="692"/>
      <c r="BX15" s="692"/>
      <c r="BY15" s="692"/>
      <c r="BZ15" s="692"/>
      <c r="CA15" s="692"/>
      <c r="CB15" s="750"/>
      <c r="CD15" s="698" t="s">
        <v>244</v>
      </c>
      <c r="CE15" s="699"/>
      <c r="CF15" s="699"/>
      <c r="CG15" s="699"/>
      <c r="CH15" s="699"/>
      <c r="CI15" s="699"/>
      <c r="CJ15" s="699"/>
      <c r="CK15" s="699"/>
      <c r="CL15" s="699"/>
      <c r="CM15" s="699"/>
      <c r="CN15" s="699"/>
      <c r="CO15" s="699"/>
      <c r="CP15" s="699"/>
      <c r="CQ15" s="700"/>
      <c r="CR15" s="664">
        <v>7146110</v>
      </c>
      <c r="CS15" s="665"/>
      <c r="CT15" s="665"/>
      <c r="CU15" s="665"/>
      <c r="CV15" s="665"/>
      <c r="CW15" s="665"/>
      <c r="CX15" s="665"/>
      <c r="CY15" s="666"/>
      <c r="CZ15" s="691">
        <v>12.1</v>
      </c>
      <c r="DA15" s="691"/>
      <c r="DB15" s="691"/>
      <c r="DC15" s="691"/>
      <c r="DD15" s="670">
        <v>3046425</v>
      </c>
      <c r="DE15" s="665"/>
      <c r="DF15" s="665"/>
      <c r="DG15" s="665"/>
      <c r="DH15" s="665"/>
      <c r="DI15" s="665"/>
      <c r="DJ15" s="665"/>
      <c r="DK15" s="665"/>
      <c r="DL15" s="665"/>
      <c r="DM15" s="665"/>
      <c r="DN15" s="665"/>
      <c r="DO15" s="665"/>
      <c r="DP15" s="666"/>
      <c r="DQ15" s="670">
        <v>5029186</v>
      </c>
      <c r="DR15" s="665"/>
      <c r="DS15" s="665"/>
      <c r="DT15" s="665"/>
      <c r="DU15" s="665"/>
      <c r="DV15" s="665"/>
      <c r="DW15" s="665"/>
      <c r="DX15" s="665"/>
      <c r="DY15" s="665"/>
      <c r="DZ15" s="665"/>
      <c r="EA15" s="665"/>
      <c r="EB15" s="665"/>
      <c r="EC15" s="708"/>
    </row>
    <row r="16" spans="2:143" ht="11.25" customHeight="1" x14ac:dyDescent="0.15">
      <c r="B16" s="661" t="s">
        <v>535</v>
      </c>
      <c r="C16" s="662"/>
      <c r="D16" s="662"/>
      <c r="E16" s="662"/>
      <c r="F16" s="662"/>
      <c r="G16" s="662"/>
      <c r="H16" s="662"/>
      <c r="I16" s="662"/>
      <c r="J16" s="662"/>
      <c r="K16" s="662"/>
      <c r="L16" s="662"/>
      <c r="M16" s="662"/>
      <c r="N16" s="662"/>
      <c r="O16" s="662"/>
      <c r="P16" s="662"/>
      <c r="Q16" s="663"/>
      <c r="R16" s="664">
        <v>40099</v>
      </c>
      <c r="S16" s="665"/>
      <c r="T16" s="665"/>
      <c r="U16" s="665"/>
      <c r="V16" s="665"/>
      <c r="W16" s="665"/>
      <c r="X16" s="665"/>
      <c r="Y16" s="666"/>
      <c r="Z16" s="691">
        <v>0.1</v>
      </c>
      <c r="AA16" s="691"/>
      <c r="AB16" s="691"/>
      <c r="AC16" s="691"/>
      <c r="AD16" s="692">
        <v>40099</v>
      </c>
      <c r="AE16" s="692"/>
      <c r="AF16" s="692"/>
      <c r="AG16" s="692"/>
      <c r="AH16" s="692"/>
      <c r="AI16" s="692"/>
      <c r="AJ16" s="692"/>
      <c r="AK16" s="692"/>
      <c r="AL16" s="667">
        <v>0.1</v>
      </c>
      <c r="AM16" s="668"/>
      <c r="AN16" s="668"/>
      <c r="AO16" s="693"/>
      <c r="AP16" s="661" t="s">
        <v>536</v>
      </c>
      <c r="AQ16" s="662"/>
      <c r="AR16" s="662"/>
      <c r="AS16" s="662"/>
      <c r="AT16" s="662"/>
      <c r="AU16" s="662"/>
      <c r="AV16" s="662"/>
      <c r="AW16" s="662"/>
      <c r="AX16" s="662"/>
      <c r="AY16" s="662"/>
      <c r="AZ16" s="662"/>
      <c r="BA16" s="662"/>
      <c r="BB16" s="662"/>
      <c r="BC16" s="662"/>
      <c r="BD16" s="662"/>
      <c r="BE16" s="662"/>
      <c r="BF16" s="663"/>
      <c r="BG16" s="664" t="s">
        <v>526</v>
      </c>
      <c r="BH16" s="665"/>
      <c r="BI16" s="665"/>
      <c r="BJ16" s="665"/>
      <c r="BK16" s="665"/>
      <c r="BL16" s="665"/>
      <c r="BM16" s="665"/>
      <c r="BN16" s="666"/>
      <c r="BO16" s="691" t="s">
        <v>128</v>
      </c>
      <c r="BP16" s="691"/>
      <c r="BQ16" s="691"/>
      <c r="BR16" s="691"/>
      <c r="BS16" s="692" t="s">
        <v>526</v>
      </c>
      <c r="BT16" s="692"/>
      <c r="BU16" s="692"/>
      <c r="BV16" s="692"/>
      <c r="BW16" s="692"/>
      <c r="BX16" s="692"/>
      <c r="BY16" s="692"/>
      <c r="BZ16" s="692"/>
      <c r="CA16" s="692"/>
      <c r="CB16" s="750"/>
      <c r="CD16" s="698" t="s">
        <v>245</v>
      </c>
      <c r="CE16" s="699"/>
      <c r="CF16" s="699"/>
      <c r="CG16" s="699"/>
      <c r="CH16" s="699"/>
      <c r="CI16" s="699"/>
      <c r="CJ16" s="699"/>
      <c r="CK16" s="699"/>
      <c r="CL16" s="699"/>
      <c r="CM16" s="699"/>
      <c r="CN16" s="699"/>
      <c r="CO16" s="699"/>
      <c r="CP16" s="699"/>
      <c r="CQ16" s="700"/>
      <c r="CR16" s="664" t="s">
        <v>526</v>
      </c>
      <c r="CS16" s="665"/>
      <c r="CT16" s="665"/>
      <c r="CU16" s="665"/>
      <c r="CV16" s="665"/>
      <c r="CW16" s="665"/>
      <c r="CX16" s="665"/>
      <c r="CY16" s="666"/>
      <c r="CZ16" s="691" t="s">
        <v>526</v>
      </c>
      <c r="DA16" s="691"/>
      <c r="DB16" s="691"/>
      <c r="DC16" s="691"/>
      <c r="DD16" s="670" t="s">
        <v>526</v>
      </c>
      <c r="DE16" s="665"/>
      <c r="DF16" s="665"/>
      <c r="DG16" s="665"/>
      <c r="DH16" s="665"/>
      <c r="DI16" s="665"/>
      <c r="DJ16" s="665"/>
      <c r="DK16" s="665"/>
      <c r="DL16" s="665"/>
      <c r="DM16" s="665"/>
      <c r="DN16" s="665"/>
      <c r="DO16" s="665"/>
      <c r="DP16" s="666"/>
      <c r="DQ16" s="670" t="s">
        <v>526</v>
      </c>
      <c r="DR16" s="665"/>
      <c r="DS16" s="665"/>
      <c r="DT16" s="665"/>
      <c r="DU16" s="665"/>
      <c r="DV16" s="665"/>
      <c r="DW16" s="665"/>
      <c r="DX16" s="665"/>
      <c r="DY16" s="665"/>
      <c r="DZ16" s="665"/>
      <c r="EA16" s="665"/>
      <c r="EB16" s="665"/>
      <c r="EC16" s="708"/>
    </row>
    <row r="17" spans="2:133" ht="11.25" customHeight="1" x14ac:dyDescent="0.15">
      <c r="B17" s="661" t="s">
        <v>537</v>
      </c>
      <c r="C17" s="662"/>
      <c r="D17" s="662"/>
      <c r="E17" s="662"/>
      <c r="F17" s="662"/>
      <c r="G17" s="662"/>
      <c r="H17" s="662"/>
      <c r="I17" s="662"/>
      <c r="J17" s="662"/>
      <c r="K17" s="662"/>
      <c r="L17" s="662"/>
      <c r="M17" s="662"/>
      <c r="N17" s="662"/>
      <c r="O17" s="662"/>
      <c r="P17" s="662"/>
      <c r="Q17" s="663"/>
      <c r="R17" s="664">
        <v>414059</v>
      </c>
      <c r="S17" s="665"/>
      <c r="T17" s="665"/>
      <c r="U17" s="665"/>
      <c r="V17" s="665"/>
      <c r="W17" s="665"/>
      <c r="X17" s="665"/>
      <c r="Y17" s="666"/>
      <c r="Z17" s="691">
        <v>0.7</v>
      </c>
      <c r="AA17" s="691"/>
      <c r="AB17" s="691"/>
      <c r="AC17" s="691"/>
      <c r="AD17" s="692">
        <v>414059</v>
      </c>
      <c r="AE17" s="692"/>
      <c r="AF17" s="692"/>
      <c r="AG17" s="692"/>
      <c r="AH17" s="692"/>
      <c r="AI17" s="692"/>
      <c r="AJ17" s="692"/>
      <c r="AK17" s="692"/>
      <c r="AL17" s="667">
        <v>1.4</v>
      </c>
      <c r="AM17" s="668"/>
      <c r="AN17" s="668"/>
      <c r="AO17" s="693"/>
      <c r="AP17" s="661" t="s">
        <v>538</v>
      </c>
      <c r="AQ17" s="662"/>
      <c r="AR17" s="662"/>
      <c r="AS17" s="662"/>
      <c r="AT17" s="662"/>
      <c r="AU17" s="662"/>
      <c r="AV17" s="662"/>
      <c r="AW17" s="662"/>
      <c r="AX17" s="662"/>
      <c r="AY17" s="662"/>
      <c r="AZ17" s="662"/>
      <c r="BA17" s="662"/>
      <c r="BB17" s="662"/>
      <c r="BC17" s="662"/>
      <c r="BD17" s="662"/>
      <c r="BE17" s="662"/>
      <c r="BF17" s="663"/>
      <c r="BG17" s="664" t="s">
        <v>526</v>
      </c>
      <c r="BH17" s="665"/>
      <c r="BI17" s="665"/>
      <c r="BJ17" s="665"/>
      <c r="BK17" s="665"/>
      <c r="BL17" s="665"/>
      <c r="BM17" s="665"/>
      <c r="BN17" s="666"/>
      <c r="BO17" s="691" t="s">
        <v>526</v>
      </c>
      <c r="BP17" s="691"/>
      <c r="BQ17" s="691"/>
      <c r="BR17" s="691"/>
      <c r="BS17" s="692" t="s">
        <v>128</v>
      </c>
      <c r="BT17" s="692"/>
      <c r="BU17" s="692"/>
      <c r="BV17" s="692"/>
      <c r="BW17" s="692"/>
      <c r="BX17" s="692"/>
      <c r="BY17" s="692"/>
      <c r="BZ17" s="692"/>
      <c r="CA17" s="692"/>
      <c r="CB17" s="750"/>
      <c r="CD17" s="698" t="s">
        <v>246</v>
      </c>
      <c r="CE17" s="699"/>
      <c r="CF17" s="699"/>
      <c r="CG17" s="699"/>
      <c r="CH17" s="699"/>
      <c r="CI17" s="699"/>
      <c r="CJ17" s="699"/>
      <c r="CK17" s="699"/>
      <c r="CL17" s="699"/>
      <c r="CM17" s="699"/>
      <c r="CN17" s="699"/>
      <c r="CO17" s="699"/>
      <c r="CP17" s="699"/>
      <c r="CQ17" s="700"/>
      <c r="CR17" s="664">
        <v>4861297</v>
      </c>
      <c r="CS17" s="665"/>
      <c r="CT17" s="665"/>
      <c r="CU17" s="665"/>
      <c r="CV17" s="665"/>
      <c r="CW17" s="665"/>
      <c r="CX17" s="665"/>
      <c r="CY17" s="666"/>
      <c r="CZ17" s="691">
        <v>8.1999999999999993</v>
      </c>
      <c r="DA17" s="691"/>
      <c r="DB17" s="691"/>
      <c r="DC17" s="691"/>
      <c r="DD17" s="670" t="s">
        <v>526</v>
      </c>
      <c r="DE17" s="665"/>
      <c r="DF17" s="665"/>
      <c r="DG17" s="665"/>
      <c r="DH17" s="665"/>
      <c r="DI17" s="665"/>
      <c r="DJ17" s="665"/>
      <c r="DK17" s="665"/>
      <c r="DL17" s="665"/>
      <c r="DM17" s="665"/>
      <c r="DN17" s="665"/>
      <c r="DO17" s="665"/>
      <c r="DP17" s="666"/>
      <c r="DQ17" s="670">
        <v>4804615</v>
      </c>
      <c r="DR17" s="665"/>
      <c r="DS17" s="665"/>
      <c r="DT17" s="665"/>
      <c r="DU17" s="665"/>
      <c r="DV17" s="665"/>
      <c r="DW17" s="665"/>
      <c r="DX17" s="665"/>
      <c r="DY17" s="665"/>
      <c r="DZ17" s="665"/>
      <c r="EA17" s="665"/>
      <c r="EB17" s="665"/>
      <c r="EC17" s="708"/>
    </row>
    <row r="18" spans="2:133" ht="11.25" customHeight="1" x14ac:dyDescent="0.15">
      <c r="B18" s="661" t="s">
        <v>247</v>
      </c>
      <c r="C18" s="662"/>
      <c r="D18" s="662"/>
      <c r="E18" s="662"/>
      <c r="F18" s="662"/>
      <c r="G18" s="662"/>
      <c r="H18" s="662"/>
      <c r="I18" s="662"/>
      <c r="J18" s="662"/>
      <c r="K18" s="662"/>
      <c r="L18" s="662"/>
      <c r="M18" s="662"/>
      <c r="N18" s="662"/>
      <c r="O18" s="662"/>
      <c r="P18" s="662"/>
      <c r="Q18" s="663"/>
      <c r="R18" s="664">
        <v>474957</v>
      </c>
      <c r="S18" s="665"/>
      <c r="T18" s="665"/>
      <c r="U18" s="665"/>
      <c r="V18" s="665"/>
      <c r="W18" s="665"/>
      <c r="X18" s="665"/>
      <c r="Y18" s="666"/>
      <c r="Z18" s="691">
        <v>0.8</v>
      </c>
      <c r="AA18" s="691"/>
      <c r="AB18" s="691"/>
      <c r="AC18" s="691"/>
      <c r="AD18" s="692">
        <v>433470</v>
      </c>
      <c r="AE18" s="692"/>
      <c r="AF18" s="692"/>
      <c r="AG18" s="692"/>
      <c r="AH18" s="692"/>
      <c r="AI18" s="692"/>
      <c r="AJ18" s="692"/>
      <c r="AK18" s="692"/>
      <c r="AL18" s="667">
        <v>1.5</v>
      </c>
      <c r="AM18" s="668"/>
      <c r="AN18" s="668"/>
      <c r="AO18" s="693"/>
      <c r="AP18" s="661" t="s">
        <v>539</v>
      </c>
      <c r="AQ18" s="662"/>
      <c r="AR18" s="662"/>
      <c r="AS18" s="662"/>
      <c r="AT18" s="662"/>
      <c r="AU18" s="662"/>
      <c r="AV18" s="662"/>
      <c r="AW18" s="662"/>
      <c r="AX18" s="662"/>
      <c r="AY18" s="662"/>
      <c r="AZ18" s="662"/>
      <c r="BA18" s="662"/>
      <c r="BB18" s="662"/>
      <c r="BC18" s="662"/>
      <c r="BD18" s="662"/>
      <c r="BE18" s="662"/>
      <c r="BF18" s="663"/>
      <c r="BG18" s="664" t="s">
        <v>540</v>
      </c>
      <c r="BH18" s="665"/>
      <c r="BI18" s="665"/>
      <c r="BJ18" s="665"/>
      <c r="BK18" s="665"/>
      <c r="BL18" s="665"/>
      <c r="BM18" s="665"/>
      <c r="BN18" s="666"/>
      <c r="BO18" s="691" t="s">
        <v>540</v>
      </c>
      <c r="BP18" s="691"/>
      <c r="BQ18" s="691"/>
      <c r="BR18" s="691"/>
      <c r="BS18" s="692" t="s">
        <v>540</v>
      </c>
      <c r="BT18" s="692"/>
      <c r="BU18" s="692"/>
      <c r="BV18" s="692"/>
      <c r="BW18" s="692"/>
      <c r="BX18" s="692"/>
      <c r="BY18" s="692"/>
      <c r="BZ18" s="692"/>
      <c r="CA18" s="692"/>
      <c r="CB18" s="750"/>
      <c r="CD18" s="698" t="s">
        <v>248</v>
      </c>
      <c r="CE18" s="699"/>
      <c r="CF18" s="699"/>
      <c r="CG18" s="699"/>
      <c r="CH18" s="699"/>
      <c r="CI18" s="699"/>
      <c r="CJ18" s="699"/>
      <c r="CK18" s="699"/>
      <c r="CL18" s="699"/>
      <c r="CM18" s="699"/>
      <c r="CN18" s="699"/>
      <c r="CO18" s="699"/>
      <c r="CP18" s="699"/>
      <c r="CQ18" s="700"/>
      <c r="CR18" s="664" t="s">
        <v>526</v>
      </c>
      <c r="CS18" s="665"/>
      <c r="CT18" s="665"/>
      <c r="CU18" s="665"/>
      <c r="CV18" s="665"/>
      <c r="CW18" s="665"/>
      <c r="CX18" s="665"/>
      <c r="CY18" s="666"/>
      <c r="CZ18" s="691" t="s">
        <v>541</v>
      </c>
      <c r="DA18" s="691"/>
      <c r="DB18" s="691"/>
      <c r="DC18" s="691"/>
      <c r="DD18" s="670" t="s">
        <v>541</v>
      </c>
      <c r="DE18" s="665"/>
      <c r="DF18" s="665"/>
      <c r="DG18" s="665"/>
      <c r="DH18" s="665"/>
      <c r="DI18" s="665"/>
      <c r="DJ18" s="665"/>
      <c r="DK18" s="665"/>
      <c r="DL18" s="665"/>
      <c r="DM18" s="665"/>
      <c r="DN18" s="665"/>
      <c r="DO18" s="665"/>
      <c r="DP18" s="666"/>
      <c r="DQ18" s="670" t="s">
        <v>526</v>
      </c>
      <c r="DR18" s="665"/>
      <c r="DS18" s="665"/>
      <c r="DT18" s="665"/>
      <c r="DU18" s="665"/>
      <c r="DV18" s="665"/>
      <c r="DW18" s="665"/>
      <c r="DX18" s="665"/>
      <c r="DY18" s="665"/>
      <c r="DZ18" s="665"/>
      <c r="EA18" s="665"/>
      <c r="EB18" s="665"/>
      <c r="EC18" s="708"/>
    </row>
    <row r="19" spans="2:133" ht="11.25" customHeight="1" x14ac:dyDescent="0.15">
      <c r="B19" s="661" t="s">
        <v>542</v>
      </c>
      <c r="C19" s="662"/>
      <c r="D19" s="662"/>
      <c r="E19" s="662"/>
      <c r="F19" s="662"/>
      <c r="G19" s="662"/>
      <c r="H19" s="662"/>
      <c r="I19" s="662"/>
      <c r="J19" s="662"/>
      <c r="K19" s="662"/>
      <c r="L19" s="662"/>
      <c r="M19" s="662"/>
      <c r="N19" s="662"/>
      <c r="O19" s="662"/>
      <c r="P19" s="662"/>
      <c r="Q19" s="663"/>
      <c r="R19" s="664">
        <v>153977</v>
      </c>
      <c r="S19" s="665"/>
      <c r="T19" s="665"/>
      <c r="U19" s="665"/>
      <c r="V19" s="665"/>
      <c r="W19" s="665"/>
      <c r="X19" s="665"/>
      <c r="Y19" s="666"/>
      <c r="Z19" s="691">
        <v>0.3</v>
      </c>
      <c r="AA19" s="691"/>
      <c r="AB19" s="691"/>
      <c r="AC19" s="691"/>
      <c r="AD19" s="692">
        <v>153977</v>
      </c>
      <c r="AE19" s="692"/>
      <c r="AF19" s="692"/>
      <c r="AG19" s="692"/>
      <c r="AH19" s="692"/>
      <c r="AI19" s="692"/>
      <c r="AJ19" s="692"/>
      <c r="AK19" s="692"/>
      <c r="AL19" s="667">
        <v>0.5</v>
      </c>
      <c r="AM19" s="668"/>
      <c r="AN19" s="668"/>
      <c r="AO19" s="693"/>
      <c r="AP19" s="661" t="s">
        <v>249</v>
      </c>
      <c r="AQ19" s="662"/>
      <c r="AR19" s="662"/>
      <c r="AS19" s="662"/>
      <c r="AT19" s="662"/>
      <c r="AU19" s="662"/>
      <c r="AV19" s="662"/>
      <c r="AW19" s="662"/>
      <c r="AX19" s="662"/>
      <c r="AY19" s="662"/>
      <c r="AZ19" s="662"/>
      <c r="BA19" s="662"/>
      <c r="BB19" s="662"/>
      <c r="BC19" s="662"/>
      <c r="BD19" s="662"/>
      <c r="BE19" s="662"/>
      <c r="BF19" s="663"/>
      <c r="BG19" s="664">
        <v>1713258</v>
      </c>
      <c r="BH19" s="665"/>
      <c r="BI19" s="665"/>
      <c r="BJ19" s="665"/>
      <c r="BK19" s="665"/>
      <c r="BL19" s="665"/>
      <c r="BM19" s="665"/>
      <c r="BN19" s="666"/>
      <c r="BO19" s="691">
        <v>7.2</v>
      </c>
      <c r="BP19" s="691"/>
      <c r="BQ19" s="691"/>
      <c r="BR19" s="691"/>
      <c r="BS19" s="692" t="s">
        <v>526</v>
      </c>
      <c r="BT19" s="692"/>
      <c r="BU19" s="692"/>
      <c r="BV19" s="692"/>
      <c r="BW19" s="692"/>
      <c r="BX19" s="692"/>
      <c r="BY19" s="692"/>
      <c r="BZ19" s="692"/>
      <c r="CA19" s="692"/>
      <c r="CB19" s="750"/>
      <c r="CD19" s="698" t="s">
        <v>543</v>
      </c>
      <c r="CE19" s="699"/>
      <c r="CF19" s="699"/>
      <c r="CG19" s="699"/>
      <c r="CH19" s="699"/>
      <c r="CI19" s="699"/>
      <c r="CJ19" s="699"/>
      <c r="CK19" s="699"/>
      <c r="CL19" s="699"/>
      <c r="CM19" s="699"/>
      <c r="CN19" s="699"/>
      <c r="CO19" s="699"/>
      <c r="CP19" s="699"/>
      <c r="CQ19" s="700"/>
      <c r="CR19" s="664" t="s">
        <v>526</v>
      </c>
      <c r="CS19" s="665"/>
      <c r="CT19" s="665"/>
      <c r="CU19" s="665"/>
      <c r="CV19" s="665"/>
      <c r="CW19" s="665"/>
      <c r="CX19" s="665"/>
      <c r="CY19" s="666"/>
      <c r="CZ19" s="691" t="s">
        <v>526</v>
      </c>
      <c r="DA19" s="691"/>
      <c r="DB19" s="691"/>
      <c r="DC19" s="691"/>
      <c r="DD19" s="670" t="s">
        <v>526</v>
      </c>
      <c r="DE19" s="665"/>
      <c r="DF19" s="665"/>
      <c r="DG19" s="665"/>
      <c r="DH19" s="665"/>
      <c r="DI19" s="665"/>
      <c r="DJ19" s="665"/>
      <c r="DK19" s="665"/>
      <c r="DL19" s="665"/>
      <c r="DM19" s="665"/>
      <c r="DN19" s="665"/>
      <c r="DO19" s="665"/>
      <c r="DP19" s="666"/>
      <c r="DQ19" s="670" t="s">
        <v>526</v>
      </c>
      <c r="DR19" s="665"/>
      <c r="DS19" s="665"/>
      <c r="DT19" s="665"/>
      <c r="DU19" s="665"/>
      <c r="DV19" s="665"/>
      <c r="DW19" s="665"/>
      <c r="DX19" s="665"/>
      <c r="DY19" s="665"/>
      <c r="DZ19" s="665"/>
      <c r="EA19" s="665"/>
      <c r="EB19" s="665"/>
      <c r="EC19" s="708"/>
    </row>
    <row r="20" spans="2:133" ht="11.25" customHeight="1" x14ac:dyDescent="0.15">
      <c r="B20" s="661" t="s">
        <v>250</v>
      </c>
      <c r="C20" s="662"/>
      <c r="D20" s="662"/>
      <c r="E20" s="662"/>
      <c r="F20" s="662"/>
      <c r="G20" s="662"/>
      <c r="H20" s="662"/>
      <c r="I20" s="662"/>
      <c r="J20" s="662"/>
      <c r="K20" s="662"/>
      <c r="L20" s="662"/>
      <c r="M20" s="662"/>
      <c r="N20" s="662"/>
      <c r="O20" s="662"/>
      <c r="P20" s="662"/>
      <c r="Q20" s="663"/>
      <c r="R20" s="664">
        <v>12528</v>
      </c>
      <c r="S20" s="665"/>
      <c r="T20" s="665"/>
      <c r="U20" s="665"/>
      <c r="V20" s="665"/>
      <c r="W20" s="665"/>
      <c r="X20" s="665"/>
      <c r="Y20" s="666"/>
      <c r="Z20" s="691">
        <v>0</v>
      </c>
      <c r="AA20" s="691"/>
      <c r="AB20" s="691"/>
      <c r="AC20" s="691"/>
      <c r="AD20" s="692">
        <v>12528</v>
      </c>
      <c r="AE20" s="692"/>
      <c r="AF20" s="692"/>
      <c r="AG20" s="692"/>
      <c r="AH20" s="692"/>
      <c r="AI20" s="692"/>
      <c r="AJ20" s="692"/>
      <c r="AK20" s="692"/>
      <c r="AL20" s="667">
        <v>0</v>
      </c>
      <c r="AM20" s="668"/>
      <c r="AN20" s="668"/>
      <c r="AO20" s="693"/>
      <c r="AP20" s="661" t="s">
        <v>544</v>
      </c>
      <c r="AQ20" s="662"/>
      <c r="AR20" s="662"/>
      <c r="AS20" s="662"/>
      <c r="AT20" s="662"/>
      <c r="AU20" s="662"/>
      <c r="AV20" s="662"/>
      <c r="AW20" s="662"/>
      <c r="AX20" s="662"/>
      <c r="AY20" s="662"/>
      <c r="AZ20" s="662"/>
      <c r="BA20" s="662"/>
      <c r="BB20" s="662"/>
      <c r="BC20" s="662"/>
      <c r="BD20" s="662"/>
      <c r="BE20" s="662"/>
      <c r="BF20" s="663"/>
      <c r="BG20" s="664">
        <v>1713258</v>
      </c>
      <c r="BH20" s="665"/>
      <c r="BI20" s="665"/>
      <c r="BJ20" s="665"/>
      <c r="BK20" s="665"/>
      <c r="BL20" s="665"/>
      <c r="BM20" s="665"/>
      <c r="BN20" s="666"/>
      <c r="BO20" s="691">
        <v>7.2</v>
      </c>
      <c r="BP20" s="691"/>
      <c r="BQ20" s="691"/>
      <c r="BR20" s="691"/>
      <c r="BS20" s="692" t="s">
        <v>541</v>
      </c>
      <c r="BT20" s="692"/>
      <c r="BU20" s="692"/>
      <c r="BV20" s="692"/>
      <c r="BW20" s="692"/>
      <c r="BX20" s="692"/>
      <c r="BY20" s="692"/>
      <c r="BZ20" s="692"/>
      <c r="CA20" s="692"/>
      <c r="CB20" s="750"/>
      <c r="CD20" s="698" t="s">
        <v>251</v>
      </c>
      <c r="CE20" s="699"/>
      <c r="CF20" s="699"/>
      <c r="CG20" s="699"/>
      <c r="CH20" s="699"/>
      <c r="CI20" s="699"/>
      <c r="CJ20" s="699"/>
      <c r="CK20" s="699"/>
      <c r="CL20" s="699"/>
      <c r="CM20" s="699"/>
      <c r="CN20" s="699"/>
      <c r="CO20" s="699"/>
      <c r="CP20" s="699"/>
      <c r="CQ20" s="700"/>
      <c r="CR20" s="664">
        <v>59024653</v>
      </c>
      <c r="CS20" s="665"/>
      <c r="CT20" s="665"/>
      <c r="CU20" s="665"/>
      <c r="CV20" s="665"/>
      <c r="CW20" s="665"/>
      <c r="CX20" s="665"/>
      <c r="CY20" s="666"/>
      <c r="CZ20" s="691">
        <v>100</v>
      </c>
      <c r="DA20" s="691"/>
      <c r="DB20" s="691"/>
      <c r="DC20" s="691"/>
      <c r="DD20" s="670">
        <v>8271996</v>
      </c>
      <c r="DE20" s="665"/>
      <c r="DF20" s="665"/>
      <c r="DG20" s="665"/>
      <c r="DH20" s="665"/>
      <c r="DI20" s="665"/>
      <c r="DJ20" s="665"/>
      <c r="DK20" s="665"/>
      <c r="DL20" s="665"/>
      <c r="DM20" s="665"/>
      <c r="DN20" s="665"/>
      <c r="DO20" s="665"/>
      <c r="DP20" s="666"/>
      <c r="DQ20" s="670">
        <v>34211925</v>
      </c>
      <c r="DR20" s="665"/>
      <c r="DS20" s="665"/>
      <c r="DT20" s="665"/>
      <c r="DU20" s="665"/>
      <c r="DV20" s="665"/>
      <c r="DW20" s="665"/>
      <c r="DX20" s="665"/>
      <c r="DY20" s="665"/>
      <c r="DZ20" s="665"/>
      <c r="EA20" s="665"/>
      <c r="EB20" s="665"/>
      <c r="EC20" s="708"/>
    </row>
    <row r="21" spans="2:133" ht="11.25" customHeight="1" x14ac:dyDescent="0.15">
      <c r="B21" s="661" t="s">
        <v>252</v>
      </c>
      <c r="C21" s="662"/>
      <c r="D21" s="662"/>
      <c r="E21" s="662"/>
      <c r="F21" s="662"/>
      <c r="G21" s="662"/>
      <c r="H21" s="662"/>
      <c r="I21" s="662"/>
      <c r="J21" s="662"/>
      <c r="K21" s="662"/>
      <c r="L21" s="662"/>
      <c r="M21" s="662"/>
      <c r="N21" s="662"/>
      <c r="O21" s="662"/>
      <c r="P21" s="662"/>
      <c r="Q21" s="663"/>
      <c r="R21" s="664">
        <v>5159</v>
      </c>
      <c r="S21" s="665"/>
      <c r="T21" s="665"/>
      <c r="U21" s="665"/>
      <c r="V21" s="665"/>
      <c r="W21" s="665"/>
      <c r="X21" s="665"/>
      <c r="Y21" s="666"/>
      <c r="Z21" s="691">
        <v>0</v>
      </c>
      <c r="AA21" s="691"/>
      <c r="AB21" s="691"/>
      <c r="AC21" s="691"/>
      <c r="AD21" s="692">
        <v>5159</v>
      </c>
      <c r="AE21" s="692"/>
      <c r="AF21" s="692"/>
      <c r="AG21" s="692"/>
      <c r="AH21" s="692"/>
      <c r="AI21" s="692"/>
      <c r="AJ21" s="692"/>
      <c r="AK21" s="692"/>
      <c r="AL21" s="667">
        <v>0</v>
      </c>
      <c r="AM21" s="668"/>
      <c r="AN21" s="668"/>
      <c r="AO21" s="693"/>
      <c r="AP21" s="757" t="s">
        <v>545</v>
      </c>
      <c r="AQ21" s="764"/>
      <c r="AR21" s="764"/>
      <c r="AS21" s="764"/>
      <c r="AT21" s="764"/>
      <c r="AU21" s="764"/>
      <c r="AV21" s="764"/>
      <c r="AW21" s="764"/>
      <c r="AX21" s="764"/>
      <c r="AY21" s="764"/>
      <c r="AZ21" s="764"/>
      <c r="BA21" s="764"/>
      <c r="BB21" s="764"/>
      <c r="BC21" s="764"/>
      <c r="BD21" s="764"/>
      <c r="BE21" s="764"/>
      <c r="BF21" s="759"/>
      <c r="BG21" s="664">
        <v>2313</v>
      </c>
      <c r="BH21" s="665"/>
      <c r="BI21" s="665"/>
      <c r="BJ21" s="665"/>
      <c r="BK21" s="665"/>
      <c r="BL21" s="665"/>
      <c r="BM21" s="665"/>
      <c r="BN21" s="666"/>
      <c r="BO21" s="691">
        <v>0</v>
      </c>
      <c r="BP21" s="691"/>
      <c r="BQ21" s="691"/>
      <c r="BR21" s="691"/>
      <c r="BS21" s="692" t="s">
        <v>541</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15">
      <c r="B22" s="727" t="s">
        <v>546</v>
      </c>
      <c r="C22" s="728"/>
      <c r="D22" s="728"/>
      <c r="E22" s="728"/>
      <c r="F22" s="728"/>
      <c r="G22" s="728"/>
      <c r="H22" s="728"/>
      <c r="I22" s="728"/>
      <c r="J22" s="728"/>
      <c r="K22" s="728"/>
      <c r="L22" s="728"/>
      <c r="M22" s="728"/>
      <c r="N22" s="728"/>
      <c r="O22" s="728"/>
      <c r="P22" s="728"/>
      <c r="Q22" s="729"/>
      <c r="R22" s="664">
        <v>303293</v>
      </c>
      <c r="S22" s="665"/>
      <c r="T22" s="665"/>
      <c r="U22" s="665"/>
      <c r="V22" s="665"/>
      <c r="W22" s="665"/>
      <c r="X22" s="665"/>
      <c r="Y22" s="666"/>
      <c r="Z22" s="691">
        <v>0.5</v>
      </c>
      <c r="AA22" s="691"/>
      <c r="AB22" s="691"/>
      <c r="AC22" s="691"/>
      <c r="AD22" s="692">
        <v>261806</v>
      </c>
      <c r="AE22" s="692"/>
      <c r="AF22" s="692"/>
      <c r="AG22" s="692"/>
      <c r="AH22" s="692"/>
      <c r="AI22" s="692"/>
      <c r="AJ22" s="692"/>
      <c r="AK22" s="692"/>
      <c r="AL22" s="667">
        <v>0.89999997615814209</v>
      </c>
      <c r="AM22" s="668"/>
      <c r="AN22" s="668"/>
      <c r="AO22" s="693"/>
      <c r="AP22" s="757" t="s">
        <v>547</v>
      </c>
      <c r="AQ22" s="764"/>
      <c r="AR22" s="764"/>
      <c r="AS22" s="764"/>
      <c r="AT22" s="764"/>
      <c r="AU22" s="764"/>
      <c r="AV22" s="764"/>
      <c r="AW22" s="764"/>
      <c r="AX22" s="764"/>
      <c r="AY22" s="764"/>
      <c r="AZ22" s="764"/>
      <c r="BA22" s="764"/>
      <c r="BB22" s="764"/>
      <c r="BC22" s="764"/>
      <c r="BD22" s="764"/>
      <c r="BE22" s="764"/>
      <c r="BF22" s="759"/>
      <c r="BG22" s="664" t="s">
        <v>526</v>
      </c>
      <c r="BH22" s="665"/>
      <c r="BI22" s="665"/>
      <c r="BJ22" s="665"/>
      <c r="BK22" s="665"/>
      <c r="BL22" s="665"/>
      <c r="BM22" s="665"/>
      <c r="BN22" s="666"/>
      <c r="BO22" s="691" t="s">
        <v>526</v>
      </c>
      <c r="BP22" s="691"/>
      <c r="BQ22" s="691"/>
      <c r="BR22" s="691"/>
      <c r="BS22" s="692" t="s">
        <v>526</v>
      </c>
      <c r="BT22" s="692"/>
      <c r="BU22" s="692"/>
      <c r="BV22" s="692"/>
      <c r="BW22" s="692"/>
      <c r="BX22" s="692"/>
      <c r="BY22" s="692"/>
      <c r="BZ22" s="692"/>
      <c r="CA22" s="692"/>
      <c r="CB22" s="750"/>
      <c r="CD22" s="766" t="s">
        <v>253</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15">
      <c r="B23" s="661" t="s">
        <v>254</v>
      </c>
      <c r="C23" s="662"/>
      <c r="D23" s="662"/>
      <c r="E23" s="662"/>
      <c r="F23" s="662"/>
      <c r="G23" s="662"/>
      <c r="H23" s="662"/>
      <c r="I23" s="662"/>
      <c r="J23" s="662"/>
      <c r="K23" s="662"/>
      <c r="L23" s="662"/>
      <c r="M23" s="662"/>
      <c r="N23" s="662"/>
      <c r="O23" s="662"/>
      <c r="P23" s="662"/>
      <c r="Q23" s="663"/>
      <c r="R23" s="664">
        <v>2462717</v>
      </c>
      <c r="S23" s="665"/>
      <c r="T23" s="665"/>
      <c r="U23" s="665"/>
      <c r="V23" s="665"/>
      <c r="W23" s="665"/>
      <c r="X23" s="665"/>
      <c r="Y23" s="666"/>
      <c r="Z23" s="691">
        <v>4.0999999999999996</v>
      </c>
      <c r="AA23" s="691"/>
      <c r="AB23" s="691"/>
      <c r="AC23" s="691"/>
      <c r="AD23" s="692">
        <v>2052594</v>
      </c>
      <c r="AE23" s="692"/>
      <c r="AF23" s="692"/>
      <c r="AG23" s="692"/>
      <c r="AH23" s="692"/>
      <c r="AI23" s="692"/>
      <c r="AJ23" s="692"/>
      <c r="AK23" s="692"/>
      <c r="AL23" s="667">
        <v>7.1</v>
      </c>
      <c r="AM23" s="668"/>
      <c r="AN23" s="668"/>
      <c r="AO23" s="693"/>
      <c r="AP23" s="757" t="s">
        <v>548</v>
      </c>
      <c r="AQ23" s="764"/>
      <c r="AR23" s="764"/>
      <c r="AS23" s="764"/>
      <c r="AT23" s="764"/>
      <c r="AU23" s="764"/>
      <c r="AV23" s="764"/>
      <c r="AW23" s="764"/>
      <c r="AX23" s="764"/>
      <c r="AY23" s="764"/>
      <c r="AZ23" s="764"/>
      <c r="BA23" s="764"/>
      <c r="BB23" s="764"/>
      <c r="BC23" s="764"/>
      <c r="BD23" s="764"/>
      <c r="BE23" s="764"/>
      <c r="BF23" s="759"/>
      <c r="BG23" s="664">
        <v>1710945</v>
      </c>
      <c r="BH23" s="665"/>
      <c r="BI23" s="665"/>
      <c r="BJ23" s="665"/>
      <c r="BK23" s="665"/>
      <c r="BL23" s="665"/>
      <c r="BM23" s="665"/>
      <c r="BN23" s="666"/>
      <c r="BO23" s="691">
        <v>7.2</v>
      </c>
      <c r="BP23" s="691"/>
      <c r="BQ23" s="691"/>
      <c r="BR23" s="691"/>
      <c r="BS23" s="692" t="s">
        <v>526</v>
      </c>
      <c r="BT23" s="692"/>
      <c r="BU23" s="692"/>
      <c r="BV23" s="692"/>
      <c r="BW23" s="692"/>
      <c r="BX23" s="692"/>
      <c r="BY23" s="692"/>
      <c r="BZ23" s="692"/>
      <c r="CA23" s="692"/>
      <c r="CB23" s="750"/>
      <c r="CD23" s="766" t="s">
        <v>219</v>
      </c>
      <c r="CE23" s="767"/>
      <c r="CF23" s="767"/>
      <c r="CG23" s="767"/>
      <c r="CH23" s="767"/>
      <c r="CI23" s="767"/>
      <c r="CJ23" s="767"/>
      <c r="CK23" s="767"/>
      <c r="CL23" s="767"/>
      <c r="CM23" s="767"/>
      <c r="CN23" s="767"/>
      <c r="CO23" s="767"/>
      <c r="CP23" s="767"/>
      <c r="CQ23" s="768"/>
      <c r="CR23" s="766" t="s">
        <v>255</v>
      </c>
      <c r="CS23" s="767"/>
      <c r="CT23" s="767"/>
      <c r="CU23" s="767"/>
      <c r="CV23" s="767"/>
      <c r="CW23" s="767"/>
      <c r="CX23" s="767"/>
      <c r="CY23" s="768"/>
      <c r="CZ23" s="766" t="s">
        <v>549</v>
      </c>
      <c r="DA23" s="767"/>
      <c r="DB23" s="767"/>
      <c r="DC23" s="768"/>
      <c r="DD23" s="766" t="s">
        <v>550</v>
      </c>
      <c r="DE23" s="767"/>
      <c r="DF23" s="767"/>
      <c r="DG23" s="767"/>
      <c r="DH23" s="767"/>
      <c r="DI23" s="767"/>
      <c r="DJ23" s="767"/>
      <c r="DK23" s="768"/>
      <c r="DL23" s="775" t="s">
        <v>256</v>
      </c>
      <c r="DM23" s="776"/>
      <c r="DN23" s="776"/>
      <c r="DO23" s="776"/>
      <c r="DP23" s="776"/>
      <c r="DQ23" s="776"/>
      <c r="DR23" s="776"/>
      <c r="DS23" s="776"/>
      <c r="DT23" s="776"/>
      <c r="DU23" s="776"/>
      <c r="DV23" s="777"/>
      <c r="DW23" s="766" t="s">
        <v>257</v>
      </c>
      <c r="DX23" s="767"/>
      <c r="DY23" s="767"/>
      <c r="DZ23" s="767"/>
      <c r="EA23" s="767"/>
      <c r="EB23" s="767"/>
      <c r="EC23" s="768"/>
    </row>
    <row r="24" spans="2:133" ht="11.25" customHeight="1" x14ac:dyDescent="0.15">
      <c r="B24" s="661" t="s">
        <v>551</v>
      </c>
      <c r="C24" s="662"/>
      <c r="D24" s="662"/>
      <c r="E24" s="662"/>
      <c r="F24" s="662"/>
      <c r="G24" s="662"/>
      <c r="H24" s="662"/>
      <c r="I24" s="662"/>
      <c r="J24" s="662"/>
      <c r="K24" s="662"/>
      <c r="L24" s="662"/>
      <c r="M24" s="662"/>
      <c r="N24" s="662"/>
      <c r="O24" s="662"/>
      <c r="P24" s="662"/>
      <c r="Q24" s="663"/>
      <c r="R24" s="664">
        <v>2052594</v>
      </c>
      <c r="S24" s="665"/>
      <c r="T24" s="665"/>
      <c r="U24" s="665"/>
      <c r="V24" s="665"/>
      <c r="W24" s="665"/>
      <c r="X24" s="665"/>
      <c r="Y24" s="666"/>
      <c r="Z24" s="691">
        <v>3.4</v>
      </c>
      <c r="AA24" s="691"/>
      <c r="AB24" s="691"/>
      <c r="AC24" s="691"/>
      <c r="AD24" s="692">
        <v>2052594</v>
      </c>
      <c r="AE24" s="692"/>
      <c r="AF24" s="692"/>
      <c r="AG24" s="692"/>
      <c r="AH24" s="692"/>
      <c r="AI24" s="692"/>
      <c r="AJ24" s="692"/>
      <c r="AK24" s="692"/>
      <c r="AL24" s="667">
        <v>7.1</v>
      </c>
      <c r="AM24" s="668"/>
      <c r="AN24" s="668"/>
      <c r="AO24" s="693"/>
      <c r="AP24" s="757" t="s">
        <v>552</v>
      </c>
      <c r="AQ24" s="764"/>
      <c r="AR24" s="764"/>
      <c r="AS24" s="764"/>
      <c r="AT24" s="764"/>
      <c r="AU24" s="764"/>
      <c r="AV24" s="764"/>
      <c r="AW24" s="764"/>
      <c r="AX24" s="764"/>
      <c r="AY24" s="764"/>
      <c r="AZ24" s="764"/>
      <c r="BA24" s="764"/>
      <c r="BB24" s="764"/>
      <c r="BC24" s="764"/>
      <c r="BD24" s="764"/>
      <c r="BE24" s="764"/>
      <c r="BF24" s="759"/>
      <c r="BG24" s="664" t="s">
        <v>526</v>
      </c>
      <c r="BH24" s="665"/>
      <c r="BI24" s="665"/>
      <c r="BJ24" s="665"/>
      <c r="BK24" s="665"/>
      <c r="BL24" s="665"/>
      <c r="BM24" s="665"/>
      <c r="BN24" s="666"/>
      <c r="BO24" s="691" t="s">
        <v>530</v>
      </c>
      <c r="BP24" s="691"/>
      <c r="BQ24" s="691"/>
      <c r="BR24" s="691"/>
      <c r="BS24" s="692" t="s">
        <v>553</v>
      </c>
      <c r="BT24" s="692"/>
      <c r="BU24" s="692"/>
      <c r="BV24" s="692"/>
      <c r="BW24" s="692"/>
      <c r="BX24" s="692"/>
      <c r="BY24" s="692"/>
      <c r="BZ24" s="692"/>
      <c r="CA24" s="692"/>
      <c r="CB24" s="750"/>
      <c r="CD24" s="720" t="s">
        <v>258</v>
      </c>
      <c r="CE24" s="721"/>
      <c r="CF24" s="721"/>
      <c r="CG24" s="721"/>
      <c r="CH24" s="721"/>
      <c r="CI24" s="721"/>
      <c r="CJ24" s="721"/>
      <c r="CK24" s="721"/>
      <c r="CL24" s="721"/>
      <c r="CM24" s="721"/>
      <c r="CN24" s="721"/>
      <c r="CO24" s="721"/>
      <c r="CP24" s="721"/>
      <c r="CQ24" s="722"/>
      <c r="CR24" s="717">
        <v>29612436</v>
      </c>
      <c r="CS24" s="718"/>
      <c r="CT24" s="718"/>
      <c r="CU24" s="718"/>
      <c r="CV24" s="718"/>
      <c r="CW24" s="718"/>
      <c r="CX24" s="718"/>
      <c r="CY24" s="761"/>
      <c r="CZ24" s="762">
        <v>50.2</v>
      </c>
      <c r="DA24" s="737"/>
      <c r="DB24" s="737"/>
      <c r="DC24" s="765"/>
      <c r="DD24" s="760">
        <v>15574605</v>
      </c>
      <c r="DE24" s="718"/>
      <c r="DF24" s="718"/>
      <c r="DG24" s="718"/>
      <c r="DH24" s="718"/>
      <c r="DI24" s="718"/>
      <c r="DJ24" s="718"/>
      <c r="DK24" s="761"/>
      <c r="DL24" s="760">
        <v>15310899</v>
      </c>
      <c r="DM24" s="718"/>
      <c r="DN24" s="718"/>
      <c r="DO24" s="718"/>
      <c r="DP24" s="718"/>
      <c r="DQ24" s="718"/>
      <c r="DR24" s="718"/>
      <c r="DS24" s="718"/>
      <c r="DT24" s="718"/>
      <c r="DU24" s="718"/>
      <c r="DV24" s="761"/>
      <c r="DW24" s="762">
        <v>49.8</v>
      </c>
      <c r="DX24" s="737"/>
      <c r="DY24" s="737"/>
      <c r="DZ24" s="737"/>
      <c r="EA24" s="737"/>
      <c r="EB24" s="737"/>
      <c r="EC24" s="763"/>
    </row>
    <row r="25" spans="2:133" ht="11.25" customHeight="1" x14ac:dyDescent="0.15">
      <c r="B25" s="661" t="s">
        <v>554</v>
      </c>
      <c r="C25" s="662"/>
      <c r="D25" s="662"/>
      <c r="E25" s="662"/>
      <c r="F25" s="662"/>
      <c r="G25" s="662"/>
      <c r="H25" s="662"/>
      <c r="I25" s="662"/>
      <c r="J25" s="662"/>
      <c r="K25" s="662"/>
      <c r="L25" s="662"/>
      <c r="M25" s="662"/>
      <c r="N25" s="662"/>
      <c r="O25" s="662"/>
      <c r="P25" s="662"/>
      <c r="Q25" s="663"/>
      <c r="R25" s="664">
        <v>410051</v>
      </c>
      <c r="S25" s="665"/>
      <c r="T25" s="665"/>
      <c r="U25" s="665"/>
      <c r="V25" s="665"/>
      <c r="W25" s="665"/>
      <c r="X25" s="665"/>
      <c r="Y25" s="666"/>
      <c r="Z25" s="691">
        <v>0.7</v>
      </c>
      <c r="AA25" s="691"/>
      <c r="AB25" s="691"/>
      <c r="AC25" s="691"/>
      <c r="AD25" s="692" t="s">
        <v>530</v>
      </c>
      <c r="AE25" s="692"/>
      <c r="AF25" s="692"/>
      <c r="AG25" s="692"/>
      <c r="AH25" s="692"/>
      <c r="AI25" s="692"/>
      <c r="AJ25" s="692"/>
      <c r="AK25" s="692"/>
      <c r="AL25" s="667" t="s">
        <v>526</v>
      </c>
      <c r="AM25" s="668"/>
      <c r="AN25" s="668"/>
      <c r="AO25" s="693"/>
      <c r="AP25" s="757" t="s">
        <v>555</v>
      </c>
      <c r="AQ25" s="764"/>
      <c r="AR25" s="764"/>
      <c r="AS25" s="764"/>
      <c r="AT25" s="764"/>
      <c r="AU25" s="764"/>
      <c r="AV25" s="764"/>
      <c r="AW25" s="764"/>
      <c r="AX25" s="764"/>
      <c r="AY25" s="764"/>
      <c r="AZ25" s="764"/>
      <c r="BA25" s="764"/>
      <c r="BB25" s="764"/>
      <c r="BC25" s="764"/>
      <c r="BD25" s="764"/>
      <c r="BE25" s="764"/>
      <c r="BF25" s="759"/>
      <c r="BG25" s="664" t="s">
        <v>526</v>
      </c>
      <c r="BH25" s="665"/>
      <c r="BI25" s="665"/>
      <c r="BJ25" s="665"/>
      <c r="BK25" s="665"/>
      <c r="BL25" s="665"/>
      <c r="BM25" s="665"/>
      <c r="BN25" s="666"/>
      <c r="BO25" s="691" t="s">
        <v>526</v>
      </c>
      <c r="BP25" s="691"/>
      <c r="BQ25" s="691"/>
      <c r="BR25" s="691"/>
      <c r="BS25" s="692" t="s">
        <v>541</v>
      </c>
      <c r="BT25" s="692"/>
      <c r="BU25" s="692"/>
      <c r="BV25" s="692"/>
      <c r="BW25" s="692"/>
      <c r="BX25" s="692"/>
      <c r="BY25" s="692"/>
      <c r="BZ25" s="692"/>
      <c r="CA25" s="692"/>
      <c r="CB25" s="750"/>
      <c r="CD25" s="698" t="s">
        <v>556</v>
      </c>
      <c r="CE25" s="699"/>
      <c r="CF25" s="699"/>
      <c r="CG25" s="699"/>
      <c r="CH25" s="699"/>
      <c r="CI25" s="699"/>
      <c r="CJ25" s="699"/>
      <c r="CK25" s="699"/>
      <c r="CL25" s="699"/>
      <c r="CM25" s="699"/>
      <c r="CN25" s="699"/>
      <c r="CO25" s="699"/>
      <c r="CP25" s="699"/>
      <c r="CQ25" s="700"/>
      <c r="CR25" s="664">
        <v>7702334</v>
      </c>
      <c r="CS25" s="675"/>
      <c r="CT25" s="675"/>
      <c r="CU25" s="675"/>
      <c r="CV25" s="675"/>
      <c r="CW25" s="675"/>
      <c r="CX25" s="675"/>
      <c r="CY25" s="676"/>
      <c r="CZ25" s="667">
        <v>13</v>
      </c>
      <c r="DA25" s="677"/>
      <c r="DB25" s="677"/>
      <c r="DC25" s="678"/>
      <c r="DD25" s="670">
        <v>6791801</v>
      </c>
      <c r="DE25" s="675"/>
      <c r="DF25" s="675"/>
      <c r="DG25" s="675"/>
      <c r="DH25" s="675"/>
      <c r="DI25" s="675"/>
      <c r="DJ25" s="675"/>
      <c r="DK25" s="676"/>
      <c r="DL25" s="670">
        <v>6742133</v>
      </c>
      <c r="DM25" s="675"/>
      <c r="DN25" s="675"/>
      <c r="DO25" s="675"/>
      <c r="DP25" s="675"/>
      <c r="DQ25" s="675"/>
      <c r="DR25" s="675"/>
      <c r="DS25" s="675"/>
      <c r="DT25" s="675"/>
      <c r="DU25" s="675"/>
      <c r="DV25" s="676"/>
      <c r="DW25" s="667">
        <v>21.9</v>
      </c>
      <c r="DX25" s="677"/>
      <c r="DY25" s="677"/>
      <c r="DZ25" s="677"/>
      <c r="EA25" s="677"/>
      <c r="EB25" s="677"/>
      <c r="EC25" s="709"/>
    </row>
    <row r="26" spans="2:133" ht="11.25" customHeight="1" x14ac:dyDescent="0.15">
      <c r="B26" s="661" t="s">
        <v>557</v>
      </c>
      <c r="C26" s="662"/>
      <c r="D26" s="662"/>
      <c r="E26" s="662"/>
      <c r="F26" s="662"/>
      <c r="G26" s="662"/>
      <c r="H26" s="662"/>
      <c r="I26" s="662"/>
      <c r="J26" s="662"/>
      <c r="K26" s="662"/>
      <c r="L26" s="662"/>
      <c r="M26" s="662"/>
      <c r="N26" s="662"/>
      <c r="O26" s="662"/>
      <c r="P26" s="662"/>
      <c r="Q26" s="663"/>
      <c r="R26" s="664">
        <v>72</v>
      </c>
      <c r="S26" s="665"/>
      <c r="T26" s="665"/>
      <c r="U26" s="665"/>
      <c r="V26" s="665"/>
      <c r="W26" s="665"/>
      <c r="X26" s="665"/>
      <c r="Y26" s="666"/>
      <c r="Z26" s="691">
        <v>0</v>
      </c>
      <c r="AA26" s="691"/>
      <c r="AB26" s="691"/>
      <c r="AC26" s="691"/>
      <c r="AD26" s="692" t="s">
        <v>526</v>
      </c>
      <c r="AE26" s="692"/>
      <c r="AF26" s="692"/>
      <c r="AG26" s="692"/>
      <c r="AH26" s="692"/>
      <c r="AI26" s="692"/>
      <c r="AJ26" s="692"/>
      <c r="AK26" s="692"/>
      <c r="AL26" s="667" t="s">
        <v>526</v>
      </c>
      <c r="AM26" s="668"/>
      <c r="AN26" s="668"/>
      <c r="AO26" s="693"/>
      <c r="AP26" s="757" t="s">
        <v>259</v>
      </c>
      <c r="AQ26" s="758"/>
      <c r="AR26" s="758"/>
      <c r="AS26" s="758"/>
      <c r="AT26" s="758"/>
      <c r="AU26" s="758"/>
      <c r="AV26" s="758"/>
      <c r="AW26" s="758"/>
      <c r="AX26" s="758"/>
      <c r="AY26" s="758"/>
      <c r="AZ26" s="758"/>
      <c r="BA26" s="758"/>
      <c r="BB26" s="758"/>
      <c r="BC26" s="758"/>
      <c r="BD26" s="758"/>
      <c r="BE26" s="758"/>
      <c r="BF26" s="759"/>
      <c r="BG26" s="664" t="s">
        <v>526</v>
      </c>
      <c r="BH26" s="665"/>
      <c r="BI26" s="665"/>
      <c r="BJ26" s="665"/>
      <c r="BK26" s="665"/>
      <c r="BL26" s="665"/>
      <c r="BM26" s="665"/>
      <c r="BN26" s="666"/>
      <c r="BO26" s="691" t="s">
        <v>526</v>
      </c>
      <c r="BP26" s="691"/>
      <c r="BQ26" s="691"/>
      <c r="BR26" s="691"/>
      <c r="BS26" s="692" t="s">
        <v>526</v>
      </c>
      <c r="BT26" s="692"/>
      <c r="BU26" s="692"/>
      <c r="BV26" s="692"/>
      <c r="BW26" s="692"/>
      <c r="BX26" s="692"/>
      <c r="BY26" s="692"/>
      <c r="BZ26" s="692"/>
      <c r="CA26" s="692"/>
      <c r="CB26" s="750"/>
      <c r="CD26" s="698" t="s">
        <v>260</v>
      </c>
      <c r="CE26" s="699"/>
      <c r="CF26" s="699"/>
      <c r="CG26" s="699"/>
      <c r="CH26" s="699"/>
      <c r="CI26" s="699"/>
      <c r="CJ26" s="699"/>
      <c r="CK26" s="699"/>
      <c r="CL26" s="699"/>
      <c r="CM26" s="699"/>
      <c r="CN26" s="699"/>
      <c r="CO26" s="699"/>
      <c r="CP26" s="699"/>
      <c r="CQ26" s="700"/>
      <c r="CR26" s="664">
        <v>4535827</v>
      </c>
      <c r="CS26" s="665"/>
      <c r="CT26" s="665"/>
      <c r="CU26" s="665"/>
      <c r="CV26" s="665"/>
      <c r="CW26" s="665"/>
      <c r="CX26" s="665"/>
      <c r="CY26" s="666"/>
      <c r="CZ26" s="667">
        <v>7.7</v>
      </c>
      <c r="DA26" s="677"/>
      <c r="DB26" s="677"/>
      <c r="DC26" s="678"/>
      <c r="DD26" s="670">
        <v>4015859</v>
      </c>
      <c r="DE26" s="665"/>
      <c r="DF26" s="665"/>
      <c r="DG26" s="665"/>
      <c r="DH26" s="665"/>
      <c r="DI26" s="665"/>
      <c r="DJ26" s="665"/>
      <c r="DK26" s="666"/>
      <c r="DL26" s="670" t="s">
        <v>526</v>
      </c>
      <c r="DM26" s="665"/>
      <c r="DN26" s="665"/>
      <c r="DO26" s="665"/>
      <c r="DP26" s="665"/>
      <c r="DQ26" s="665"/>
      <c r="DR26" s="665"/>
      <c r="DS26" s="665"/>
      <c r="DT26" s="665"/>
      <c r="DU26" s="665"/>
      <c r="DV26" s="666"/>
      <c r="DW26" s="667" t="s">
        <v>541</v>
      </c>
      <c r="DX26" s="677"/>
      <c r="DY26" s="677"/>
      <c r="DZ26" s="677"/>
      <c r="EA26" s="677"/>
      <c r="EB26" s="677"/>
      <c r="EC26" s="709"/>
    </row>
    <row r="27" spans="2:133" ht="11.25" customHeight="1" x14ac:dyDescent="0.15">
      <c r="B27" s="661" t="s">
        <v>558</v>
      </c>
      <c r="C27" s="662"/>
      <c r="D27" s="662"/>
      <c r="E27" s="662"/>
      <c r="F27" s="662"/>
      <c r="G27" s="662"/>
      <c r="H27" s="662"/>
      <c r="I27" s="662"/>
      <c r="J27" s="662"/>
      <c r="K27" s="662"/>
      <c r="L27" s="662"/>
      <c r="M27" s="662"/>
      <c r="N27" s="662"/>
      <c r="O27" s="662"/>
      <c r="P27" s="662"/>
      <c r="Q27" s="663"/>
      <c r="R27" s="664">
        <v>30950401</v>
      </c>
      <c r="S27" s="665"/>
      <c r="T27" s="665"/>
      <c r="U27" s="665"/>
      <c r="V27" s="665"/>
      <c r="W27" s="665"/>
      <c r="X27" s="665"/>
      <c r="Y27" s="666"/>
      <c r="Z27" s="691">
        <v>51.4</v>
      </c>
      <c r="AA27" s="691"/>
      <c r="AB27" s="691"/>
      <c r="AC27" s="691"/>
      <c r="AD27" s="692">
        <v>28787846</v>
      </c>
      <c r="AE27" s="692"/>
      <c r="AF27" s="692"/>
      <c r="AG27" s="692"/>
      <c r="AH27" s="692"/>
      <c r="AI27" s="692"/>
      <c r="AJ27" s="692"/>
      <c r="AK27" s="692"/>
      <c r="AL27" s="667">
        <v>99.400001525878906</v>
      </c>
      <c r="AM27" s="668"/>
      <c r="AN27" s="668"/>
      <c r="AO27" s="693"/>
      <c r="AP27" s="661" t="s">
        <v>261</v>
      </c>
      <c r="AQ27" s="662"/>
      <c r="AR27" s="662"/>
      <c r="AS27" s="662"/>
      <c r="AT27" s="662"/>
      <c r="AU27" s="662"/>
      <c r="AV27" s="662"/>
      <c r="AW27" s="662"/>
      <c r="AX27" s="662"/>
      <c r="AY27" s="662"/>
      <c r="AZ27" s="662"/>
      <c r="BA27" s="662"/>
      <c r="BB27" s="662"/>
      <c r="BC27" s="662"/>
      <c r="BD27" s="662"/>
      <c r="BE27" s="662"/>
      <c r="BF27" s="663"/>
      <c r="BG27" s="664">
        <v>23646660</v>
      </c>
      <c r="BH27" s="665"/>
      <c r="BI27" s="665"/>
      <c r="BJ27" s="665"/>
      <c r="BK27" s="665"/>
      <c r="BL27" s="665"/>
      <c r="BM27" s="665"/>
      <c r="BN27" s="666"/>
      <c r="BO27" s="691">
        <v>100</v>
      </c>
      <c r="BP27" s="691"/>
      <c r="BQ27" s="691"/>
      <c r="BR27" s="691"/>
      <c r="BS27" s="692">
        <v>433618</v>
      </c>
      <c r="BT27" s="692"/>
      <c r="BU27" s="692"/>
      <c r="BV27" s="692"/>
      <c r="BW27" s="692"/>
      <c r="BX27" s="692"/>
      <c r="BY27" s="692"/>
      <c r="BZ27" s="692"/>
      <c r="CA27" s="692"/>
      <c r="CB27" s="750"/>
      <c r="CD27" s="698" t="s">
        <v>559</v>
      </c>
      <c r="CE27" s="699"/>
      <c r="CF27" s="699"/>
      <c r="CG27" s="699"/>
      <c r="CH27" s="699"/>
      <c r="CI27" s="699"/>
      <c r="CJ27" s="699"/>
      <c r="CK27" s="699"/>
      <c r="CL27" s="699"/>
      <c r="CM27" s="699"/>
      <c r="CN27" s="699"/>
      <c r="CO27" s="699"/>
      <c r="CP27" s="699"/>
      <c r="CQ27" s="700"/>
      <c r="CR27" s="664">
        <v>17048805</v>
      </c>
      <c r="CS27" s="675"/>
      <c r="CT27" s="675"/>
      <c r="CU27" s="675"/>
      <c r="CV27" s="675"/>
      <c r="CW27" s="675"/>
      <c r="CX27" s="675"/>
      <c r="CY27" s="676"/>
      <c r="CZ27" s="667">
        <v>28.9</v>
      </c>
      <c r="DA27" s="677"/>
      <c r="DB27" s="677"/>
      <c r="DC27" s="678"/>
      <c r="DD27" s="670">
        <v>3978189</v>
      </c>
      <c r="DE27" s="675"/>
      <c r="DF27" s="675"/>
      <c r="DG27" s="675"/>
      <c r="DH27" s="675"/>
      <c r="DI27" s="675"/>
      <c r="DJ27" s="675"/>
      <c r="DK27" s="676"/>
      <c r="DL27" s="670">
        <v>3764151</v>
      </c>
      <c r="DM27" s="675"/>
      <c r="DN27" s="675"/>
      <c r="DO27" s="675"/>
      <c r="DP27" s="675"/>
      <c r="DQ27" s="675"/>
      <c r="DR27" s="675"/>
      <c r="DS27" s="675"/>
      <c r="DT27" s="675"/>
      <c r="DU27" s="675"/>
      <c r="DV27" s="676"/>
      <c r="DW27" s="667">
        <v>12.2</v>
      </c>
      <c r="DX27" s="677"/>
      <c r="DY27" s="677"/>
      <c r="DZ27" s="677"/>
      <c r="EA27" s="677"/>
      <c r="EB27" s="677"/>
      <c r="EC27" s="709"/>
    </row>
    <row r="28" spans="2:133" ht="11.25" customHeight="1" x14ac:dyDescent="0.15">
      <c r="B28" s="661" t="s">
        <v>560</v>
      </c>
      <c r="C28" s="662"/>
      <c r="D28" s="662"/>
      <c r="E28" s="662"/>
      <c r="F28" s="662"/>
      <c r="G28" s="662"/>
      <c r="H28" s="662"/>
      <c r="I28" s="662"/>
      <c r="J28" s="662"/>
      <c r="K28" s="662"/>
      <c r="L28" s="662"/>
      <c r="M28" s="662"/>
      <c r="N28" s="662"/>
      <c r="O28" s="662"/>
      <c r="P28" s="662"/>
      <c r="Q28" s="663"/>
      <c r="R28" s="664">
        <v>16470</v>
      </c>
      <c r="S28" s="665"/>
      <c r="T28" s="665"/>
      <c r="U28" s="665"/>
      <c r="V28" s="665"/>
      <c r="W28" s="665"/>
      <c r="X28" s="665"/>
      <c r="Y28" s="666"/>
      <c r="Z28" s="691">
        <v>0</v>
      </c>
      <c r="AA28" s="691"/>
      <c r="AB28" s="691"/>
      <c r="AC28" s="691"/>
      <c r="AD28" s="692">
        <v>16470</v>
      </c>
      <c r="AE28" s="692"/>
      <c r="AF28" s="692"/>
      <c r="AG28" s="692"/>
      <c r="AH28" s="692"/>
      <c r="AI28" s="692"/>
      <c r="AJ28" s="692"/>
      <c r="AK28" s="692"/>
      <c r="AL28" s="667">
        <v>0.1</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8"/>
      <c r="CD28" s="698" t="s">
        <v>561</v>
      </c>
      <c r="CE28" s="699"/>
      <c r="CF28" s="699"/>
      <c r="CG28" s="699"/>
      <c r="CH28" s="699"/>
      <c r="CI28" s="699"/>
      <c r="CJ28" s="699"/>
      <c r="CK28" s="699"/>
      <c r="CL28" s="699"/>
      <c r="CM28" s="699"/>
      <c r="CN28" s="699"/>
      <c r="CO28" s="699"/>
      <c r="CP28" s="699"/>
      <c r="CQ28" s="700"/>
      <c r="CR28" s="664">
        <v>4861297</v>
      </c>
      <c r="CS28" s="665"/>
      <c r="CT28" s="665"/>
      <c r="CU28" s="665"/>
      <c r="CV28" s="665"/>
      <c r="CW28" s="665"/>
      <c r="CX28" s="665"/>
      <c r="CY28" s="666"/>
      <c r="CZ28" s="667">
        <v>8.1999999999999993</v>
      </c>
      <c r="DA28" s="677"/>
      <c r="DB28" s="677"/>
      <c r="DC28" s="678"/>
      <c r="DD28" s="670">
        <v>4804615</v>
      </c>
      <c r="DE28" s="665"/>
      <c r="DF28" s="665"/>
      <c r="DG28" s="665"/>
      <c r="DH28" s="665"/>
      <c r="DI28" s="665"/>
      <c r="DJ28" s="665"/>
      <c r="DK28" s="666"/>
      <c r="DL28" s="670">
        <v>4804615</v>
      </c>
      <c r="DM28" s="665"/>
      <c r="DN28" s="665"/>
      <c r="DO28" s="665"/>
      <c r="DP28" s="665"/>
      <c r="DQ28" s="665"/>
      <c r="DR28" s="665"/>
      <c r="DS28" s="665"/>
      <c r="DT28" s="665"/>
      <c r="DU28" s="665"/>
      <c r="DV28" s="666"/>
      <c r="DW28" s="667">
        <v>15.6</v>
      </c>
      <c r="DX28" s="677"/>
      <c r="DY28" s="677"/>
      <c r="DZ28" s="677"/>
      <c r="EA28" s="677"/>
      <c r="EB28" s="677"/>
      <c r="EC28" s="709"/>
    </row>
    <row r="29" spans="2:133" ht="11.25" customHeight="1" x14ac:dyDescent="0.15">
      <c r="B29" s="661" t="s">
        <v>262</v>
      </c>
      <c r="C29" s="662"/>
      <c r="D29" s="662"/>
      <c r="E29" s="662"/>
      <c r="F29" s="662"/>
      <c r="G29" s="662"/>
      <c r="H29" s="662"/>
      <c r="I29" s="662"/>
      <c r="J29" s="662"/>
      <c r="K29" s="662"/>
      <c r="L29" s="662"/>
      <c r="M29" s="662"/>
      <c r="N29" s="662"/>
      <c r="O29" s="662"/>
      <c r="P29" s="662"/>
      <c r="Q29" s="663"/>
      <c r="R29" s="664">
        <v>337066</v>
      </c>
      <c r="S29" s="665"/>
      <c r="T29" s="665"/>
      <c r="U29" s="665"/>
      <c r="V29" s="665"/>
      <c r="W29" s="665"/>
      <c r="X29" s="665"/>
      <c r="Y29" s="666"/>
      <c r="Z29" s="691">
        <v>0.6</v>
      </c>
      <c r="AA29" s="691"/>
      <c r="AB29" s="691"/>
      <c r="AC29" s="691"/>
      <c r="AD29" s="692" t="s">
        <v>553</v>
      </c>
      <c r="AE29" s="692"/>
      <c r="AF29" s="692"/>
      <c r="AG29" s="692"/>
      <c r="AH29" s="692"/>
      <c r="AI29" s="692"/>
      <c r="AJ29" s="692"/>
      <c r="AK29" s="692"/>
      <c r="AL29" s="667" t="s">
        <v>526</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263</v>
      </c>
      <c r="CE29" s="752"/>
      <c r="CF29" s="698" t="s">
        <v>562</v>
      </c>
      <c r="CG29" s="699"/>
      <c r="CH29" s="699"/>
      <c r="CI29" s="699"/>
      <c r="CJ29" s="699"/>
      <c r="CK29" s="699"/>
      <c r="CL29" s="699"/>
      <c r="CM29" s="699"/>
      <c r="CN29" s="699"/>
      <c r="CO29" s="699"/>
      <c r="CP29" s="699"/>
      <c r="CQ29" s="700"/>
      <c r="CR29" s="664">
        <v>4861221</v>
      </c>
      <c r="CS29" s="675"/>
      <c r="CT29" s="675"/>
      <c r="CU29" s="675"/>
      <c r="CV29" s="675"/>
      <c r="CW29" s="675"/>
      <c r="CX29" s="675"/>
      <c r="CY29" s="676"/>
      <c r="CZ29" s="667">
        <v>8.1999999999999993</v>
      </c>
      <c r="DA29" s="677"/>
      <c r="DB29" s="677"/>
      <c r="DC29" s="678"/>
      <c r="DD29" s="670">
        <v>4804539</v>
      </c>
      <c r="DE29" s="675"/>
      <c r="DF29" s="675"/>
      <c r="DG29" s="675"/>
      <c r="DH29" s="675"/>
      <c r="DI29" s="675"/>
      <c r="DJ29" s="675"/>
      <c r="DK29" s="676"/>
      <c r="DL29" s="670">
        <v>4804539</v>
      </c>
      <c r="DM29" s="675"/>
      <c r="DN29" s="675"/>
      <c r="DO29" s="675"/>
      <c r="DP29" s="675"/>
      <c r="DQ29" s="675"/>
      <c r="DR29" s="675"/>
      <c r="DS29" s="675"/>
      <c r="DT29" s="675"/>
      <c r="DU29" s="675"/>
      <c r="DV29" s="676"/>
      <c r="DW29" s="667">
        <v>15.6</v>
      </c>
      <c r="DX29" s="677"/>
      <c r="DY29" s="677"/>
      <c r="DZ29" s="677"/>
      <c r="EA29" s="677"/>
      <c r="EB29" s="677"/>
      <c r="EC29" s="709"/>
    </row>
    <row r="30" spans="2:133" ht="11.25" customHeight="1" x14ac:dyDescent="0.15">
      <c r="B30" s="661" t="s">
        <v>264</v>
      </c>
      <c r="C30" s="662"/>
      <c r="D30" s="662"/>
      <c r="E30" s="662"/>
      <c r="F30" s="662"/>
      <c r="G30" s="662"/>
      <c r="H30" s="662"/>
      <c r="I30" s="662"/>
      <c r="J30" s="662"/>
      <c r="K30" s="662"/>
      <c r="L30" s="662"/>
      <c r="M30" s="662"/>
      <c r="N30" s="662"/>
      <c r="O30" s="662"/>
      <c r="P30" s="662"/>
      <c r="Q30" s="663"/>
      <c r="R30" s="664">
        <v>631653</v>
      </c>
      <c r="S30" s="665"/>
      <c r="T30" s="665"/>
      <c r="U30" s="665"/>
      <c r="V30" s="665"/>
      <c r="W30" s="665"/>
      <c r="X30" s="665"/>
      <c r="Y30" s="666"/>
      <c r="Z30" s="691">
        <v>1</v>
      </c>
      <c r="AA30" s="691"/>
      <c r="AB30" s="691"/>
      <c r="AC30" s="691"/>
      <c r="AD30" s="692">
        <v>83952</v>
      </c>
      <c r="AE30" s="692"/>
      <c r="AF30" s="692"/>
      <c r="AG30" s="692"/>
      <c r="AH30" s="692"/>
      <c r="AI30" s="692"/>
      <c r="AJ30" s="692"/>
      <c r="AK30" s="692"/>
      <c r="AL30" s="667">
        <v>0.3</v>
      </c>
      <c r="AM30" s="668"/>
      <c r="AN30" s="668"/>
      <c r="AO30" s="693"/>
      <c r="AP30" s="723" t="s">
        <v>219</v>
      </c>
      <c r="AQ30" s="724"/>
      <c r="AR30" s="724"/>
      <c r="AS30" s="724"/>
      <c r="AT30" s="724"/>
      <c r="AU30" s="724"/>
      <c r="AV30" s="724"/>
      <c r="AW30" s="724"/>
      <c r="AX30" s="724"/>
      <c r="AY30" s="724"/>
      <c r="AZ30" s="724"/>
      <c r="BA30" s="724"/>
      <c r="BB30" s="724"/>
      <c r="BC30" s="724"/>
      <c r="BD30" s="724"/>
      <c r="BE30" s="724"/>
      <c r="BF30" s="725"/>
      <c r="BG30" s="723" t="s">
        <v>265</v>
      </c>
      <c r="BH30" s="748"/>
      <c r="BI30" s="748"/>
      <c r="BJ30" s="748"/>
      <c r="BK30" s="748"/>
      <c r="BL30" s="748"/>
      <c r="BM30" s="748"/>
      <c r="BN30" s="748"/>
      <c r="BO30" s="748"/>
      <c r="BP30" s="748"/>
      <c r="BQ30" s="749"/>
      <c r="BR30" s="723" t="s">
        <v>266</v>
      </c>
      <c r="BS30" s="748"/>
      <c r="BT30" s="748"/>
      <c r="BU30" s="748"/>
      <c r="BV30" s="748"/>
      <c r="BW30" s="748"/>
      <c r="BX30" s="748"/>
      <c r="BY30" s="748"/>
      <c r="BZ30" s="748"/>
      <c r="CA30" s="748"/>
      <c r="CB30" s="749"/>
      <c r="CD30" s="753"/>
      <c r="CE30" s="754"/>
      <c r="CF30" s="698" t="s">
        <v>563</v>
      </c>
      <c r="CG30" s="699"/>
      <c r="CH30" s="699"/>
      <c r="CI30" s="699"/>
      <c r="CJ30" s="699"/>
      <c r="CK30" s="699"/>
      <c r="CL30" s="699"/>
      <c r="CM30" s="699"/>
      <c r="CN30" s="699"/>
      <c r="CO30" s="699"/>
      <c r="CP30" s="699"/>
      <c r="CQ30" s="700"/>
      <c r="CR30" s="664">
        <v>4735448</v>
      </c>
      <c r="CS30" s="665"/>
      <c r="CT30" s="665"/>
      <c r="CU30" s="665"/>
      <c r="CV30" s="665"/>
      <c r="CW30" s="665"/>
      <c r="CX30" s="665"/>
      <c r="CY30" s="666"/>
      <c r="CZ30" s="667">
        <v>8</v>
      </c>
      <c r="DA30" s="677"/>
      <c r="DB30" s="677"/>
      <c r="DC30" s="678"/>
      <c r="DD30" s="670">
        <v>4678766</v>
      </c>
      <c r="DE30" s="665"/>
      <c r="DF30" s="665"/>
      <c r="DG30" s="665"/>
      <c r="DH30" s="665"/>
      <c r="DI30" s="665"/>
      <c r="DJ30" s="665"/>
      <c r="DK30" s="666"/>
      <c r="DL30" s="670">
        <v>4678766</v>
      </c>
      <c r="DM30" s="665"/>
      <c r="DN30" s="665"/>
      <c r="DO30" s="665"/>
      <c r="DP30" s="665"/>
      <c r="DQ30" s="665"/>
      <c r="DR30" s="665"/>
      <c r="DS30" s="665"/>
      <c r="DT30" s="665"/>
      <c r="DU30" s="665"/>
      <c r="DV30" s="666"/>
      <c r="DW30" s="667">
        <v>15.2</v>
      </c>
      <c r="DX30" s="677"/>
      <c r="DY30" s="677"/>
      <c r="DZ30" s="677"/>
      <c r="EA30" s="677"/>
      <c r="EB30" s="677"/>
      <c r="EC30" s="709"/>
    </row>
    <row r="31" spans="2:133" ht="11.25" customHeight="1" x14ac:dyDescent="0.15">
      <c r="B31" s="661" t="s">
        <v>267</v>
      </c>
      <c r="C31" s="662"/>
      <c r="D31" s="662"/>
      <c r="E31" s="662"/>
      <c r="F31" s="662"/>
      <c r="G31" s="662"/>
      <c r="H31" s="662"/>
      <c r="I31" s="662"/>
      <c r="J31" s="662"/>
      <c r="K31" s="662"/>
      <c r="L31" s="662"/>
      <c r="M31" s="662"/>
      <c r="N31" s="662"/>
      <c r="O31" s="662"/>
      <c r="P31" s="662"/>
      <c r="Q31" s="663"/>
      <c r="R31" s="664">
        <v>375157</v>
      </c>
      <c r="S31" s="665"/>
      <c r="T31" s="665"/>
      <c r="U31" s="665"/>
      <c r="V31" s="665"/>
      <c r="W31" s="665"/>
      <c r="X31" s="665"/>
      <c r="Y31" s="666"/>
      <c r="Z31" s="691">
        <v>0.6</v>
      </c>
      <c r="AA31" s="691"/>
      <c r="AB31" s="691"/>
      <c r="AC31" s="691"/>
      <c r="AD31" s="692" t="s">
        <v>564</v>
      </c>
      <c r="AE31" s="692"/>
      <c r="AF31" s="692"/>
      <c r="AG31" s="692"/>
      <c r="AH31" s="692"/>
      <c r="AI31" s="692"/>
      <c r="AJ31" s="692"/>
      <c r="AK31" s="692"/>
      <c r="AL31" s="667" t="s">
        <v>564</v>
      </c>
      <c r="AM31" s="668"/>
      <c r="AN31" s="668"/>
      <c r="AO31" s="693"/>
      <c r="AP31" s="739" t="s">
        <v>268</v>
      </c>
      <c r="AQ31" s="740"/>
      <c r="AR31" s="740"/>
      <c r="AS31" s="740"/>
      <c r="AT31" s="745" t="s">
        <v>269</v>
      </c>
      <c r="AU31" s="360"/>
      <c r="AV31" s="360"/>
      <c r="AW31" s="360"/>
      <c r="AX31" s="732" t="s">
        <v>186</v>
      </c>
      <c r="AY31" s="733"/>
      <c r="AZ31" s="733"/>
      <c r="BA31" s="733"/>
      <c r="BB31" s="733"/>
      <c r="BC31" s="733"/>
      <c r="BD31" s="733"/>
      <c r="BE31" s="733"/>
      <c r="BF31" s="734"/>
      <c r="BG31" s="735">
        <v>99.3</v>
      </c>
      <c r="BH31" s="736"/>
      <c r="BI31" s="736"/>
      <c r="BJ31" s="736"/>
      <c r="BK31" s="736"/>
      <c r="BL31" s="736"/>
      <c r="BM31" s="737">
        <v>97.2</v>
      </c>
      <c r="BN31" s="736"/>
      <c r="BO31" s="736"/>
      <c r="BP31" s="736"/>
      <c r="BQ31" s="738"/>
      <c r="BR31" s="735">
        <v>98.3</v>
      </c>
      <c r="BS31" s="736"/>
      <c r="BT31" s="736"/>
      <c r="BU31" s="736"/>
      <c r="BV31" s="736"/>
      <c r="BW31" s="736"/>
      <c r="BX31" s="737">
        <v>96.2</v>
      </c>
      <c r="BY31" s="736"/>
      <c r="BZ31" s="736"/>
      <c r="CA31" s="736"/>
      <c r="CB31" s="738"/>
      <c r="CD31" s="753"/>
      <c r="CE31" s="754"/>
      <c r="CF31" s="698" t="s">
        <v>565</v>
      </c>
      <c r="CG31" s="699"/>
      <c r="CH31" s="699"/>
      <c r="CI31" s="699"/>
      <c r="CJ31" s="699"/>
      <c r="CK31" s="699"/>
      <c r="CL31" s="699"/>
      <c r="CM31" s="699"/>
      <c r="CN31" s="699"/>
      <c r="CO31" s="699"/>
      <c r="CP31" s="699"/>
      <c r="CQ31" s="700"/>
      <c r="CR31" s="664">
        <v>125773</v>
      </c>
      <c r="CS31" s="675"/>
      <c r="CT31" s="675"/>
      <c r="CU31" s="675"/>
      <c r="CV31" s="675"/>
      <c r="CW31" s="675"/>
      <c r="CX31" s="675"/>
      <c r="CY31" s="676"/>
      <c r="CZ31" s="667">
        <v>0.2</v>
      </c>
      <c r="DA31" s="677"/>
      <c r="DB31" s="677"/>
      <c r="DC31" s="678"/>
      <c r="DD31" s="670">
        <v>125773</v>
      </c>
      <c r="DE31" s="675"/>
      <c r="DF31" s="675"/>
      <c r="DG31" s="675"/>
      <c r="DH31" s="675"/>
      <c r="DI31" s="675"/>
      <c r="DJ31" s="675"/>
      <c r="DK31" s="676"/>
      <c r="DL31" s="670">
        <v>125773</v>
      </c>
      <c r="DM31" s="675"/>
      <c r="DN31" s="675"/>
      <c r="DO31" s="675"/>
      <c r="DP31" s="675"/>
      <c r="DQ31" s="675"/>
      <c r="DR31" s="675"/>
      <c r="DS31" s="675"/>
      <c r="DT31" s="675"/>
      <c r="DU31" s="675"/>
      <c r="DV31" s="676"/>
      <c r="DW31" s="667">
        <v>0.4</v>
      </c>
      <c r="DX31" s="677"/>
      <c r="DY31" s="677"/>
      <c r="DZ31" s="677"/>
      <c r="EA31" s="677"/>
      <c r="EB31" s="677"/>
      <c r="EC31" s="709"/>
    </row>
    <row r="32" spans="2:133" ht="11.25" customHeight="1" x14ac:dyDescent="0.15">
      <c r="B32" s="661" t="s">
        <v>270</v>
      </c>
      <c r="C32" s="662"/>
      <c r="D32" s="662"/>
      <c r="E32" s="662"/>
      <c r="F32" s="662"/>
      <c r="G32" s="662"/>
      <c r="H32" s="662"/>
      <c r="I32" s="662"/>
      <c r="J32" s="662"/>
      <c r="K32" s="662"/>
      <c r="L32" s="662"/>
      <c r="M32" s="662"/>
      <c r="N32" s="662"/>
      <c r="O32" s="662"/>
      <c r="P32" s="662"/>
      <c r="Q32" s="663"/>
      <c r="R32" s="664">
        <v>17260218</v>
      </c>
      <c r="S32" s="665"/>
      <c r="T32" s="665"/>
      <c r="U32" s="665"/>
      <c r="V32" s="665"/>
      <c r="W32" s="665"/>
      <c r="X32" s="665"/>
      <c r="Y32" s="666"/>
      <c r="Z32" s="691">
        <v>28.7</v>
      </c>
      <c r="AA32" s="691"/>
      <c r="AB32" s="691"/>
      <c r="AC32" s="691"/>
      <c r="AD32" s="692" t="s">
        <v>564</v>
      </c>
      <c r="AE32" s="692"/>
      <c r="AF32" s="692"/>
      <c r="AG32" s="692"/>
      <c r="AH32" s="692"/>
      <c r="AI32" s="692"/>
      <c r="AJ32" s="692"/>
      <c r="AK32" s="692"/>
      <c r="AL32" s="667" t="s">
        <v>526</v>
      </c>
      <c r="AM32" s="668"/>
      <c r="AN32" s="668"/>
      <c r="AO32" s="693"/>
      <c r="AP32" s="741"/>
      <c r="AQ32" s="742"/>
      <c r="AR32" s="742"/>
      <c r="AS32" s="742"/>
      <c r="AT32" s="746"/>
      <c r="AU32" s="361" t="s">
        <v>566</v>
      </c>
      <c r="AV32" s="361"/>
      <c r="AW32" s="361"/>
      <c r="AX32" s="661" t="s">
        <v>271</v>
      </c>
      <c r="AY32" s="662"/>
      <c r="AZ32" s="662"/>
      <c r="BA32" s="662"/>
      <c r="BB32" s="662"/>
      <c r="BC32" s="662"/>
      <c r="BD32" s="662"/>
      <c r="BE32" s="662"/>
      <c r="BF32" s="663"/>
      <c r="BG32" s="730">
        <v>99.2</v>
      </c>
      <c r="BH32" s="675"/>
      <c r="BI32" s="675"/>
      <c r="BJ32" s="675"/>
      <c r="BK32" s="675"/>
      <c r="BL32" s="675"/>
      <c r="BM32" s="668">
        <v>97</v>
      </c>
      <c r="BN32" s="731"/>
      <c r="BO32" s="731"/>
      <c r="BP32" s="731"/>
      <c r="BQ32" s="707"/>
      <c r="BR32" s="730">
        <v>98.8</v>
      </c>
      <c r="BS32" s="675"/>
      <c r="BT32" s="675"/>
      <c r="BU32" s="675"/>
      <c r="BV32" s="675"/>
      <c r="BW32" s="675"/>
      <c r="BX32" s="668">
        <v>96.7</v>
      </c>
      <c r="BY32" s="731"/>
      <c r="BZ32" s="731"/>
      <c r="CA32" s="731"/>
      <c r="CB32" s="707"/>
      <c r="CD32" s="755"/>
      <c r="CE32" s="756"/>
      <c r="CF32" s="698" t="s">
        <v>567</v>
      </c>
      <c r="CG32" s="699"/>
      <c r="CH32" s="699"/>
      <c r="CI32" s="699"/>
      <c r="CJ32" s="699"/>
      <c r="CK32" s="699"/>
      <c r="CL32" s="699"/>
      <c r="CM32" s="699"/>
      <c r="CN32" s="699"/>
      <c r="CO32" s="699"/>
      <c r="CP32" s="699"/>
      <c r="CQ32" s="700"/>
      <c r="CR32" s="664">
        <v>76</v>
      </c>
      <c r="CS32" s="665"/>
      <c r="CT32" s="665"/>
      <c r="CU32" s="665"/>
      <c r="CV32" s="665"/>
      <c r="CW32" s="665"/>
      <c r="CX32" s="665"/>
      <c r="CY32" s="666"/>
      <c r="CZ32" s="667">
        <v>0</v>
      </c>
      <c r="DA32" s="677"/>
      <c r="DB32" s="677"/>
      <c r="DC32" s="678"/>
      <c r="DD32" s="670">
        <v>76</v>
      </c>
      <c r="DE32" s="665"/>
      <c r="DF32" s="665"/>
      <c r="DG32" s="665"/>
      <c r="DH32" s="665"/>
      <c r="DI32" s="665"/>
      <c r="DJ32" s="665"/>
      <c r="DK32" s="666"/>
      <c r="DL32" s="670">
        <v>76</v>
      </c>
      <c r="DM32" s="665"/>
      <c r="DN32" s="665"/>
      <c r="DO32" s="665"/>
      <c r="DP32" s="665"/>
      <c r="DQ32" s="665"/>
      <c r="DR32" s="665"/>
      <c r="DS32" s="665"/>
      <c r="DT32" s="665"/>
      <c r="DU32" s="665"/>
      <c r="DV32" s="666"/>
      <c r="DW32" s="667">
        <v>0</v>
      </c>
      <c r="DX32" s="677"/>
      <c r="DY32" s="677"/>
      <c r="DZ32" s="677"/>
      <c r="EA32" s="677"/>
      <c r="EB32" s="677"/>
      <c r="EC32" s="709"/>
    </row>
    <row r="33" spans="2:133" ht="11.25" customHeight="1" x14ac:dyDescent="0.15">
      <c r="B33" s="727" t="s">
        <v>272</v>
      </c>
      <c r="C33" s="728"/>
      <c r="D33" s="728"/>
      <c r="E33" s="728"/>
      <c r="F33" s="728"/>
      <c r="G33" s="728"/>
      <c r="H33" s="728"/>
      <c r="I33" s="728"/>
      <c r="J33" s="728"/>
      <c r="K33" s="728"/>
      <c r="L33" s="728"/>
      <c r="M33" s="728"/>
      <c r="N33" s="728"/>
      <c r="O33" s="728"/>
      <c r="P33" s="728"/>
      <c r="Q33" s="729"/>
      <c r="R33" s="664" t="s">
        <v>568</v>
      </c>
      <c r="S33" s="665"/>
      <c r="T33" s="665"/>
      <c r="U33" s="665"/>
      <c r="V33" s="665"/>
      <c r="W33" s="665"/>
      <c r="X33" s="665"/>
      <c r="Y33" s="666"/>
      <c r="Z33" s="691" t="s">
        <v>564</v>
      </c>
      <c r="AA33" s="691"/>
      <c r="AB33" s="691"/>
      <c r="AC33" s="691"/>
      <c r="AD33" s="692" t="s">
        <v>526</v>
      </c>
      <c r="AE33" s="692"/>
      <c r="AF33" s="692"/>
      <c r="AG33" s="692"/>
      <c r="AH33" s="692"/>
      <c r="AI33" s="692"/>
      <c r="AJ33" s="692"/>
      <c r="AK33" s="692"/>
      <c r="AL33" s="667" t="s">
        <v>526</v>
      </c>
      <c r="AM33" s="668"/>
      <c r="AN33" s="668"/>
      <c r="AO33" s="693"/>
      <c r="AP33" s="743"/>
      <c r="AQ33" s="744"/>
      <c r="AR33" s="744"/>
      <c r="AS33" s="744"/>
      <c r="AT33" s="747"/>
      <c r="AU33" s="362"/>
      <c r="AV33" s="362"/>
      <c r="AW33" s="362"/>
      <c r="AX33" s="641" t="s">
        <v>273</v>
      </c>
      <c r="AY33" s="642"/>
      <c r="AZ33" s="642"/>
      <c r="BA33" s="642"/>
      <c r="BB33" s="642"/>
      <c r="BC33" s="642"/>
      <c r="BD33" s="642"/>
      <c r="BE33" s="642"/>
      <c r="BF33" s="643"/>
      <c r="BG33" s="726">
        <v>99.3</v>
      </c>
      <c r="BH33" s="645"/>
      <c r="BI33" s="645"/>
      <c r="BJ33" s="645"/>
      <c r="BK33" s="645"/>
      <c r="BL33" s="645"/>
      <c r="BM33" s="683">
        <v>97.3</v>
      </c>
      <c r="BN33" s="645"/>
      <c r="BO33" s="645"/>
      <c r="BP33" s="645"/>
      <c r="BQ33" s="694"/>
      <c r="BR33" s="726">
        <v>97.7</v>
      </c>
      <c r="BS33" s="645"/>
      <c r="BT33" s="645"/>
      <c r="BU33" s="645"/>
      <c r="BV33" s="645"/>
      <c r="BW33" s="645"/>
      <c r="BX33" s="683">
        <v>95.7</v>
      </c>
      <c r="BY33" s="645"/>
      <c r="BZ33" s="645"/>
      <c r="CA33" s="645"/>
      <c r="CB33" s="694"/>
      <c r="CD33" s="698" t="s">
        <v>274</v>
      </c>
      <c r="CE33" s="699"/>
      <c r="CF33" s="699"/>
      <c r="CG33" s="699"/>
      <c r="CH33" s="699"/>
      <c r="CI33" s="699"/>
      <c r="CJ33" s="699"/>
      <c r="CK33" s="699"/>
      <c r="CL33" s="699"/>
      <c r="CM33" s="699"/>
      <c r="CN33" s="699"/>
      <c r="CO33" s="699"/>
      <c r="CP33" s="699"/>
      <c r="CQ33" s="700"/>
      <c r="CR33" s="664">
        <v>21140221</v>
      </c>
      <c r="CS33" s="675"/>
      <c r="CT33" s="675"/>
      <c r="CU33" s="675"/>
      <c r="CV33" s="675"/>
      <c r="CW33" s="675"/>
      <c r="CX33" s="675"/>
      <c r="CY33" s="676"/>
      <c r="CZ33" s="667">
        <v>35.799999999999997</v>
      </c>
      <c r="DA33" s="677"/>
      <c r="DB33" s="677"/>
      <c r="DC33" s="678"/>
      <c r="DD33" s="670">
        <v>15566631</v>
      </c>
      <c r="DE33" s="675"/>
      <c r="DF33" s="675"/>
      <c r="DG33" s="675"/>
      <c r="DH33" s="675"/>
      <c r="DI33" s="675"/>
      <c r="DJ33" s="675"/>
      <c r="DK33" s="676"/>
      <c r="DL33" s="670">
        <v>11831603</v>
      </c>
      <c r="DM33" s="675"/>
      <c r="DN33" s="675"/>
      <c r="DO33" s="675"/>
      <c r="DP33" s="675"/>
      <c r="DQ33" s="675"/>
      <c r="DR33" s="675"/>
      <c r="DS33" s="675"/>
      <c r="DT33" s="675"/>
      <c r="DU33" s="675"/>
      <c r="DV33" s="676"/>
      <c r="DW33" s="667">
        <v>38.5</v>
      </c>
      <c r="DX33" s="677"/>
      <c r="DY33" s="677"/>
      <c r="DZ33" s="677"/>
      <c r="EA33" s="677"/>
      <c r="EB33" s="677"/>
      <c r="EC33" s="709"/>
    </row>
    <row r="34" spans="2:133" ht="11.25" customHeight="1" x14ac:dyDescent="0.15">
      <c r="B34" s="661" t="s">
        <v>275</v>
      </c>
      <c r="C34" s="662"/>
      <c r="D34" s="662"/>
      <c r="E34" s="662"/>
      <c r="F34" s="662"/>
      <c r="G34" s="662"/>
      <c r="H34" s="662"/>
      <c r="I34" s="662"/>
      <c r="J34" s="662"/>
      <c r="K34" s="662"/>
      <c r="L34" s="662"/>
      <c r="M34" s="662"/>
      <c r="N34" s="662"/>
      <c r="O34" s="662"/>
      <c r="P34" s="662"/>
      <c r="Q34" s="663"/>
      <c r="R34" s="664">
        <v>3946067</v>
      </c>
      <c r="S34" s="665"/>
      <c r="T34" s="665"/>
      <c r="U34" s="665"/>
      <c r="V34" s="665"/>
      <c r="W34" s="665"/>
      <c r="X34" s="665"/>
      <c r="Y34" s="666"/>
      <c r="Z34" s="691">
        <v>6.6</v>
      </c>
      <c r="AA34" s="691"/>
      <c r="AB34" s="691"/>
      <c r="AC34" s="691"/>
      <c r="AD34" s="692" t="s">
        <v>526</v>
      </c>
      <c r="AE34" s="692"/>
      <c r="AF34" s="692"/>
      <c r="AG34" s="692"/>
      <c r="AH34" s="692"/>
      <c r="AI34" s="692"/>
      <c r="AJ34" s="692"/>
      <c r="AK34" s="692"/>
      <c r="AL34" s="667" t="s">
        <v>526</v>
      </c>
      <c r="AM34" s="668"/>
      <c r="AN34" s="668"/>
      <c r="AO34" s="693"/>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98" t="s">
        <v>569</v>
      </c>
      <c r="CE34" s="699"/>
      <c r="CF34" s="699"/>
      <c r="CG34" s="699"/>
      <c r="CH34" s="699"/>
      <c r="CI34" s="699"/>
      <c r="CJ34" s="699"/>
      <c r="CK34" s="699"/>
      <c r="CL34" s="699"/>
      <c r="CM34" s="699"/>
      <c r="CN34" s="699"/>
      <c r="CO34" s="699"/>
      <c r="CP34" s="699"/>
      <c r="CQ34" s="700"/>
      <c r="CR34" s="664">
        <v>8402718</v>
      </c>
      <c r="CS34" s="665"/>
      <c r="CT34" s="665"/>
      <c r="CU34" s="665"/>
      <c r="CV34" s="665"/>
      <c r="CW34" s="665"/>
      <c r="CX34" s="665"/>
      <c r="CY34" s="666"/>
      <c r="CZ34" s="667">
        <v>14.2</v>
      </c>
      <c r="DA34" s="677"/>
      <c r="DB34" s="677"/>
      <c r="DC34" s="678"/>
      <c r="DD34" s="670">
        <v>5297673</v>
      </c>
      <c r="DE34" s="665"/>
      <c r="DF34" s="665"/>
      <c r="DG34" s="665"/>
      <c r="DH34" s="665"/>
      <c r="DI34" s="665"/>
      <c r="DJ34" s="665"/>
      <c r="DK34" s="666"/>
      <c r="DL34" s="670">
        <v>4554112</v>
      </c>
      <c r="DM34" s="665"/>
      <c r="DN34" s="665"/>
      <c r="DO34" s="665"/>
      <c r="DP34" s="665"/>
      <c r="DQ34" s="665"/>
      <c r="DR34" s="665"/>
      <c r="DS34" s="665"/>
      <c r="DT34" s="665"/>
      <c r="DU34" s="665"/>
      <c r="DV34" s="666"/>
      <c r="DW34" s="667">
        <v>14.8</v>
      </c>
      <c r="DX34" s="677"/>
      <c r="DY34" s="677"/>
      <c r="DZ34" s="677"/>
      <c r="EA34" s="677"/>
      <c r="EB34" s="677"/>
      <c r="EC34" s="709"/>
    </row>
    <row r="35" spans="2:133" ht="11.25" customHeight="1" x14ac:dyDescent="0.15">
      <c r="B35" s="661" t="s">
        <v>276</v>
      </c>
      <c r="C35" s="662"/>
      <c r="D35" s="662"/>
      <c r="E35" s="662"/>
      <c r="F35" s="662"/>
      <c r="G35" s="662"/>
      <c r="H35" s="662"/>
      <c r="I35" s="662"/>
      <c r="J35" s="662"/>
      <c r="K35" s="662"/>
      <c r="L35" s="662"/>
      <c r="M35" s="662"/>
      <c r="N35" s="662"/>
      <c r="O35" s="662"/>
      <c r="P35" s="662"/>
      <c r="Q35" s="663"/>
      <c r="R35" s="664">
        <v>924654</v>
      </c>
      <c r="S35" s="665"/>
      <c r="T35" s="665"/>
      <c r="U35" s="665"/>
      <c r="V35" s="665"/>
      <c r="W35" s="665"/>
      <c r="X35" s="665"/>
      <c r="Y35" s="666"/>
      <c r="Z35" s="691">
        <v>1.5</v>
      </c>
      <c r="AA35" s="691"/>
      <c r="AB35" s="691"/>
      <c r="AC35" s="691"/>
      <c r="AD35" s="692">
        <v>84739</v>
      </c>
      <c r="AE35" s="692"/>
      <c r="AF35" s="692"/>
      <c r="AG35" s="692"/>
      <c r="AH35" s="692"/>
      <c r="AI35" s="692"/>
      <c r="AJ35" s="692"/>
      <c r="AK35" s="692"/>
      <c r="AL35" s="667">
        <v>0.3</v>
      </c>
      <c r="AM35" s="668"/>
      <c r="AN35" s="668"/>
      <c r="AO35" s="693"/>
      <c r="AP35" s="218"/>
      <c r="AQ35" s="723" t="s">
        <v>277</v>
      </c>
      <c r="AR35" s="724"/>
      <c r="AS35" s="724"/>
      <c r="AT35" s="724"/>
      <c r="AU35" s="724"/>
      <c r="AV35" s="724"/>
      <c r="AW35" s="724"/>
      <c r="AX35" s="724"/>
      <c r="AY35" s="724"/>
      <c r="AZ35" s="724"/>
      <c r="BA35" s="724"/>
      <c r="BB35" s="724"/>
      <c r="BC35" s="724"/>
      <c r="BD35" s="724"/>
      <c r="BE35" s="724"/>
      <c r="BF35" s="725"/>
      <c r="BG35" s="723" t="s">
        <v>278</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698" t="s">
        <v>570</v>
      </c>
      <c r="CE35" s="699"/>
      <c r="CF35" s="699"/>
      <c r="CG35" s="699"/>
      <c r="CH35" s="699"/>
      <c r="CI35" s="699"/>
      <c r="CJ35" s="699"/>
      <c r="CK35" s="699"/>
      <c r="CL35" s="699"/>
      <c r="CM35" s="699"/>
      <c r="CN35" s="699"/>
      <c r="CO35" s="699"/>
      <c r="CP35" s="699"/>
      <c r="CQ35" s="700"/>
      <c r="CR35" s="664">
        <v>348336</v>
      </c>
      <c r="CS35" s="675"/>
      <c r="CT35" s="675"/>
      <c r="CU35" s="675"/>
      <c r="CV35" s="675"/>
      <c r="CW35" s="675"/>
      <c r="CX35" s="675"/>
      <c r="CY35" s="676"/>
      <c r="CZ35" s="667">
        <v>0.6</v>
      </c>
      <c r="DA35" s="677"/>
      <c r="DB35" s="677"/>
      <c r="DC35" s="678"/>
      <c r="DD35" s="670">
        <v>337713</v>
      </c>
      <c r="DE35" s="675"/>
      <c r="DF35" s="675"/>
      <c r="DG35" s="675"/>
      <c r="DH35" s="675"/>
      <c r="DI35" s="675"/>
      <c r="DJ35" s="675"/>
      <c r="DK35" s="676"/>
      <c r="DL35" s="670">
        <v>335642</v>
      </c>
      <c r="DM35" s="675"/>
      <c r="DN35" s="675"/>
      <c r="DO35" s="675"/>
      <c r="DP35" s="675"/>
      <c r="DQ35" s="675"/>
      <c r="DR35" s="675"/>
      <c r="DS35" s="675"/>
      <c r="DT35" s="675"/>
      <c r="DU35" s="675"/>
      <c r="DV35" s="676"/>
      <c r="DW35" s="667">
        <v>1.1000000000000001</v>
      </c>
      <c r="DX35" s="677"/>
      <c r="DY35" s="677"/>
      <c r="DZ35" s="677"/>
      <c r="EA35" s="677"/>
      <c r="EB35" s="677"/>
      <c r="EC35" s="709"/>
    </row>
    <row r="36" spans="2:133" ht="11.25" customHeight="1" x14ac:dyDescent="0.15">
      <c r="B36" s="661" t="s">
        <v>279</v>
      </c>
      <c r="C36" s="662"/>
      <c r="D36" s="662"/>
      <c r="E36" s="662"/>
      <c r="F36" s="662"/>
      <c r="G36" s="662"/>
      <c r="H36" s="662"/>
      <c r="I36" s="662"/>
      <c r="J36" s="662"/>
      <c r="K36" s="662"/>
      <c r="L36" s="662"/>
      <c r="M36" s="662"/>
      <c r="N36" s="662"/>
      <c r="O36" s="662"/>
      <c r="P36" s="662"/>
      <c r="Q36" s="663"/>
      <c r="R36" s="664">
        <v>467388</v>
      </c>
      <c r="S36" s="665"/>
      <c r="T36" s="665"/>
      <c r="U36" s="665"/>
      <c r="V36" s="665"/>
      <c r="W36" s="665"/>
      <c r="X36" s="665"/>
      <c r="Y36" s="666"/>
      <c r="Z36" s="691">
        <v>0.8</v>
      </c>
      <c r="AA36" s="691"/>
      <c r="AB36" s="691"/>
      <c r="AC36" s="691"/>
      <c r="AD36" s="692" t="s">
        <v>526</v>
      </c>
      <c r="AE36" s="692"/>
      <c r="AF36" s="692"/>
      <c r="AG36" s="692"/>
      <c r="AH36" s="692"/>
      <c r="AI36" s="692"/>
      <c r="AJ36" s="692"/>
      <c r="AK36" s="692"/>
      <c r="AL36" s="667" t="s">
        <v>526</v>
      </c>
      <c r="AM36" s="668"/>
      <c r="AN36" s="668"/>
      <c r="AO36" s="693"/>
      <c r="AP36" s="218"/>
      <c r="AQ36" s="714" t="s">
        <v>571</v>
      </c>
      <c r="AR36" s="715"/>
      <c r="AS36" s="715"/>
      <c r="AT36" s="715"/>
      <c r="AU36" s="715"/>
      <c r="AV36" s="715"/>
      <c r="AW36" s="715"/>
      <c r="AX36" s="715"/>
      <c r="AY36" s="716"/>
      <c r="AZ36" s="717">
        <v>5095155</v>
      </c>
      <c r="BA36" s="718"/>
      <c r="BB36" s="718"/>
      <c r="BC36" s="718"/>
      <c r="BD36" s="718"/>
      <c r="BE36" s="718"/>
      <c r="BF36" s="719"/>
      <c r="BG36" s="720" t="s">
        <v>280</v>
      </c>
      <c r="BH36" s="721"/>
      <c r="BI36" s="721"/>
      <c r="BJ36" s="721"/>
      <c r="BK36" s="721"/>
      <c r="BL36" s="721"/>
      <c r="BM36" s="721"/>
      <c r="BN36" s="721"/>
      <c r="BO36" s="721"/>
      <c r="BP36" s="721"/>
      <c r="BQ36" s="721"/>
      <c r="BR36" s="721"/>
      <c r="BS36" s="721"/>
      <c r="BT36" s="721"/>
      <c r="BU36" s="722"/>
      <c r="BV36" s="717">
        <v>97887</v>
      </c>
      <c r="BW36" s="718"/>
      <c r="BX36" s="718"/>
      <c r="BY36" s="718"/>
      <c r="BZ36" s="718"/>
      <c r="CA36" s="718"/>
      <c r="CB36" s="719"/>
      <c r="CD36" s="698" t="s">
        <v>281</v>
      </c>
      <c r="CE36" s="699"/>
      <c r="CF36" s="699"/>
      <c r="CG36" s="699"/>
      <c r="CH36" s="699"/>
      <c r="CI36" s="699"/>
      <c r="CJ36" s="699"/>
      <c r="CK36" s="699"/>
      <c r="CL36" s="699"/>
      <c r="CM36" s="699"/>
      <c r="CN36" s="699"/>
      <c r="CO36" s="699"/>
      <c r="CP36" s="699"/>
      <c r="CQ36" s="700"/>
      <c r="CR36" s="664">
        <v>5602213</v>
      </c>
      <c r="CS36" s="665"/>
      <c r="CT36" s="665"/>
      <c r="CU36" s="665"/>
      <c r="CV36" s="665"/>
      <c r="CW36" s="665"/>
      <c r="CX36" s="665"/>
      <c r="CY36" s="666"/>
      <c r="CZ36" s="667">
        <v>9.5</v>
      </c>
      <c r="DA36" s="677"/>
      <c r="DB36" s="677"/>
      <c r="DC36" s="678"/>
      <c r="DD36" s="670">
        <v>5008196</v>
      </c>
      <c r="DE36" s="665"/>
      <c r="DF36" s="665"/>
      <c r="DG36" s="665"/>
      <c r="DH36" s="665"/>
      <c r="DI36" s="665"/>
      <c r="DJ36" s="665"/>
      <c r="DK36" s="666"/>
      <c r="DL36" s="670">
        <v>3903361</v>
      </c>
      <c r="DM36" s="665"/>
      <c r="DN36" s="665"/>
      <c r="DO36" s="665"/>
      <c r="DP36" s="665"/>
      <c r="DQ36" s="665"/>
      <c r="DR36" s="665"/>
      <c r="DS36" s="665"/>
      <c r="DT36" s="665"/>
      <c r="DU36" s="665"/>
      <c r="DV36" s="666"/>
      <c r="DW36" s="667">
        <v>12.7</v>
      </c>
      <c r="DX36" s="677"/>
      <c r="DY36" s="677"/>
      <c r="DZ36" s="677"/>
      <c r="EA36" s="677"/>
      <c r="EB36" s="677"/>
      <c r="EC36" s="709"/>
    </row>
    <row r="37" spans="2:133" ht="11.25" customHeight="1" x14ac:dyDescent="0.15">
      <c r="B37" s="661" t="s">
        <v>282</v>
      </c>
      <c r="C37" s="662"/>
      <c r="D37" s="662"/>
      <c r="E37" s="662"/>
      <c r="F37" s="662"/>
      <c r="G37" s="662"/>
      <c r="H37" s="662"/>
      <c r="I37" s="662"/>
      <c r="J37" s="662"/>
      <c r="K37" s="662"/>
      <c r="L37" s="662"/>
      <c r="M37" s="662"/>
      <c r="N37" s="662"/>
      <c r="O37" s="662"/>
      <c r="P37" s="662"/>
      <c r="Q37" s="663"/>
      <c r="R37" s="664">
        <v>186298</v>
      </c>
      <c r="S37" s="665"/>
      <c r="T37" s="665"/>
      <c r="U37" s="665"/>
      <c r="V37" s="665"/>
      <c r="W37" s="665"/>
      <c r="X37" s="665"/>
      <c r="Y37" s="666"/>
      <c r="Z37" s="691">
        <v>0.3</v>
      </c>
      <c r="AA37" s="691"/>
      <c r="AB37" s="691"/>
      <c r="AC37" s="691"/>
      <c r="AD37" s="692" t="s">
        <v>564</v>
      </c>
      <c r="AE37" s="692"/>
      <c r="AF37" s="692"/>
      <c r="AG37" s="692"/>
      <c r="AH37" s="692"/>
      <c r="AI37" s="692"/>
      <c r="AJ37" s="692"/>
      <c r="AK37" s="692"/>
      <c r="AL37" s="667" t="s">
        <v>526</v>
      </c>
      <c r="AM37" s="668"/>
      <c r="AN37" s="668"/>
      <c r="AO37" s="693"/>
      <c r="AQ37" s="704" t="s">
        <v>572</v>
      </c>
      <c r="AR37" s="705"/>
      <c r="AS37" s="705"/>
      <c r="AT37" s="705"/>
      <c r="AU37" s="705"/>
      <c r="AV37" s="705"/>
      <c r="AW37" s="705"/>
      <c r="AX37" s="705"/>
      <c r="AY37" s="706"/>
      <c r="AZ37" s="664">
        <v>1166933</v>
      </c>
      <c r="BA37" s="665"/>
      <c r="BB37" s="665"/>
      <c r="BC37" s="665"/>
      <c r="BD37" s="675"/>
      <c r="BE37" s="675"/>
      <c r="BF37" s="707"/>
      <c r="BG37" s="698" t="s">
        <v>283</v>
      </c>
      <c r="BH37" s="699"/>
      <c r="BI37" s="699"/>
      <c r="BJ37" s="699"/>
      <c r="BK37" s="699"/>
      <c r="BL37" s="699"/>
      <c r="BM37" s="699"/>
      <c r="BN37" s="699"/>
      <c r="BO37" s="699"/>
      <c r="BP37" s="699"/>
      <c r="BQ37" s="699"/>
      <c r="BR37" s="699"/>
      <c r="BS37" s="699"/>
      <c r="BT37" s="699"/>
      <c r="BU37" s="700"/>
      <c r="BV37" s="664">
        <v>-43333</v>
      </c>
      <c r="BW37" s="665"/>
      <c r="BX37" s="665"/>
      <c r="BY37" s="665"/>
      <c r="BZ37" s="665"/>
      <c r="CA37" s="665"/>
      <c r="CB37" s="708"/>
      <c r="CD37" s="698" t="s">
        <v>573</v>
      </c>
      <c r="CE37" s="699"/>
      <c r="CF37" s="699"/>
      <c r="CG37" s="699"/>
      <c r="CH37" s="699"/>
      <c r="CI37" s="699"/>
      <c r="CJ37" s="699"/>
      <c r="CK37" s="699"/>
      <c r="CL37" s="699"/>
      <c r="CM37" s="699"/>
      <c r="CN37" s="699"/>
      <c r="CO37" s="699"/>
      <c r="CP37" s="699"/>
      <c r="CQ37" s="700"/>
      <c r="CR37" s="664">
        <v>1560759</v>
      </c>
      <c r="CS37" s="675"/>
      <c r="CT37" s="675"/>
      <c r="CU37" s="675"/>
      <c r="CV37" s="675"/>
      <c r="CW37" s="675"/>
      <c r="CX37" s="675"/>
      <c r="CY37" s="676"/>
      <c r="CZ37" s="667">
        <v>2.6</v>
      </c>
      <c r="DA37" s="677"/>
      <c r="DB37" s="677"/>
      <c r="DC37" s="678"/>
      <c r="DD37" s="670">
        <v>1555304</v>
      </c>
      <c r="DE37" s="675"/>
      <c r="DF37" s="675"/>
      <c r="DG37" s="675"/>
      <c r="DH37" s="675"/>
      <c r="DI37" s="675"/>
      <c r="DJ37" s="675"/>
      <c r="DK37" s="676"/>
      <c r="DL37" s="670">
        <v>1521340</v>
      </c>
      <c r="DM37" s="675"/>
      <c r="DN37" s="675"/>
      <c r="DO37" s="675"/>
      <c r="DP37" s="675"/>
      <c r="DQ37" s="675"/>
      <c r="DR37" s="675"/>
      <c r="DS37" s="675"/>
      <c r="DT37" s="675"/>
      <c r="DU37" s="675"/>
      <c r="DV37" s="676"/>
      <c r="DW37" s="667">
        <v>4.9000000000000004</v>
      </c>
      <c r="DX37" s="677"/>
      <c r="DY37" s="677"/>
      <c r="DZ37" s="677"/>
      <c r="EA37" s="677"/>
      <c r="EB37" s="677"/>
      <c r="EC37" s="709"/>
    </row>
    <row r="38" spans="2:133" ht="11.25" customHeight="1" x14ac:dyDescent="0.15">
      <c r="B38" s="661" t="s">
        <v>284</v>
      </c>
      <c r="C38" s="662"/>
      <c r="D38" s="662"/>
      <c r="E38" s="662"/>
      <c r="F38" s="662"/>
      <c r="G38" s="662"/>
      <c r="H38" s="662"/>
      <c r="I38" s="662"/>
      <c r="J38" s="662"/>
      <c r="K38" s="662"/>
      <c r="L38" s="662"/>
      <c r="M38" s="662"/>
      <c r="N38" s="662"/>
      <c r="O38" s="662"/>
      <c r="P38" s="662"/>
      <c r="Q38" s="663"/>
      <c r="R38" s="664">
        <v>729241</v>
      </c>
      <c r="S38" s="665"/>
      <c r="T38" s="665"/>
      <c r="U38" s="665"/>
      <c r="V38" s="665"/>
      <c r="W38" s="665"/>
      <c r="X38" s="665"/>
      <c r="Y38" s="666"/>
      <c r="Z38" s="691">
        <v>1.2</v>
      </c>
      <c r="AA38" s="691"/>
      <c r="AB38" s="691"/>
      <c r="AC38" s="691"/>
      <c r="AD38" s="692" t="s">
        <v>564</v>
      </c>
      <c r="AE38" s="692"/>
      <c r="AF38" s="692"/>
      <c r="AG38" s="692"/>
      <c r="AH38" s="692"/>
      <c r="AI38" s="692"/>
      <c r="AJ38" s="692"/>
      <c r="AK38" s="692"/>
      <c r="AL38" s="667" t="s">
        <v>526</v>
      </c>
      <c r="AM38" s="668"/>
      <c r="AN38" s="668"/>
      <c r="AO38" s="693"/>
      <c r="AQ38" s="704" t="s">
        <v>574</v>
      </c>
      <c r="AR38" s="705"/>
      <c r="AS38" s="705"/>
      <c r="AT38" s="705"/>
      <c r="AU38" s="705"/>
      <c r="AV38" s="705"/>
      <c r="AW38" s="705"/>
      <c r="AX38" s="705"/>
      <c r="AY38" s="706"/>
      <c r="AZ38" s="664">
        <v>30898</v>
      </c>
      <c r="BA38" s="665"/>
      <c r="BB38" s="665"/>
      <c r="BC38" s="665"/>
      <c r="BD38" s="675"/>
      <c r="BE38" s="675"/>
      <c r="BF38" s="707"/>
      <c r="BG38" s="698" t="s">
        <v>285</v>
      </c>
      <c r="BH38" s="699"/>
      <c r="BI38" s="699"/>
      <c r="BJ38" s="699"/>
      <c r="BK38" s="699"/>
      <c r="BL38" s="699"/>
      <c r="BM38" s="699"/>
      <c r="BN38" s="699"/>
      <c r="BO38" s="699"/>
      <c r="BP38" s="699"/>
      <c r="BQ38" s="699"/>
      <c r="BR38" s="699"/>
      <c r="BS38" s="699"/>
      <c r="BT38" s="699"/>
      <c r="BU38" s="700"/>
      <c r="BV38" s="664">
        <v>15027</v>
      </c>
      <c r="BW38" s="665"/>
      <c r="BX38" s="665"/>
      <c r="BY38" s="665"/>
      <c r="BZ38" s="665"/>
      <c r="CA38" s="665"/>
      <c r="CB38" s="708"/>
      <c r="CD38" s="698" t="s">
        <v>575</v>
      </c>
      <c r="CE38" s="699"/>
      <c r="CF38" s="699"/>
      <c r="CG38" s="699"/>
      <c r="CH38" s="699"/>
      <c r="CI38" s="699"/>
      <c r="CJ38" s="699"/>
      <c r="CK38" s="699"/>
      <c r="CL38" s="699"/>
      <c r="CM38" s="699"/>
      <c r="CN38" s="699"/>
      <c r="CO38" s="699"/>
      <c r="CP38" s="699"/>
      <c r="CQ38" s="700"/>
      <c r="CR38" s="664">
        <v>3897324</v>
      </c>
      <c r="CS38" s="665"/>
      <c r="CT38" s="665"/>
      <c r="CU38" s="665"/>
      <c r="CV38" s="665"/>
      <c r="CW38" s="665"/>
      <c r="CX38" s="665"/>
      <c r="CY38" s="666"/>
      <c r="CZ38" s="667">
        <v>6.6</v>
      </c>
      <c r="DA38" s="677"/>
      <c r="DB38" s="677"/>
      <c r="DC38" s="678"/>
      <c r="DD38" s="670">
        <v>3226435</v>
      </c>
      <c r="DE38" s="665"/>
      <c r="DF38" s="665"/>
      <c r="DG38" s="665"/>
      <c r="DH38" s="665"/>
      <c r="DI38" s="665"/>
      <c r="DJ38" s="665"/>
      <c r="DK38" s="666"/>
      <c r="DL38" s="670">
        <v>3038488</v>
      </c>
      <c r="DM38" s="665"/>
      <c r="DN38" s="665"/>
      <c r="DO38" s="665"/>
      <c r="DP38" s="665"/>
      <c r="DQ38" s="665"/>
      <c r="DR38" s="665"/>
      <c r="DS38" s="665"/>
      <c r="DT38" s="665"/>
      <c r="DU38" s="665"/>
      <c r="DV38" s="666"/>
      <c r="DW38" s="667">
        <v>9.9</v>
      </c>
      <c r="DX38" s="677"/>
      <c r="DY38" s="677"/>
      <c r="DZ38" s="677"/>
      <c r="EA38" s="677"/>
      <c r="EB38" s="677"/>
      <c r="EC38" s="709"/>
    </row>
    <row r="39" spans="2:133" ht="11.25" customHeight="1" x14ac:dyDescent="0.15">
      <c r="B39" s="661" t="s">
        <v>286</v>
      </c>
      <c r="C39" s="662"/>
      <c r="D39" s="662"/>
      <c r="E39" s="662"/>
      <c r="F39" s="662"/>
      <c r="G39" s="662"/>
      <c r="H39" s="662"/>
      <c r="I39" s="662"/>
      <c r="J39" s="662"/>
      <c r="K39" s="662"/>
      <c r="L39" s="662"/>
      <c r="M39" s="662"/>
      <c r="N39" s="662"/>
      <c r="O39" s="662"/>
      <c r="P39" s="662"/>
      <c r="Q39" s="663"/>
      <c r="R39" s="664">
        <v>1190531</v>
      </c>
      <c r="S39" s="665"/>
      <c r="T39" s="665"/>
      <c r="U39" s="665"/>
      <c r="V39" s="665"/>
      <c r="W39" s="665"/>
      <c r="X39" s="665"/>
      <c r="Y39" s="666"/>
      <c r="Z39" s="691">
        <v>2</v>
      </c>
      <c r="AA39" s="691"/>
      <c r="AB39" s="691"/>
      <c r="AC39" s="691"/>
      <c r="AD39" s="692">
        <v>120</v>
      </c>
      <c r="AE39" s="692"/>
      <c r="AF39" s="692"/>
      <c r="AG39" s="692"/>
      <c r="AH39" s="692"/>
      <c r="AI39" s="692"/>
      <c r="AJ39" s="692"/>
      <c r="AK39" s="692"/>
      <c r="AL39" s="667">
        <v>0</v>
      </c>
      <c r="AM39" s="668"/>
      <c r="AN39" s="668"/>
      <c r="AO39" s="693"/>
      <c r="AQ39" s="704" t="s">
        <v>576</v>
      </c>
      <c r="AR39" s="705"/>
      <c r="AS39" s="705"/>
      <c r="AT39" s="705"/>
      <c r="AU39" s="705"/>
      <c r="AV39" s="705"/>
      <c r="AW39" s="705"/>
      <c r="AX39" s="705"/>
      <c r="AY39" s="706"/>
      <c r="AZ39" s="664" t="s">
        <v>526</v>
      </c>
      <c r="BA39" s="665"/>
      <c r="BB39" s="665"/>
      <c r="BC39" s="665"/>
      <c r="BD39" s="675"/>
      <c r="BE39" s="675"/>
      <c r="BF39" s="707"/>
      <c r="BG39" s="698" t="s">
        <v>287</v>
      </c>
      <c r="BH39" s="699"/>
      <c r="BI39" s="699"/>
      <c r="BJ39" s="699"/>
      <c r="BK39" s="699"/>
      <c r="BL39" s="699"/>
      <c r="BM39" s="699"/>
      <c r="BN39" s="699"/>
      <c r="BO39" s="699"/>
      <c r="BP39" s="699"/>
      <c r="BQ39" s="699"/>
      <c r="BR39" s="699"/>
      <c r="BS39" s="699"/>
      <c r="BT39" s="699"/>
      <c r="BU39" s="700"/>
      <c r="BV39" s="664">
        <v>22790</v>
      </c>
      <c r="BW39" s="665"/>
      <c r="BX39" s="665"/>
      <c r="BY39" s="665"/>
      <c r="BZ39" s="665"/>
      <c r="CA39" s="665"/>
      <c r="CB39" s="708"/>
      <c r="CD39" s="698" t="s">
        <v>577</v>
      </c>
      <c r="CE39" s="699"/>
      <c r="CF39" s="699"/>
      <c r="CG39" s="699"/>
      <c r="CH39" s="699"/>
      <c r="CI39" s="699"/>
      <c r="CJ39" s="699"/>
      <c r="CK39" s="699"/>
      <c r="CL39" s="699"/>
      <c r="CM39" s="699"/>
      <c r="CN39" s="699"/>
      <c r="CO39" s="699"/>
      <c r="CP39" s="699"/>
      <c r="CQ39" s="700"/>
      <c r="CR39" s="664">
        <v>2664270</v>
      </c>
      <c r="CS39" s="675"/>
      <c r="CT39" s="675"/>
      <c r="CU39" s="675"/>
      <c r="CV39" s="675"/>
      <c r="CW39" s="675"/>
      <c r="CX39" s="675"/>
      <c r="CY39" s="676"/>
      <c r="CZ39" s="667">
        <v>4.5</v>
      </c>
      <c r="DA39" s="677"/>
      <c r="DB39" s="677"/>
      <c r="DC39" s="678"/>
      <c r="DD39" s="670">
        <v>1500254</v>
      </c>
      <c r="DE39" s="675"/>
      <c r="DF39" s="675"/>
      <c r="DG39" s="675"/>
      <c r="DH39" s="675"/>
      <c r="DI39" s="675"/>
      <c r="DJ39" s="675"/>
      <c r="DK39" s="676"/>
      <c r="DL39" s="670" t="s">
        <v>526</v>
      </c>
      <c r="DM39" s="675"/>
      <c r="DN39" s="675"/>
      <c r="DO39" s="675"/>
      <c r="DP39" s="675"/>
      <c r="DQ39" s="675"/>
      <c r="DR39" s="675"/>
      <c r="DS39" s="675"/>
      <c r="DT39" s="675"/>
      <c r="DU39" s="675"/>
      <c r="DV39" s="676"/>
      <c r="DW39" s="667" t="s">
        <v>564</v>
      </c>
      <c r="DX39" s="677"/>
      <c r="DY39" s="677"/>
      <c r="DZ39" s="677"/>
      <c r="EA39" s="677"/>
      <c r="EB39" s="677"/>
      <c r="EC39" s="709"/>
    </row>
    <row r="40" spans="2:133" ht="11.25" customHeight="1" x14ac:dyDescent="0.15">
      <c r="B40" s="661" t="s">
        <v>288</v>
      </c>
      <c r="C40" s="662"/>
      <c r="D40" s="662"/>
      <c r="E40" s="662"/>
      <c r="F40" s="662"/>
      <c r="G40" s="662"/>
      <c r="H40" s="662"/>
      <c r="I40" s="662"/>
      <c r="J40" s="662"/>
      <c r="K40" s="662"/>
      <c r="L40" s="662"/>
      <c r="M40" s="662"/>
      <c r="N40" s="662"/>
      <c r="O40" s="662"/>
      <c r="P40" s="662"/>
      <c r="Q40" s="663"/>
      <c r="R40" s="664">
        <v>3142825</v>
      </c>
      <c r="S40" s="665"/>
      <c r="T40" s="665"/>
      <c r="U40" s="665"/>
      <c r="V40" s="665"/>
      <c r="W40" s="665"/>
      <c r="X40" s="665"/>
      <c r="Y40" s="666"/>
      <c r="Z40" s="691">
        <v>5.2</v>
      </c>
      <c r="AA40" s="691"/>
      <c r="AB40" s="691"/>
      <c r="AC40" s="691"/>
      <c r="AD40" s="692" t="s">
        <v>526</v>
      </c>
      <c r="AE40" s="692"/>
      <c r="AF40" s="692"/>
      <c r="AG40" s="692"/>
      <c r="AH40" s="692"/>
      <c r="AI40" s="692"/>
      <c r="AJ40" s="692"/>
      <c r="AK40" s="692"/>
      <c r="AL40" s="667" t="s">
        <v>526</v>
      </c>
      <c r="AM40" s="668"/>
      <c r="AN40" s="668"/>
      <c r="AO40" s="693"/>
      <c r="AQ40" s="704" t="s">
        <v>578</v>
      </c>
      <c r="AR40" s="705"/>
      <c r="AS40" s="705"/>
      <c r="AT40" s="705"/>
      <c r="AU40" s="705"/>
      <c r="AV40" s="705"/>
      <c r="AW40" s="705"/>
      <c r="AX40" s="705"/>
      <c r="AY40" s="706"/>
      <c r="AZ40" s="664" t="s">
        <v>564</v>
      </c>
      <c r="BA40" s="665"/>
      <c r="BB40" s="665"/>
      <c r="BC40" s="665"/>
      <c r="BD40" s="675"/>
      <c r="BE40" s="675"/>
      <c r="BF40" s="707"/>
      <c r="BG40" s="710" t="s">
        <v>579</v>
      </c>
      <c r="BH40" s="711"/>
      <c r="BI40" s="711"/>
      <c r="BJ40" s="711"/>
      <c r="BK40" s="711"/>
      <c r="BL40" s="363"/>
      <c r="BM40" s="699" t="s">
        <v>580</v>
      </c>
      <c r="BN40" s="699"/>
      <c r="BO40" s="699"/>
      <c r="BP40" s="699"/>
      <c r="BQ40" s="699"/>
      <c r="BR40" s="699"/>
      <c r="BS40" s="699"/>
      <c r="BT40" s="699"/>
      <c r="BU40" s="700"/>
      <c r="BV40" s="664">
        <v>96</v>
      </c>
      <c r="BW40" s="665"/>
      <c r="BX40" s="665"/>
      <c r="BY40" s="665"/>
      <c r="BZ40" s="665"/>
      <c r="CA40" s="665"/>
      <c r="CB40" s="708"/>
      <c r="CD40" s="698" t="s">
        <v>581</v>
      </c>
      <c r="CE40" s="699"/>
      <c r="CF40" s="699"/>
      <c r="CG40" s="699"/>
      <c r="CH40" s="699"/>
      <c r="CI40" s="699"/>
      <c r="CJ40" s="699"/>
      <c r="CK40" s="699"/>
      <c r="CL40" s="699"/>
      <c r="CM40" s="699"/>
      <c r="CN40" s="699"/>
      <c r="CO40" s="699"/>
      <c r="CP40" s="699"/>
      <c r="CQ40" s="700"/>
      <c r="CR40" s="664">
        <v>225360</v>
      </c>
      <c r="CS40" s="665"/>
      <c r="CT40" s="665"/>
      <c r="CU40" s="665"/>
      <c r="CV40" s="665"/>
      <c r="CW40" s="665"/>
      <c r="CX40" s="665"/>
      <c r="CY40" s="666"/>
      <c r="CZ40" s="667">
        <v>0.4</v>
      </c>
      <c r="DA40" s="677"/>
      <c r="DB40" s="677"/>
      <c r="DC40" s="678"/>
      <c r="DD40" s="670">
        <v>196360</v>
      </c>
      <c r="DE40" s="665"/>
      <c r="DF40" s="665"/>
      <c r="DG40" s="665"/>
      <c r="DH40" s="665"/>
      <c r="DI40" s="665"/>
      <c r="DJ40" s="665"/>
      <c r="DK40" s="666"/>
      <c r="DL40" s="670" t="s">
        <v>526</v>
      </c>
      <c r="DM40" s="665"/>
      <c r="DN40" s="665"/>
      <c r="DO40" s="665"/>
      <c r="DP40" s="665"/>
      <c r="DQ40" s="665"/>
      <c r="DR40" s="665"/>
      <c r="DS40" s="665"/>
      <c r="DT40" s="665"/>
      <c r="DU40" s="665"/>
      <c r="DV40" s="666"/>
      <c r="DW40" s="667" t="s">
        <v>526</v>
      </c>
      <c r="DX40" s="677"/>
      <c r="DY40" s="677"/>
      <c r="DZ40" s="677"/>
      <c r="EA40" s="677"/>
      <c r="EB40" s="677"/>
      <c r="EC40" s="709"/>
    </row>
    <row r="41" spans="2:133" ht="11.25" customHeight="1" x14ac:dyDescent="0.15">
      <c r="B41" s="661" t="s">
        <v>289</v>
      </c>
      <c r="C41" s="662"/>
      <c r="D41" s="662"/>
      <c r="E41" s="662"/>
      <c r="F41" s="662"/>
      <c r="G41" s="662"/>
      <c r="H41" s="662"/>
      <c r="I41" s="662"/>
      <c r="J41" s="662"/>
      <c r="K41" s="662"/>
      <c r="L41" s="662"/>
      <c r="M41" s="662"/>
      <c r="N41" s="662"/>
      <c r="O41" s="662"/>
      <c r="P41" s="662"/>
      <c r="Q41" s="663"/>
      <c r="R41" s="664" t="s">
        <v>526</v>
      </c>
      <c r="S41" s="665"/>
      <c r="T41" s="665"/>
      <c r="U41" s="665"/>
      <c r="V41" s="665"/>
      <c r="W41" s="665"/>
      <c r="X41" s="665"/>
      <c r="Y41" s="666"/>
      <c r="Z41" s="691" t="s">
        <v>526</v>
      </c>
      <c r="AA41" s="691"/>
      <c r="AB41" s="691"/>
      <c r="AC41" s="691"/>
      <c r="AD41" s="692" t="s">
        <v>526</v>
      </c>
      <c r="AE41" s="692"/>
      <c r="AF41" s="692"/>
      <c r="AG41" s="692"/>
      <c r="AH41" s="692"/>
      <c r="AI41" s="692"/>
      <c r="AJ41" s="692"/>
      <c r="AK41" s="692"/>
      <c r="AL41" s="667" t="s">
        <v>526</v>
      </c>
      <c r="AM41" s="668"/>
      <c r="AN41" s="668"/>
      <c r="AO41" s="693"/>
      <c r="AQ41" s="704" t="s">
        <v>582</v>
      </c>
      <c r="AR41" s="705"/>
      <c r="AS41" s="705"/>
      <c r="AT41" s="705"/>
      <c r="AU41" s="705"/>
      <c r="AV41" s="705"/>
      <c r="AW41" s="705"/>
      <c r="AX41" s="705"/>
      <c r="AY41" s="706"/>
      <c r="AZ41" s="664">
        <v>974041</v>
      </c>
      <c r="BA41" s="665"/>
      <c r="BB41" s="665"/>
      <c r="BC41" s="665"/>
      <c r="BD41" s="675"/>
      <c r="BE41" s="675"/>
      <c r="BF41" s="707"/>
      <c r="BG41" s="710"/>
      <c r="BH41" s="711"/>
      <c r="BI41" s="711"/>
      <c r="BJ41" s="711"/>
      <c r="BK41" s="711"/>
      <c r="BL41" s="363"/>
      <c r="BM41" s="699" t="s">
        <v>583</v>
      </c>
      <c r="BN41" s="699"/>
      <c r="BO41" s="699"/>
      <c r="BP41" s="699"/>
      <c r="BQ41" s="699"/>
      <c r="BR41" s="699"/>
      <c r="BS41" s="699"/>
      <c r="BT41" s="699"/>
      <c r="BU41" s="700"/>
      <c r="BV41" s="664" t="s">
        <v>526</v>
      </c>
      <c r="BW41" s="665"/>
      <c r="BX41" s="665"/>
      <c r="BY41" s="665"/>
      <c r="BZ41" s="665"/>
      <c r="CA41" s="665"/>
      <c r="CB41" s="708"/>
      <c r="CD41" s="698" t="s">
        <v>584</v>
      </c>
      <c r="CE41" s="699"/>
      <c r="CF41" s="699"/>
      <c r="CG41" s="699"/>
      <c r="CH41" s="699"/>
      <c r="CI41" s="699"/>
      <c r="CJ41" s="699"/>
      <c r="CK41" s="699"/>
      <c r="CL41" s="699"/>
      <c r="CM41" s="699"/>
      <c r="CN41" s="699"/>
      <c r="CO41" s="699"/>
      <c r="CP41" s="699"/>
      <c r="CQ41" s="700"/>
      <c r="CR41" s="664" t="s">
        <v>526</v>
      </c>
      <c r="CS41" s="675"/>
      <c r="CT41" s="675"/>
      <c r="CU41" s="675"/>
      <c r="CV41" s="675"/>
      <c r="CW41" s="675"/>
      <c r="CX41" s="675"/>
      <c r="CY41" s="676"/>
      <c r="CZ41" s="667" t="s">
        <v>526</v>
      </c>
      <c r="DA41" s="677"/>
      <c r="DB41" s="677"/>
      <c r="DC41" s="678"/>
      <c r="DD41" s="670" t="s">
        <v>526</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15">
      <c r="B42" s="661" t="s">
        <v>585</v>
      </c>
      <c r="C42" s="662"/>
      <c r="D42" s="662"/>
      <c r="E42" s="662"/>
      <c r="F42" s="662"/>
      <c r="G42" s="662"/>
      <c r="H42" s="662"/>
      <c r="I42" s="662"/>
      <c r="J42" s="662"/>
      <c r="K42" s="662"/>
      <c r="L42" s="662"/>
      <c r="M42" s="662"/>
      <c r="N42" s="662"/>
      <c r="O42" s="662"/>
      <c r="P42" s="662"/>
      <c r="Q42" s="663"/>
      <c r="R42" s="664" t="s">
        <v>526</v>
      </c>
      <c r="S42" s="665"/>
      <c r="T42" s="665"/>
      <c r="U42" s="665"/>
      <c r="V42" s="665"/>
      <c r="W42" s="665"/>
      <c r="X42" s="665"/>
      <c r="Y42" s="666"/>
      <c r="Z42" s="691" t="s">
        <v>526</v>
      </c>
      <c r="AA42" s="691"/>
      <c r="AB42" s="691"/>
      <c r="AC42" s="691"/>
      <c r="AD42" s="692" t="s">
        <v>526</v>
      </c>
      <c r="AE42" s="692"/>
      <c r="AF42" s="692"/>
      <c r="AG42" s="692"/>
      <c r="AH42" s="692"/>
      <c r="AI42" s="692"/>
      <c r="AJ42" s="692"/>
      <c r="AK42" s="692"/>
      <c r="AL42" s="667" t="s">
        <v>526</v>
      </c>
      <c r="AM42" s="668"/>
      <c r="AN42" s="668"/>
      <c r="AO42" s="693"/>
      <c r="AQ42" s="701" t="s">
        <v>586</v>
      </c>
      <c r="AR42" s="702"/>
      <c r="AS42" s="702"/>
      <c r="AT42" s="702"/>
      <c r="AU42" s="702"/>
      <c r="AV42" s="702"/>
      <c r="AW42" s="702"/>
      <c r="AX42" s="702"/>
      <c r="AY42" s="703"/>
      <c r="AZ42" s="644">
        <v>2923283</v>
      </c>
      <c r="BA42" s="679"/>
      <c r="BB42" s="679"/>
      <c r="BC42" s="679"/>
      <c r="BD42" s="645"/>
      <c r="BE42" s="645"/>
      <c r="BF42" s="694"/>
      <c r="BG42" s="712"/>
      <c r="BH42" s="713"/>
      <c r="BI42" s="713"/>
      <c r="BJ42" s="713"/>
      <c r="BK42" s="713"/>
      <c r="BL42" s="364"/>
      <c r="BM42" s="695" t="s">
        <v>587</v>
      </c>
      <c r="BN42" s="695"/>
      <c r="BO42" s="695"/>
      <c r="BP42" s="695"/>
      <c r="BQ42" s="695"/>
      <c r="BR42" s="695"/>
      <c r="BS42" s="695"/>
      <c r="BT42" s="695"/>
      <c r="BU42" s="696"/>
      <c r="BV42" s="644">
        <v>350</v>
      </c>
      <c r="BW42" s="679"/>
      <c r="BX42" s="679"/>
      <c r="BY42" s="679"/>
      <c r="BZ42" s="679"/>
      <c r="CA42" s="679"/>
      <c r="CB42" s="697"/>
      <c r="CD42" s="661" t="s">
        <v>290</v>
      </c>
      <c r="CE42" s="662"/>
      <c r="CF42" s="662"/>
      <c r="CG42" s="662"/>
      <c r="CH42" s="662"/>
      <c r="CI42" s="662"/>
      <c r="CJ42" s="662"/>
      <c r="CK42" s="662"/>
      <c r="CL42" s="662"/>
      <c r="CM42" s="662"/>
      <c r="CN42" s="662"/>
      <c r="CO42" s="662"/>
      <c r="CP42" s="662"/>
      <c r="CQ42" s="663"/>
      <c r="CR42" s="664">
        <v>8271996</v>
      </c>
      <c r="CS42" s="675"/>
      <c r="CT42" s="675"/>
      <c r="CU42" s="675"/>
      <c r="CV42" s="675"/>
      <c r="CW42" s="675"/>
      <c r="CX42" s="675"/>
      <c r="CY42" s="676"/>
      <c r="CZ42" s="667">
        <v>14</v>
      </c>
      <c r="DA42" s="677"/>
      <c r="DB42" s="677"/>
      <c r="DC42" s="678"/>
      <c r="DD42" s="670">
        <v>3070689</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15">
      <c r="B43" s="661" t="s">
        <v>588</v>
      </c>
      <c r="C43" s="662"/>
      <c r="D43" s="662"/>
      <c r="E43" s="662"/>
      <c r="F43" s="662"/>
      <c r="G43" s="662"/>
      <c r="H43" s="662"/>
      <c r="I43" s="662"/>
      <c r="J43" s="662"/>
      <c r="K43" s="662"/>
      <c r="L43" s="662"/>
      <c r="M43" s="662"/>
      <c r="N43" s="662"/>
      <c r="O43" s="662"/>
      <c r="P43" s="662"/>
      <c r="Q43" s="663"/>
      <c r="R43" s="664">
        <v>1762825</v>
      </c>
      <c r="S43" s="665"/>
      <c r="T43" s="665"/>
      <c r="U43" s="665"/>
      <c r="V43" s="665"/>
      <c r="W43" s="665"/>
      <c r="X43" s="665"/>
      <c r="Y43" s="666"/>
      <c r="Z43" s="691">
        <v>2.9</v>
      </c>
      <c r="AA43" s="691"/>
      <c r="AB43" s="691"/>
      <c r="AC43" s="691"/>
      <c r="AD43" s="692" t="s">
        <v>589</v>
      </c>
      <c r="AE43" s="692"/>
      <c r="AF43" s="692"/>
      <c r="AG43" s="692"/>
      <c r="AH43" s="692"/>
      <c r="AI43" s="692"/>
      <c r="AJ43" s="692"/>
      <c r="AK43" s="692"/>
      <c r="AL43" s="667" t="s">
        <v>526</v>
      </c>
      <c r="AM43" s="668"/>
      <c r="AN43" s="668"/>
      <c r="AO43" s="693"/>
      <c r="BV43" s="219"/>
      <c r="BW43" s="219"/>
      <c r="BX43" s="219"/>
      <c r="BY43" s="219"/>
      <c r="BZ43" s="219"/>
      <c r="CA43" s="219"/>
      <c r="CB43" s="219"/>
      <c r="CD43" s="661" t="s">
        <v>590</v>
      </c>
      <c r="CE43" s="662"/>
      <c r="CF43" s="662"/>
      <c r="CG43" s="662"/>
      <c r="CH43" s="662"/>
      <c r="CI43" s="662"/>
      <c r="CJ43" s="662"/>
      <c r="CK43" s="662"/>
      <c r="CL43" s="662"/>
      <c r="CM43" s="662"/>
      <c r="CN43" s="662"/>
      <c r="CO43" s="662"/>
      <c r="CP43" s="662"/>
      <c r="CQ43" s="663"/>
      <c r="CR43" s="664">
        <v>458128</v>
      </c>
      <c r="CS43" s="675"/>
      <c r="CT43" s="675"/>
      <c r="CU43" s="675"/>
      <c r="CV43" s="675"/>
      <c r="CW43" s="675"/>
      <c r="CX43" s="675"/>
      <c r="CY43" s="676"/>
      <c r="CZ43" s="667">
        <v>0.8</v>
      </c>
      <c r="DA43" s="677"/>
      <c r="DB43" s="677"/>
      <c r="DC43" s="678"/>
      <c r="DD43" s="670">
        <v>458128</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15">
      <c r="B44" s="641" t="s">
        <v>591</v>
      </c>
      <c r="C44" s="642"/>
      <c r="D44" s="642"/>
      <c r="E44" s="642"/>
      <c r="F44" s="642"/>
      <c r="G44" s="642"/>
      <c r="H44" s="642"/>
      <c r="I44" s="642"/>
      <c r="J44" s="642"/>
      <c r="K44" s="642"/>
      <c r="L44" s="642"/>
      <c r="M44" s="642"/>
      <c r="N44" s="642"/>
      <c r="O44" s="642"/>
      <c r="P44" s="642"/>
      <c r="Q44" s="643"/>
      <c r="R44" s="644">
        <v>60157969</v>
      </c>
      <c r="S44" s="679"/>
      <c r="T44" s="679"/>
      <c r="U44" s="679"/>
      <c r="V44" s="679"/>
      <c r="W44" s="679"/>
      <c r="X44" s="679"/>
      <c r="Y44" s="680"/>
      <c r="Z44" s="681">
        <v>100</v>
      </c>
      <c r="AA44" s="681"/>
      <c r="AB44" s="681"/>
      <c r="AC44" s="681"/>
      <c r="AD44" s="682">
        <v>28973127</v>
      </c>
      <c r="AE44" s="682"/>
      <c r="AF44" s="682"/>
      <c r="AG44" s="682"/>
      <c r="AH44" s="682"/>
      <c r="AI44" s="682"/>
      <c r="AJ44" s="682"/>
      <c r="AK44" s="682"/>
      <c r="AL44" s="647">
        <v>100</v>
      </c>
      <c r="AM44" s="683"/>
      <c r="AN44" s="683"/>
      <c r="AO44" s="684"/>
      <c r="CD44" s="685" t="s">
        <v>263</v>
      </c>
      <c r="CE44" s="686"/>
      <c r="CF44" s="661" t="s">
        <v>592</v>
      </c>
      <c r="CG44" s="662"/>
      <c r="CH44" s="662"/>
      <c r="CI44" s="662"/>
      <c r="CJ44" s="662"/>
      <c r="CK44" s="662"/>
      <c r="CL44" s="662"/>
      <c r="CM44" s="662"/>
      <c r="CN44" s="662"/>
      <c r="CO44" s="662"/>
      <c r="CP44" s="662"/>
      <c r="CQ44" s="663"/>
      <c r="CR44" s="664">
        <v>8271996</v>
      </c>
      <c r="CS44" s="665"/>
      <c r="CT44" s="665"/>
      <c r="CU44" s="665"/>
      <c r="CV44" s="665"/>
      <c r="CW44" s="665"/>
      <c r="CX44" s="665"/>
      <c r="CY44" s="666"/>
      <c r="CZ44" s="667">
        <v>14</v>
      </c>
      <c r="DA44" s="668"/>
      <c r="DB44" s="668"/>
      <c r="DC44" s="669"/>
      <c r="DD44" s="670">
        <v>3070689</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593</v>
      </c>
      <c r="CG45" s="662"/>
      <c r="CH45" s="662"/>
      <c r="CI45" s="662"/>
      <c r="CJ45" s="662"/>
      <c r="CK45" s="662"/>
      <c r="CL45" s="662"/>
      <c r="CM45" s="662"/>
      <c r="CN45" s="662"/>
      <c r="CO45" s="662"/>
      <c r="CP45" s="662"/>
      <c r="CQ45" s="663"/>
      <c r="CR45" s="664">
        <v>6104436</v>
      </c>
      <c r="CS45" s="675"/>
      <c r="CT45" s="675"/>
      <c r="CU45" s="675"/>
      <c r="CV45" s="675"/>
      <c r="CW45" s="675"/>
      <c r="CX45" s="675"/>
      <c r="CY45" s="676"/>
      <c r="CZ45" s="667">
        <v>10.3</v>
      </c>
      <c r="DA45" s="677"/>
      <c r="DB45" s="677"/>
      <c r="DC45" s="678"/>
      <c r="DD45" s="670">
        <v>1447921</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15">
      <c r="B46" s="221" t="s">
        <v>291</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594</v>
      </c>
      <c r="CG46" s="662"/>
      <c r="CH46" s="662"/>
      <c r="CI46" s="662"/>
      <c r="CJ46" s="662"/>
      <c r="CK46" s="662"/>
      <c r="CL46" s="662"/>
      <c r="CM46" s="662"/>
      <c r="CN46" s="662"/>
      <c r="CO46" s="662"/>
      <c r="CP46" s="662"/>
      <c r="CQ46" s="663"/>
      <c r="CR46" s="664">
        <v>2003525</v>
      </c>
      <c r="CS46" s="665"/>
      <c r="CT46" s="665"/>
      <c r="CU46" s="665"/>
      <c r="CV46" s="665"/>
      <c r="CW46" s="665"/>
      <c r="CX46" s="665"/>
      <c r="CY46" s="666"/>
      <c r="CZ46" s="667">
        <v>3.4</v>
      </c>
      <c r="DA46" s="668"/>
      <c r="DB46" s="668"/>
      <c r="DC46" s="669"/>
      <c r="DD46" s="670">
        <v>1574333</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15">
      <c r="B47" s="674" t="s">
        <v>292</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595</v>
      </c>
      <c r="CG47" s="662"/>
      <c r="CH47" s="662"/>
      <c r="CI47" s="662"/>
      <c r="CJ47" s="662"/>
      <c r="CK47" s="662"/>
      <c r="CL47" s="662"/>
      <c r="CM47" s="662"/>
      <c r="CN47" s="662"/>
      <c r="CO47" s="662"/>
      <c r="CP47" s="662"/>
      <c r="CQ47" s="663"/>
      <c r="CR47" s="664" t="s">
        <v>564</v>
      </c>
      <c r="CS47" s="675"/>
      <c r="CT47" s="675"/>
      <c r="CU47" s="675"/>
      <c r="CV47" s="675"/>
      <c r="CW47" s="675"/>
      <c r="CX47" s="675"/>
      <c r="CY47" s="676"/>
      <c r="CZ47" s="667" t="s">
        <v>526</v>
      </c>
      <c r="DA47" s="677"/>
      <c r="DB47" s="677"/>
      <c r="DC47" s="678"/>
      <c r="DD47" s="670" t="s">
        <v>526</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x14ac:dyDescent="0.15">
      <c r="B48" s="660" t="s">
        <v>293</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596</v>
      </c>
      <c r="CG48" s="662"/>
      <c r="CH48" s="662"/>
      <c r="CI48" s="662"/>
      <c r="CJ48" s="662"/>
      <c r="CK48" s="662"/>
      <c r="CL48" s="662"/>
      <c r="CM48" s="662"/>
      <c r="CN48" s="662"/>
      <c r="CO48" s="662"/>
      <c r="CP48" s="662"/>
      <c r="CQ48" s="663"/>
      <c r="CR48" s="664" t="s">
        <v>526</v>
      </c>
      <c r="CS48" s="665"/>
      <c r="CT48" s="665"/>
      <c r="CU48" s="665"/>
      <c r="CV48" s="665"/>
      <c r="CW48" s="665"/>
      <c r="CX48" s="665"/>
      <c r="CY48" s="666"/>
      <c r="CZ48" s="667" t="s">
        <v>526</v>
      </c>
      <c r="DA48" s="668"/>
      <c r="DB48" s="668"/>
      <c r="DC48" s="669"/>
      <c r="DD48" s="670" t="s">
        <v>589</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15">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597</v>
      </c>
      <c r="CE49" s="642"/>
      <c r="CF49" s="642"/>
      <c r="CG49" s="642"/>
      <c r="CH49" s="642"/>
      <c r="CI49" s="642"/>
      <c r="CJ49" s="642"/>
      <c r="CK49" s="642"/>
      <c r="CL49" s="642"/>
      <c r="CM49" s="642"/>
      <c r="CN49" s="642"/>
      <c r="CO49" s="642"/>
      <c r="CP49" s="642"/>
      <c r="CQ49" s="643"/>
      <c r="CR49" s="644">
        <v>59024653</v>
      </c>
      <c r="CS49" s="645"/>
      <c r="CT49" s="645"/>
      <c r="CU49" s="645"/>
      <c r="CV49" s="645"/>
      <c r="CW49" s="645"/>
      <c r="CX49" s="645"/>
      <c r="CY49" s="646"/>
      <c r="CZ49" s="647">
        <v>100</v>
      </c>
      <c r="DA49" s="648"/>
      <c r="DB49" s="648"/>
      <c r="DC49" s="649"/>
      <c r="DD49" s="650">
        <v>34211925</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idden="1" x14ac:dyDescent="0.15">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55" zoomScaleNormal="55" zoomScaleSheetLayoutView="70" workbookViewId="0">
      <selection activeCell="AP31" sqref="AP31:AT32"/>
    </sheetView>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85" t="s">
        <v>294</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6" t="s">
        <v>295</v>
      </c>
      <c r="DK2" s="787"/>
      <c r="DL2" s="787"/>
      <c r="DM2" s="787"/>
      <c r="DN2" s="787"/>
      <c r="DO2" s="788"/>
      <c r="DP2" s="224"/>
      <c r="DQ2" s="786" t="s">
        <v>296</v>
      </c>
      <c r="DR2" s="787"/>
      <c r="DS2" s="787"/>
      <c r="DT2" s="787"/>
      <c r="DU2" s="787"/>
      <c r="DV2" s="787"/>
      <c r="DW2" s="787"/>
      <c r="DX2" s="787"/>
      <c r="DY2" s="787"/>
      <c r="DZ2" s="788"/>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89" t="s">
        <v>297</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28"/>
      <c r="BA4" s="228"/>
      <c r="BB4" s="228"/>
      <c r="BC4" s="228"/>
      <c r="BD4" s="228"/>
      <c r="BE4" s="229"/>
      <c r="BF4" s="229"/>
      <c r="BG4" s="229"/>
      <c r="BH4" s="229"/>
      <c r="BI4" s="229"/>
      <c r="BJ4" s="229"/>
      <c r="BK4" s="229"/>
      <c r="BL4" s="229"/>
      <c r="BM4" s="229"/>
      <c r="BN4" s="229"/>
      <c r="BO4" s="229"/>
      <c r="BP4" s="229"/>
      <c r="BQ4" s="790" t="s">
        <v>298</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0"/>
    </row>
    <row r="5" spans="1:131" s="231" customFormat="1" ht="26.25" customHeight="1" x14ac:dyDescent="0.15">
      <c r="A5" s="791" t="s">
        <v>299</v>
      </c>
      <c r="B5" s="792"/>
      <c r="C5" s="792"/>
      <c r="D5" s="792"/>
      <c r="E5" s="792"/>
      <c r="F5" s="792"/>
      <c r="G5" s="792"/>
      <c r="H5" s="792"/>
      <c r="I5" s="792"/>
      <c r="J5" s="792"/>
      <c r="K5" s="792"/>
      <c r="L5" s="792"/>
      <c r="M5" s="792"/>
      <c r="N5" s="792"/>
      <c r="O5" s="792"/>
      <c r="P5" s="793"/>
      <c r="Q5" s="797" t="s">
        <v>300</v>
      </c>
      <c r="R5" s="798"/>
      <c r="S5" s="798"/>
      <c r="T5" s="798"/>
      <c r="U5" s="799"/>
      <c r="V5" s="797" t="s">
        <v>301</v>
      </c>
      <c r="W5" s="798"/>
      <c r="X5" s="798"/>
      <c r="Y5" s="798"/>
      <c r="Z5" s="799"/>
      <c r="AA5" s="797" t="s">
        <v>302</v>
      </c>
      <c r="AB5" s="798"/>
      <c r="AC5" s="798"/>
      <c r="AD5" s="798"/>
      <c r="AE5" s="798"/>
      <c r="AF5" s="803" t="s">
        <v>303</v>
      </c>
      <c r="AG5" s="798"/>
      <c r="AH5" s="798"/>
      <c r="AI5" s="798"/>
      <c r="AJ5" s="804"/>
      <c r="AK5" s="798" t="s">
        <v>304</v>
      </c>
      <c r="AL5" s="798"/>
      <c r="AM5" s="798"/>
      <c r="AN5" s="798"/>
      <c r="AO5" s="799"/>
      <c r="AP5" s="797" t="s">
        <v>305</v>
      </c>
      <c r="AQ5" s="798"/>
      <c r="AR5" s="798"/>
      <c r="AS5" s="798"/>
      <c r="AT5" s="799"/>
      <c r="AU5" s="797" t="s">
        <v>306</v>
      </c>
      <c r="AV5" s="798"/>
      <c r="AW5" s="798"/>
      <c r="AX5" s="798"/>
      <c r="AY5" s="804"/>
      <c r="AZ5" s="228"/>
      <c r="BA5" s="228"/>
      <c r="BB5" s="228"/>
      <c r="BC5" s="228"/>
      <c r="BD5" s="228"/>
      <c r="BE5" s="229"/>
      <c r="BF5" s="229"/>
      <c r="BG5" s="229"/>
      <c r="BH5" s="229"/>
      <c r="BI5" s="229"/>
      <c r="BJ5" s="229"/>
      <c r="BK5" s="229"/>
      <c r="BL5" s="229"/>
      <c r="BM5" s="229"/>
      <c r="BN5" s="229"/>
      <c r="BO5" s="229"/>
      <c r="BP5" s="229"/>
      <c r="BQ5" s="791" t="s">
        <v>307</v>
      </c>
      <c r="BR5" s="792"/>
      <c r="BS5" s="792"/>
      <c r="BT5" s="792"/>
      <c r="BU5" s="792"/>
      <c r="BV5" s="792"/>
      <c r="BW5" s="792"/>
      <c r="BX5" s="792"/>
      <c r="BY5" s="792"/>
      <c r="BZ5" s="792"/>
      <c r="CA5" s="792"/>
      <c r="CB5" s="792"/>
      <c r="CC5" s="792"/>
      <c r="CD5" s="792"/>
      <c r="CE5" s="792"/>
      <c r="CF5" s="792"/>
      <c r="CG5" s="793"/>
      <c r="CH5" s="797" t="s">
        <v>308</v>
      </c>
      <c r="CI5" s="798"/>
      <c r="CJ5" s="798"/>
      <c r="CK5" s="798"/>
      <c r="CL5" s="799"/>
      <c r="CM5" s="797" t="s">
        <v>309</v>
      </c>
      <c r="CN5" s="798"/>
      <c r="CO5" s="798"/>
      <c r="CP5" s="798"/>
      <c r="CQ5" s="799"/>
      <c r="CR5" s="797" t="s">
        <v>310</v>
      </c>
      <c r="CS5" s="798"/>
      <c r="CT5" s="798"/>
      <c r="CU5" s="798"/>
      <c r="CV5" s="799"/>
      <c r="CW5" s="797" t="s">
        <v>311</v>
      </c>
      <c r="CX5" s="798"/>
      <c r="CY5" s="798"/>
      <c r="CZ5" s="798"/>
      <c r="DA5" s="799"/>
      <c r="DB5" s="797" t="s">
        <v>312</v>
      </c>
      <c r="DC5" s="798"/>
      <c r="DD5" s="798"/>
      <c r="DE5" s="798"/>
      <c r="DF5" s="799"/>
      <c r="DG5" s="829" t="s">
        <v>313</v>
      </c>
      <c r="DH5" s="830"/>
      <c r="DI5" s="830"/>
      <c r="DJ5" s="830"/>
      <c r="DK5" s="831"/>
      <c r="DL5" s="829" t="s">
        <v>314</v>
      </c>
      <c r="DM5" s="830"/>
      <c r="DN5" s="830"/>
      <c r="DO5" s="830"/>
      <c r="DP5" s="831"/>
      <c r="DQ5" s="797" t="s">
        <v>315</v>
      </c>
      <c r="DR5" s="798"/>
      <c r="DS5" s="798"/>
      <c r="DT5" s="798"/>
      <c r="DU5" s="799"/>
      <c r="DV5" s="797" t="s">
        <v>306</v>
      </c>
      <c r="DW5" s="798"/>
      <c r="DX5" s="798"/>
      <c r="DY5" s="798"/>
      <c r="DZ5" s="804"/>
      <c r="EA5" s="230"/>
    </row>
    <row r="6" spans="1:131" s="231" customFormat="1" ht="26.25" customHeight="1" thickBot="1" x14ac:dyDescent="0.2">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28"/>
      <c r="BA6" s="228"/>
      <c r="BB6" s="228"/>
      <c r="BC6" s="228"/>
      <c r="BD6" s="228"/>
      <c r="BE6" s="229"/>
      <c r="BF6" s="229"/>
      <c r="BG6" s="229"/>
      <c r="BH6" s="229"/>
      <c r="BI6" s="229"/>
      <c r="BJ6" s="229"/>
      <c r="BK6" s="229"/>
      <c r="BL6" s="229"/>
      <c r="BM6" s="229"/>
      <c r="BN6" s="229"/>
      <c r="BO6" s="229"/>
      <c r="BP6" s="229"/>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2"/>
      <c r="DH6" s="833"/>
      <c r="DI6" s="833"/>
      <c r="DJ6" s="833"/>
      <c r="DK6" s="834"/>
      <c r="DL6" s="832"/>
      <c r="DM6" s="833"/>
      <c r="DN6" s="833"/>
      <c r="DO6" s="833"/>
      <c r="DP6" s="834"/>
      <c r="DQ6" s="800"/>
      <c r="DR6" s="801"/>
      <c r="DS6" s="801"/>
      <c r="DT6" s="801"/>
      <c r="DU6" s="802"/>
      <c r="DV6" s="800"/>
      <c r="DW6" s="801"/>
      <c r="DX6" s="801"/>
      <c r="DY6" s="801"/>
      <c r="DZ6" s="806"/>
      <c r="EA6" s="230"/>
    </row>
    <row r="7" spans="1:131" s="231" customFormat="1" ht="26.25" customHeight="1" thickTop="1" x14ac:dyDescent="0.15">
      <c r="A7" s="232">
        <v>1</v>
      </c>
      <c r="B7" s="813" t="s">
        <v>316</v>
      </c>
      <c r="C7" s="814"/>
      <c r="D7" s="814"/>
      <c r="E7" s="814"/>
      <c r="F7" s="814"/>
      <c r="G7" s="814"/>
      <c r="H7" s="814"/>
      <c r="I7" s="814"/>
      <c r="J7" s="814"/>
      <c r="K7" s="814"/>
      <c r="L7" s="814"/>
      <c r="M7" s="814"/>
      <c r="N7" s="814"/>
      <c r="O7" s="814"/>
      <c r="P7" s="815"/>
      <c r="Q7" s="816">
        <v>59797</v>
      </c>
      <c r="R7" s="817"/>
      <c r="S7" s="817"/>
      <c r="T7" s="817"/>
      <c r="U7" s="817"/>
      <c r="V7" s="817">
        <v>58323</v>
      </c>
      <c r="W7" s="817"/>
      <c r="X7" s="817"/>
      <c r="Y7" s="817"/>
      <c r="Z7" s="817"/>
      <c r="AA7" s="817">
        <v>1474</v>
      </c>
      <c r="AB7" s="817"/>
      <c r="AC7" s="817"/>
      <c r="AD7" s="817"/>
      <c r="AE7" s="818"/>
      <c r="AF7" s="819">
        <v>854</v>
      </c>
      <c r="AG7" s="820"/>
      <c r="AH7" s="820"/>
      <c r="AI7" s="820"/>
      <c r="AJ7" s="821"/>
      <c r="AK7" s="822">
        <v>87</v>
      </c>
      <c r="AL7" s="823"/>
      <c r="AM7" s="823"/>
      <c r="AN7" s="823"/>
      <c r="AO7" s="823"/>
      <c r="AP7" s="823">
        <v>44516</v>
      </c>
      <c r="AQ7" s="823"/>
      <c r="AR7" s="823"/>
      <c r="AS7" s="823"/>
      <c r="AT7" s="823"/>
      <c r="AU7" s="824"/>
      <c r="AV7" s="824"/>
      <c r="AW7" s="824"/>
      <c r="AX7" s="824"/>
      <c r="AY7" s="825"/>
      <c r="AZ7" s="228"/>
      <c r="BA7" s="228"/>
      <c r="BB7" s="228"/>
      <c r="BC7" s="228"/>
      <c r="BD7" s="228"/>
      <c r="BE7" s="229"/>
      <c r="BF7" s="229"/>
      <c r="BG7" s="229"/>
      <c r="BH7" s="229"/>
      <c r="BI7" s="229"/>
      <c r="BJ7" s="229"/>
      <c r="BK7" s="229"/>
      <c r="BL7" s="229"/>
      <c r="BM7" s="229"/>
      <c r="BN7" s="229"/>
      <c r="BO7" s="229"/>
      <c r="BP7" s="229"/>
      <c r="BQ7" s="232">
        <v>1</v>
      </c>
      <c r="BR7" s="233"/>
      <c r="BS7" s="826" t="s">
        <v>507</v>
      </c>
      <c r="BT7" s="827"/>
      <c r="BU7" s="827"/>
      <c r="BV7" s="827"/>
      <c r="BW7" s="827"/>
      <c r="BX7" s="827"/>
      <c r="BY7" s="827"/>
      <c r="BZ7" s="827"/>
      <c r="CA7" s="827"/>
      <c r="CB7" s="827"/>
      <c r="CC7" s="827"/>
      <c r="CD7" s="827"/>
      <c r="CE7" s="827"/>
      <c r="CF7" s="827"/>
      <c r="CG7" s="828"/>
      <c r="CH7" s="807">
        <v>-7</v>
      </c>
      <c r="CI7" s="808"/>
      <c r="CJ7" s="808"/>
      <c r="CK7" s="808"/>
      <c r="CL7" s="809"/>
      <c r="CM7" s="807">
        <v>1277</v>
      </c>
      <c r="CN7" s="808"/>
      <c r="CO7" s="808"/>
      <c r="CP7" s="808"/>
      <c r="CQ7" s="809"/>
      <c r="CR7" s="807">
        <v>10</v>
      </c>
      <c r="CS7" s="808"/>
      <c r="CT7" s="808"/>
      <c r="CU7" s="808"/>
      <c r="CV7" s="809"/>
      <c r="CW7" s="807" t="s">
        <v>511</v>
      </c>
      <c r="CX7" s="808"/>
      <c r="CY7" s="808"/>
      <c r="CZ7" s="808"/>
      <c r="DA7" s="809"/>
      <c r="DB7" s="807" t="s">
        <v>511</v>
      </c>
      <c r="DC7" s="808"/>
      <c r="DD7" s="808"/>
      <c r="DE7" s="808"/>
      <c r="DF7" s="809"/>
      <c r="DG7" s="807">
        <v>1832</v>
      </c>
      <c r="DH7" s="808"/>
      <c r="DI7" s="808"/>
      <c r="DJ7" s="808"/>
      <c r="DK7" s="809"/>
      <c r="DL7" s="807" t="s">
        <v>511</v>
      </c>
      <c r="DM7" s="808"/>
      <c r="DN7" s="808"/>
      <c r="DO7" s="808"/>
      <c r="DP7" s="809"/>
      <c r="DQ7" s="807" t="s">
        <v>511</v>
      </c>
      <c r="DR7" s="808"/>
      <c r="DS7" s="808"/>
      <c r="DT7" s="808"/>
      <c r="DU7" s="809"/>
      <c r="DV7" s="810"/>
      <c r="DW7" s="811"/>
      <c r="DX7" s="811"/>
      <c r="DY7" s="811"/>
      <c r="DZ7" s="812"/>
      <c r="EA7" s="230"/>
    </row>
    <row r="8" spans="1:131" s="231" customFormat="1" ht="26.25" customHeight="1" x14ac:dyDescent="0.15">
      <c r="A8" s="234">
        <v>2</v>
      </c>
      <c r="B8" s="848" t="s">
        <v>317</v>
      </c>
      <c r="C8" s="849"/>
      <c r="D8" s="849"/>
      <c r="E8" s="849"/>
      <c r="F8" s="849"/>
      <c r="G8" s="849"/>
      <c r="H8" s="849"/>
      <c r="I8" s="849"/>
      <c r="J8" s="849"/>
      <c r="K8" s="849"/>
      <c r="L8" s="849"/>
      <c r="M8" s="849"/>
      <c r="N8" s="849"/>
      <c r="O8" s="849"/>
      <c r="P8" s="850"/>
      <c r="Q8" s="851">
        <v>380</v>
      </c>
      <c r="R8" s="852"/>
      <c r="S8" s="852"/>
      <c r="T8" s="852"/>
      <c r="U8" s="852"/>
      <c r="V8" s="852">
        <v>721</v>
      </c>
      <c r="W8" s="852"/>
      <c r="X8" s="852"/>
      <c r="Y8" s="852"/>
      <c r="Z8" s="852"/>
      <c r="AA8" s="852">
        <v>-341</v>
      </c>
      <c r="AB8" s="852"/>
      <c r="AC8" s="852"/>
      <c r="AD8" s="852"/>
      <c r="AE8" s="853"/>
      <c r="AF8" s="854">
        <v>-341</v>
      </c>
      <c r="AG8" s="855"/>
      <c r="AH8" s="855"/>
      <c r="AI8" s="855"/>
      <c r="AJ8" s="856"/>
      <c r="AK8" s="835">
        <v>345</v>
      </c>
      <c r="AL8" s="836"/>
      <c r="AM8" s="836"/>
      <c r="AN8" s="836"/>
      <c r="AO8" s="836"/>
      <c r="AP8" s="836">
        <v>0</v>
      </c>
      <c r="AQ8" s="836"/>
      <c r="AR8" s="836"/>
      <c r="AS8" s="836"/>
      <c r="AT8" s="836"/>
      <c r="AU8" s="837"/>
      <c r="AV8" s="837"/>
      <c r="AW8" s="837"/>
      <c r="AX8" s="837"/>
      <c r="AY8" s="838"/>
      <c r="AZ8" s="228"/>
      <c r="BA8" s="228"/>
      <c r="BB8" s="228"/>
      <c r="BC8" s="228"/>
      <c r="BD8" s="228"/>
      <c r="BE8" s="229"/>
      <c r="BF8" s="229"/>
      <c r="BG8" s="229"/>
      <c r="BH8" s="229"/>
      <c r="BI8" s="229"/>
      <c r="BJ8" s="229"/>
      <c r="BK8" s="229"/>
      <c r="BL8" s="229"/>
      <c r="BM8" s="229"/>
      <c r="BN8" s="229"/>
      <c r="BO8" s="229"/>
      <c r="BP8" s="229"/>
      <c r="BQ8" s="234">
        <v>2</v>
      </c>
      <c r="BR8" s="235"/>
      <c r="BS8" s="839" t="s">
        <v>508</v>
      </c>
      <c r="BT8" s="840"/>
      <c r="BU8" s="840"/>
      <c r="BV8" s="840"/>
      <c r="BW8" s="840"/>
      <c r="BX8" s="840"/>
      <c r="BY8" s="840"/>
      <c r="BZ8" s="840"/>
      <c r="CA8" s="840"/>
      <c r="CB8" s="840"/>
      <c r="CC8" s="840"/>
      <c r="CD8" s="840"/>
      <c r="CE8" s="840"/>
      <c r="CF8" s="840"/>
      <c r="CG8" s="841"/>
      <c r="CH8" s="842">
        <v>9</v>
      </c>
      <c r="CI8" s="843"/>
      <c r="CJ8" s="843"/>
      <c r="CK8" s="843"/>
      <c r="CL8" s="844"/>
      <c r="CM8" s="842">
        <v>272</v>
      </c>
      <c r="CN8" s="843"/>
      <c r="CO8" s="843"/>
      <c r="CP8" s="843"/>
      <c r="CQ8" s="844"/>
      <c r="CR8" s="842">
        <v>10</v>
      </c>
      <c r="CS8" s="843"/>
      <c r="CT8" s="843"/>
      <c r="CU8" s="843"/>
      <c r="CV8" s="844"/>
      <c r="CW8" s="842">
        <v>62</v>
      </c>
      <c r="CX8" s="843"/>
      <c r="CY8" s="843"/>
      <c r="CZ8" s="843"/>
      <c r="DA8" s="844"/>
      <c r="DB8" s="842" t="s">
        <v>511</v>
      </c>
      <c r="DC8" s="843"/>
      <c r="DD8" s="843"/>
      <c r="DE8" s="843"/>
      <c r="DF8" s="844"/>
      <c r="DG8" s="842" t="s">
        <v>511</v>
      </c>
      <c r="DH8" s="843"/>
      <c r="DI8" s="843"/>
      <c r="DJ8" s="843"/>
      <c r="DK8" s="844"/>
      <c r="DL8" s="842" t="s">
        <v>511</v>
      </c>
      <c r="DM8" s="843"/>
      <c r="DN8" s="843"/>
      <c r="DO8" s="843"/>
      <c r="DP8" s="844"/>
      <c r="DQ8" s="842" t="s">
        <v>511</v>
      </c>
      <c r="DR8" s="843"/>
      <c r="DS8" s="843"/>
      <c r="DT8" s="843"/>
      <c r="DU8" s="844"/>
      <c r="DV8" s="845"/>
      <c r="DW8" s="846"/>
      <c r="DX8" s="846"/>
      <c r="DY8" s="846"/>
      <c r="DZ8" s="847"/>
      <c r="EA8" s="230"/>
    </row>
    <row r="9" spans="1:131" s="231" customFormat="1" ht="26.25" customHeight="1" x14ac:dyDescent="0.15">
      <c r="A9" s="234">
        <v>3</v>
      </c>
      <c r="B9" s="848"/>
      <c r="C9" s="849"/>
      <c r="D9" s="849"/>
      <c r="E9" s="849"/>
      <c r="F9" s="849"/>
      <c r="G9" s="849"/>
      <c r="H9" s="849"/>
      <c r="I9" s="849"/>
      <c r="J9" s="849"/>
      <c r="K9" s="849"/>
      <c r="L9" s="849"/>
      <c r="M9" s="849"/>
      <c r="N9" s="849"/>
      <c r="O9" s="849"/>
      <c r="P9" s="850"/>
      <c r="Q9" s="851"/>
      <c r="R9" s="852"/>
      <c r="S9" s="852"/>
      <c r="T9" s="852"/>
      <c r="U9" s="852"/>
      <c r="V9" s="852"/>
      <c r="W9" s="852"/>
      <c r="X9" s="852"/>
      <c r="Y9" s="852"/>
      <c r="Z9" s="852"/>
      <c r="AA9" s="852"/>
      <c r="AB9" s="852"/>
      <c r="AC9" s="852"/>
      <c r="AD9" s="852"/>
      <c r="AE9" s="853"/>
      <c r="AF9" s="854"/>
      <c r="AG9" s="855"/>
      <c r="AH9" s="855"/>
      <c r="AI9" s="855"/>
      <c r="AJ9" s="856"/>
      <c r="AK9" s="835"/>
      <c r="AL9" s="836"/>
      <c r="AM9" s="836"/>
      <c r="AN9" s="836"/>
      <c r="AO9" s="836"/>
      <c r="AP9" s="836"/>
      <c r="AQ9" s="836"/>
      <c r="AR9" s="836"/>
      <c r="AS9" s="836"/>
      <c r="AT9" s="836"/>
      <c r="AU9" s="837"/>
      <c r="AV9" s="837"/>
      <c r="AW9" s="837"/>
      <c r="AX9" s="837"/>
      <c r="AY9" s="838"/>
      <c r="AZ9" s="228"/>
      <c r="BA9" s="228"/>
      <c r="BB9" s="228"/>
      <c r="BC9" s="228"/>
      <c r="BD9" s="228"/>
      <c r="BE9" s="229"/>
      <c r="BF9" s="229"/>
      <c r="BG9" s="229"/>
      <c r="BH9" s="229"/>
      <c r="BI9" s="229"/>
      <c r="BJ9" s="229"/>
      <c r="BK9" s="229"/>
      <c r="BL9" s="229"/>
      <c r="BM9" s="229"/>
      <c r="BN9" s="229"/>
      <c r="BO9" s="229"/>
      <c r="BP9" s="229"/>
      <c r="BQ9" s="234">
        <v>3</v>
      </c>
      <c r="BR9" s="235"/>
      <c r="BS9" s="839" t="s">
        <v>509</v>
      </c>
      <c r="BT9" s="840"/>
      <c r="BU9" s="840"/>
      <c r="BV9" s="840"/>
      <c r="BW9" s="840"/>
      <c r="BX9" s="840"/>
      <c r="BY9" s="840"/>
      <c r="BZ9" s="840"/>
      <c r="CA9" s="840"/>
      <c r="CB9" s="840"/>
      <c r="CC9" s="840"/>
      <c r="CD9" s="840"/>
      <c r="CE9" s="840"/>
      <c r="CF9" s="840"/>
      <c r="CG9" s="841"/>
      <c r="CH9" s="842">
        <v>63</v>
      </c>
      <c r="CI9" s="843"/>
      <c r="CJ9" s="843"/>
      <c r="CK9" s="843"/>
      <c r="CL9" s="844"/>
      <c r="CM9" s="842">
        <v>655</v>
      </c>
      <c r="CN9" s="843"/>
      <c r="CO9" s="843"/>
      <c r="CP9" s="843"/>
      <c r="CQ9" s="844"/>
      <c r="CR9" s="842">
        <v>22</v>
      </c>
      <c r="CS9" s="843"/>
      <c r="CT9" s="843"/>
      <c r="CU9" s="843"/>
      <c r="CV9" s="844"/>
      <c r="CW9" s="842" t="s">
        <v>511</v>
      </c>
      <c r="CX9" s="843"/>
      <c r="CY9" s="843"/>
      <c r="CZ9" s="843"/>
      <c r="DA9" s="844"/>
      <c r="DB9" s="842" t="s">
        <v>511</v>
      </c>
      <c r="DC9" s="843"/>
      <c r="DD9" s="843"/>
      <c r="DE9" s="843"/>
      <c r="DF9" s="844"/>
      <c r="DG9" s="842" t="s">
        <v>511</v>
      </c>
      <c r="DH9" s="843"/>
      <c r="DI9" s="843"/>
      <c r="DJ9" s="843"/>
      <c r="DK9" s="844"/>
      <c r="DL9" s="842" t="s">
        <v>511</v>
      </c>
      <c r="DM9" s="843"/>
      <c r="DN9" s="843"/>
      <c r="DO9" s="843"/>
      <c r="DP9" s="844"/>
      <c r="DQ9" s="842" t="s">
        <v>511</v>
      </c>
      <c r="DR9" s="843"/>
      <c r="DS9" s="843"/>
      <c r="DT9" s="843"/>
      <c r="DU9" s="844"/>
      <c r="DV9" s="845"/>
      <c r="DW9" s="846"/>
      <c r="DX9" s="846"/>
      <c r="DY9" s="846"/>
      <c r="DZ9" s="847"/>
      <c r="EA9" s="230"/>
    </row>
    <row r="10" spans="1:131" s="231" customFormat="1" ht="26.25" customHeight="1" x14ac:dyDescent="0.15">
      <c r="A10" s="234">
        <v>4</v>
      </c>
      <c r="B10" s="848"/>
      <c r="C10" s="849"/>
      <c r="D10" s="849"/>
      <c r="E10" s="849"/>
      <c r="F10" s="849"/>
      <c r="G10" s="849"/>
      <c r="H10" s="849"/>
      <c r="I10" s="849"/>
      <c r="J10" s="849"/>
      <c r="K10" s="849"/>
      <c r="L10" s="849"/>
      <c r="M10" s="849"/>
      <c r="N10" s="849"/>
      <c r="O10" s="849"/>
      <c r="P10" s="850"/>
      <c r="Q10" s="851"/>
      <c r="R10" s="852"/>
      <c r="S10" s="852"/>
      <c r="T10" s="852"/>
      <c r="U10" s="852"/>
      <c r="V10" s="852"/>
      <c r="W10" s="852"/>
      <c r="X10" s="852"/>
      <c r="Y10" s="852"/>
      <c r="Z10" s="852"/>
      <c r="AA10" s="852"/>
      <c r="AB10" s="852"/>
      <c r="AC10" s="852"/>
      <c r="AD10" s="852"/>
      <c r="AE10" s="853"/>
      <c r="AF10" s="854"/>
      <c r="AG10" s="855"/>
      <c r="AH10" s="855"/>
      <c r="AI10" s="855"/>
      <c r="AJ10" s="856"/>
      <c r="AK10" s="835"/>
      <c r="AL10" s="836"/>
      <c r="AM10" s="836"/>
      <c r="AN10" s="836"/>
      <c r="AO10" s="836"/>
      <c r="AP10" s="836"/>
      <c r="AQ10" s="836"/>
      <c r="AR10" s="836"/>
      <c r="AS10" s="836"/>
      <c r="AT10" s="836"/>
      <c r="AU10" s="837"/>
      <c r="AV10" s="837"/>
      <c r="AW10" s="837"/>
      <c r="AX10" s="837"/>
      <c r="AY10" s="838"/>
      <c r="AZ10" s="228"/>
      <c r="BA10" s="228"/>
      <c r="BB10" s="228"/>
      <c r="BC10" s="228"/>
      <c r="BD10" s="228"/>
      <c r="BE10" s="229"/>
      <c r="BF10" s="229"/>
      <c r="BG10" s="229"/>
      <c r="BH10" s="229"/>
      <c r="BI10" s="229"/>
      <c r="BJ10" s="229"/>
      <c r="BK10" s="229"/>
      <c r="BL10" s="229"/>
      <c r="BM10" s="229"/>
      <c r="BN10" s="229"/>
      <c r="BO10" s="229"/>
      <c r="BP10" s="229"/>
      <c r="BQ10" s="234">
        <v>4</v>
      </c>
      <c r="BR10" s="235"/>
      <c r="BS10" s="839" t="s">
        <v>510</v>
      </c>
      <c r="BT10" s="840"/>
      <c r="BU10" s="840"/>
      <c r="BV10" s="840"/>
      <c r="BW10" s="840"/>
      <c r="BX10" s="840"/>
      <c r="BY10" s="840"/>
      <c r="BZ10" s="840"/>
      <c r="CA10" s="840"/>
      <c r="CB10" s="840"/>
      <c r="CC10" s="840"/>
      <c r="CD10" s="840"/>
      <c r="CE10" s="840"/>
      <c r="CF10" s="840"/>
      <c r="CG10" s="841"/>
      <c r="CH10" s="842">
        <v>6</v>
      </c>
      <c r="CI10" s="843"/>
      <c r="CJ10" s="843"/>
      <c r="CK10" s="843"/>
      <c r="CL10" s="844"/>
      <c r="CM10" s="842">
        <v>91</v>
      </c>
      <c r="CN10" s="843"/>
      <c r="CO10" s="843"/>
      <c r="CP10" s="843"/>
      <c r="CQ10" s="844"/>
      <c r="CR10" s="842">
        <v>10</v>
      </c>
      <c r="CS10" s="843"/>
      <c r="CT10" s="843"/>
      <c r="CU10" s="843"/>
      <c r="CV10" s="844"/>
      <c r="CW10" s="842" t="s">
        <v>511</v>
      </c>
      <c r="CX10" s="843"/>
      <c r="CY10" s="843"/>
      <c r="CZ10" s="843"/>
      <c r="DA10" s="844"/>
      <c r="DB10" s="842" t="s">
        <v>511</v>
      </c>
      <c r="DC10" s="843"/>
      <c r="DD10" s="843"/>
      <c r="DE10" s="843"/>
      <c r="DF10" s="844"/>
      <c r="DG10" s="842" t="s">
        <v>511</v>
      </c>
      <c r="DH10" s="843"/>
      <c r="DI10" s="843"/>
      <c r="DJ10" s="843"/>
      <c r="DK10" s="844"/>
      <c r="DL10" s="842" t="s">
        <v>511</v>
      </c>
      <c r="DM10" s="843"/>
      <c r="DN10" s="843"/>
      <c r="DO10" s="843"/>
      <c r="DP10" s="844"/>
      <c r="DQ10" s="842" t="s">
        <v>511</v>
      </c>
      <c r="DR10" s="843"/>
      <c r="DS10" s="843"/>
      <c r="DT10" s="843"/>
      <c r="DU10" s="844"/>
      <c r="DV10" s="845"/>
      <c r="DW10" s="846"/>
      <c r="DX10" s="846"/>
      <c r="DY10" s="846"/>
      <c r="DZ10" s="847"/>
      <c r="EA10" s="230"/>
    </row>
    <row r="11" spans="1:131" s="231" customFormat="1" ht="26.25" customHeight="1" x14ac:dyDescent="0.15">
      <c r="A11" s="234">
        <v>5</v>
      </c>
      <c r="B11" s="848"/>
      <c r="C11" s="849"/>
      <c r="D11" s="849"/>
      <c r="E11" s="849"/>
      <c r="F11" s="849"/>
      <c r="G11" s="849"/>
      <c r="H11" s="849"/>
      <c r="I11" s="849"/>
      <c r="J11" s="849"/>
      <c r="K11" s="849"/>
      <c r="L11" s="849"/>
      <c r="M11" s="849"/>
      <c r="N11" s="849"/>
      <c r="O11" s="849"/>
      <c r="P11" s="850"/>
      <c r="Q11" s="851"/>
      <c r="R11" s="852"/>
      <c r="S11" s="852"/>
      <c r="T11" s="852"/>
      <c r="U11" s="852"/>
      <c r="V11" s="852"/>
      <c r="W11" s="852"/>
      <c r="X11" s="852"/>
      <c r="Y11" s="852"/>
      <c r="Z11" s="852"/>
      <c r="AA11" s="852"/>
      <c r="AB11" s="852"/>
      <c r="AC11" s="852"/>
      <c r="AD11" s="852"/>
      <c r="AE11" s="853"/>
      <c r="AF11" s="854"/>
      <c r="AG11" s="855"/>
      <c r="AH11" s="855"/>
      <c r="AI11" s="855"/>
      <c r="AJ11" s="856"/>
      <c r="AK11" s="835"/>
      <c r="AL11" s="836"/>
      <c r="AM11" s="836"/>
      <c r="AN11" s="836"/>
      <c r="AO11" s="836"/>
      <c r="AP11" s="836"/>
      <c r="AQ11" s="836"/>
      <c r="AR11" s="836"/>
      <c r="AS11" s="836"/>
      <c r="AT11" s="836"/>
      <c r="AU11" s="837"/>
      <c r="AV11" s="837"/>
      <c r="AW11" s="837"/>
      <c r="AX11" s="837"/>
      <c r="AY11" s="838"/>
      <c r="AZ11" s="228"/>
      <c r="BA11" s="228"/>
      <c r="BB11" s="228"/>
      <c r="BC11" s="228"/>
      <c r="BD11" s="228"/>
      <c r="BE11" s="229"/>
      <c r="BF11" s="229"/>
      <c r="BG11" s="229"/>
      <c r="BH11" s="229"/>
      <c r="BI11" s="229"/>
      <c r="BJ11" s="229"/>
      <c r="BK11" s="229"/>
      <c r="BL11" s="229"/>
      <c r="BM11" s="229"/>
      <c r="BN11" s="229"/>
      <c r="BO11" s="229"/>
      <c r="BP11" s="229"/>
      <c r="BQ11" s="234">
        <v>5</v>
      </c>
      <c r="BR11" s="235"/>
      <c r="BS11" s="839"/>
      <c r="BT11" s="840"/>
      <c r="BU11" s="840"/>
      <c r="BV11" s="840"/>
      <c r="BW11" s="840"/>
      <c r="BX11" s="840"/>
      <c r="BY11" s="840"/>
      <c r="BZ11" s="840"/>
      <c r="CA11" s="840"/>
      <c r="CB11" s="840"/>
      <c r="CC11" s="840"/>
      <c r="CD11" s="840"/>
      <c r="CE11" s="840"/>
      <c r="CF11" s="840"/>
      <c r="CG11" s="841"/>
      <c r="CH11" s="842"/>
      <c r="CI11" s="843"/>
      <c r="CJ11" s="843"/>
      <c r="CK11" s="843"/>
      <c r="CL11" s="844"/>
      <c r="CM11" s="842"/>
      <c r="CN11" s="843"/>
      <c r="CO11" s="843"/>
      <c r="CP11" s="843"/>
      <c r="CQ11" s="844"/>
      <c r="CR11" s="842"/>
      <c r="CS11" s="843"/>
      <c r="CT11" s="843"/>
      <c r="CU11" s="843"/>
      <c r="CV11" s="844"/>
      <c r="CW11" s="842"/>
      <c r="CX11" s="843"/>
      <c r="CY11" s="843"/>
      <c r="CZ11" s="843"/>
      <c r="DA11" s="844"/>
      <c r="DB11" s="842"/>
      <c r="DC11" s="843"/>
      <c r="DD11" s="843"/>
      <c r="DE11" s="843"/>
      <c r="DF11" s="844"/>
      <c r="DG11" s="842"/>
      <c r="DH11" s="843"/>
      <c r="DI11" s="843"/>
      <c r="DJ11" s="843"/>
      <c r="DK11" s="844"/>
      <c r="DL11" s="842"/>
      <c r="DM11" s="843"/>
      <c r="DN11" s="843"/>
      <c r="DO11" s="843"/>
      <c r="DP11" s="844"/>
      <c r="DQ11" s="842"/>
      <c r="DR11" s="843"/>
      <c r="DS11" s="843"/>
      <c r="DT11" s="843"/>
      <c r="DU11" s="844"/>
      <c r="DV11" s="839"/>
      <c r="DW11" s="840"/>
      <c r="DX11" s="840"/>
      <c r="DY11" s="840"/>
      <c r="DZ11" s="857"/>
      <c r="EA11" s="230"/>
    </row>
    <row r="12" spans="1:131" s="231" customFormat="1" ht="26.25" customHeight="1" x14ac:dyDescent="0.15">
      <c r="A12" s="234">
        <v>6</v>
      </c>
      <c r="B12" s="848"/>
      <c r="C12" s="849"/>
      <c r="D12" s="849"/>
      <c r="E12" s="849"/>
      <c r="F12" s="849"/>
      <c r="G12" s="849"/>
      <c r="H12" s="849"/>
      <c r="I12" s="849"/>
      <c r="J12" s="849"/>
      <c r="K12" s="849"/>
      <c r="L12" s="849"/>
      <c r="M12" s="849"/>
      <c r="N12" s="849"/>
      <c r="O12" s="849"/>
      <c r="P12" s="850"/>
      <c r="Q12" s="851"/>
      <c r="R12" s="852"/>
      <c r="S12" s="852"/>
      <c r="T12" s="852"/>
      <c r="U12" s="852"/>
      <c r="V12" s="852"/>
      <c r="W12" s="852"/>
      <c r="X12" s="852"/>
      <c r="Y12" s="852"/>
      <c r="Z12" s="852"/>
      <c r="AA12" s="852"/>
      <c r="AB12" s="852"/>
      <c r="AC12" s="852"/>
      <c r="AD12" s="852"/>
      <c r="AE12" s="853"/>
      <c r="AF12" s="854"/>
      <c r="AG12" s="855"/>
      <c r="AH12" s="855"/>
      <c r="AI12" s="855"/>
      <c r="AJ12" s="856"/>
      <c r="AK12" s="835"/>
      <c r="AL12" s="836"/>
      <c r="AM12" s="836"/>
      <c r="AN12" s="836"/>
      <c r="AO12" s="836"/>
      <c r="AP12" s="836"/>
      <c r="AQ12" s="836"/>
      <c r="AR12" s="836"/>
      <c r="AS12" s="836"/>
      <c r="AT12" s="836"/>
      <c r="AU12" s="837"/>
      <c r="AV12" s="837"/>
      <c r="AW12" s="837"/>
      <c r="AX12" s="837"/>
      <c r="AY12" s="838"/>
      <c r="AZ12" s="228"/>
      <c r="BA12" s="228"/>
      <c r="BB12" s="228"/>
      <c r="BC12" s="228"/>
      <c r="BD12" s="228"/>
      <c r="BE12" s="229"/>
      <c r="BF12" s="229"/>
      <c r="BG12" s="229"/>
      <c r="BH12" s="229"/>
      <c r="BI12" s="229"/>
      <c r="BJ12" s="229"/>
      <c r="BK12" s="229"/>
      <c r="BL12" s="229"/>
      <c r="BM12" s="229"/>
      <c r="BN12" s="229"/>
      <c r="BO12" s="229"/>
      <c r="BP12" s="229"/>
      <c r="BQ12" s="234">
        <v>6</v>
      </c>
      <c r="BR12" s="235"/>
      <c r="BS12" s="839"/>
      <c r="BT12" s="840"/>
      <c r="BU12" s="840"/>
      <c r="BV12" s="840"/>
      <c r="BW12" s="840"/>
      <c r="BX12" s="840"/>
      <c r="BY12" s="840"/>
      <c r="BZ12" s="840"/>
      <c r="CA12" s="840"/>
      <c r="CB12" s="840"/>
      <c r="CC12" s="840"/>
      <c r="CD12" s="840"/>
      <c r="CE12" s="840"/>
      <c r="CF12" s="840"/>
      <c r="CG12" s="841"/>
      <c r="CH12" s="842"/>
      <c r="CI12" s="843"/>
      <c r="CJ12" s="843"/>
      <c r="CK12" s="843"/>
      <c r="CL12" s="844"/>
      <c r="CM12" s="842"/>
      <c r="CN12" s="843"/>
      <c r="CO12" s="843"/>
      <c r="CP12" s="843"/>
      <c r="CQ12" s="844"/>
      <c r="CR12" s="842"/>
      <c r="CS12" s="843"/>
      <c r="CT12" s="843"/>
      <c r="CU12" s="843"/>
      <c r="CV12" s="844"/>
      <c r="CW12" s="842"/>
      <c r="CX12" s="843"/>
      <c r="CY12" s="843"/>
      <c r="CZ12" s="843"/>
      <c r="DA12" s="844"/>
      <c r="DB12" s="842"/>
      <c r="DC12" s="843"/>
      <c r="DD12" s="843"/>
      <c r="DE12" s="843"/>
      <c r="DF12" s="844"/>
      <c r="DG12" s="842"/>
      <c r="DH12" s="843"/>
      <c r="DI12" s="843"/>
      <c r="DJ12" s="843"/>
      <c r="DK12" s="844"/>
      <c r="DL12" s="842"/>
      <c r="DM12" s="843"/>
      <c r="DN12" s="843"/>
      <c r="DO12" s="843"/>
      <c r="DP12" s="844"/>
      <c r="DQ12" s="842"/>
      <c r="DR12" s="843"/>
      <c r="DS12" s="843"/>
      <c r="DT12" s="843"/>
      <c r="DU12" s="844"/>
      <c r="DV12" s="839"/>
      <c r="DW12" s="840"/>
      <c r="DX12" s="840"/>
      <c r="DY12" s="840"/>
      <c r="DZ12" s="857"/>
      <c r="EA12" s="230"/>
    </row>
    <row r="13" spans="1:131" s="231" customFormat="1" ht="26.25" customHeight="1" x14ac:dyDescent="0.15">
      <c r="A13" s="234">
        <v>7</v>
      </c>
      <c r="B13" s="848"/>
      <c r="C13" s="849"/>
      <c r="D13" s="849"/>
      <c r="E13" s="849"/>
      <c r="F13" s="849"/>
      <c r="G13" s="849"/>
      <c r="H13" s="849"/>
      <c r="I13" s="849"/>
      <c r="J13" s="849"/>
      <c r="K13" s="849"/>
      <c r="L13" s="849"/>
      <c r="M13" s="849"/>
      <c r="N13" s="849"/>
      <c r="O13" s="849"/>
      <c r="P13" s="850"/>
      <c r="Q13" s="851"/>
      <c r="R13" s="852"/>
      <c r="S13" s="852"/>
      <c r="T13" s="852"/>
      <c r="U13" s="852"/>
      <c r="V13" s="852"/>
      <c r="W13" s="852"/>
      <c r="X13" s="852"/>
      <c r="Y13" s="852"/>
      <c r="Z13" s="852"/>
      <c r="AA13" s="852"/>
      <c r="AB13" s="852"/>
      <c r="AC13" s="852"/>
      <c r="AD13" s="852"/>
      <c r="AE13" s="853"/>
      <c r="AF13" s="854"/>
      <c r="AG13" s="855"/>
      <c r="AH13" s="855"/>
      <c r="AI13" s="855"/>
      <c r="AJ13" s="856"/>
      <c r="AK13" s="835"/>
      <c r="AL13" s="836"/>
      <c r="AM13" s="836"/>
      <c r="AN13" s="836"/>
      <c r="AO13" s="836"/>
      <c r="AP13" s="836"/>
      <c r="AQ13" s="836"/>
      <c r="AR13" s="836"/>
      <c r="AS13" s="836"/>
      <c r="AT13" s="836"/>
      <c r="AU13" s="837"/>
      <c r="AV13" s="837"/>
      <c r="AW13" s="837"/>
      <c r="AX13" s="837"/>
      <c r="AY13" s="838"/>
      <c r="AZ13" s="228"/>
      <c r="BA13" s="228"/>
      <c r="BB13" s="228"/>
      <c r="BC13" s="228"/>
      <c r="BD13" s="228"/>
      <c r="BE13" s="229"/>
      <c r="BF13" s="229"/>
      <c r="BG13" s="229"/>
      <c r="BH13" s="229"/>
      <c r="BI13" s="229"/>
      <c r="BJ13" s="229"/>
      <c r="BK13" s="229"/>
      <c r="BL13" s="229"/>
      <c r="BM13" s="229"/>
      <c r="BN13" s="229"/>
      <c r="BO13" s="229"/>
      <c r="BP13" s="229"/>
      <c r="BQ13" s="234">
        <v>7</v>
      </c>
      <c r="BR13" s="235"/>
      <c r="BS13" s="839"/>
      <c r="BT13" s="840"/>
      <c r="BU13" s="840"/>
      <c r="BV13" s="840"/>
      <c r="BW13" s="840"/>
      <c r="BX13" s="840"/>
      <c r="BY13" s="840"/>
      <c r="BZ13" s="840"/>
      <c r="CA13" s="840"/>
      <c r="CB13" s="840"/>
      <c r="CC13" s="840"/>
      <c r="CD13" s="840"/>
      <c r="CE13" s="840"/>
      <c r="CF13" s="840"/>
      <c r="CG13" s="841"/>
      <c r="CH13" s="842"/>
      <c r="CI13" s="843"/>
      <c r="CJ13" s="843"/>
      <c r="CK13" s="843"/>
      <c r="CL13" s="844"/>
      <c r="CM13" s="842"/>
      <c r="CN13" s="843"/>
      <c r="CO13" s="843"/>
      <c r="CP13" s="843"/>
      <c r="CQ13" s="844"/>
      <c r="CR13" s="842"/>
      <c r="CS13" s="843"/>
      <c r="CT13" s="843"/>
      <c r="CU13" s="843"/>
      <c r="CV13" s="844"/>
      <c r="CW13" s="842"/>
      <c r="CX13" s="843"/>
      <c r="CY13" s="843"/>
      <c r="CZ13" s="843"/>
      <c r="DA13" s="844"/>
      <c r="DB13" s="842"/>
      <c r="DC13" s="843"/>
      <c r="DD13" s="843"/>
      <c r="DE13" s="843"/>
      <c r="DF13" s="844"/>
      <c r="DG13" s="842"/>
      <c r="DH13" s="843"/>
      <c r="DI13" s="843"/>
      <c r="DJ13" s="843"/>
      <c r="DK13" s="844"/>
      <c r="DL13" s="842"/>
      <c r="DM13" s="843"/>
      <c r="DN13" s="843"/>
      <c r="DO13" s="843"/>
      <c r="DP13" s="844"/>
      <c r="DQ13" s="842"/>
      <c r="DR13" s="843"/>
      <c r="DS13" s="843"/>
      <c r="DT13" s="843"/>
      <c r="DU13" s="844"/>
      <c r="DV13" s="839"/>
      <c r="DW13" s="840"/>
      <c r="DX13" s="840"/>
      <c r="DY13" s="840"/>
      <c r="DZ13" s="857"/>
      <c r="EA13" s="230"/>
    </row>
    <row r="14" spans="1:131" s="231" customFormat="1" ht="26.25" customHeight="1" x14ac:dyDescent="0.15">
      <c r="A14" s="234">
        <v>8</v>
      </c>
      <c r="B14" s="848"/>
      <c r="C14" s="849"/>
      <c r="D14" s="849"/>
      <c r="E14" s="849"/>
      <c r="F14" s="849"/>
      <c r="G14" s="849"/>
      <c r="H14" s="849"/>
      <c r="I14" s="849"/>
      <c r="J14" s="849"/>
      <c r="K14" s="849"/>
      <c r="L14" s="849"/>
      <c r="M14" s="849"/>
      <c r="N14" s="849"/>
      <c r="O14" s="849"/>
      <c r="P14" s="850"/>
      <c r="Q14" s="851"/>
      <c r="R14" s="852"/>
      <c r="S14" s="852"/>
      <c r="T14" s="852"/>
      <c r="U14" s="852"/>
      <c r="V14" s="852"/>
      <c r="W14" s="852"/>
      <c r="X14" s="852"/>
      <c r="Y14" s="852"/>
      <c r="Z14" s="852"/>
      <c r="AA14" s="852"/>
      <c r="AB14" s="852"/>
      <c r="AC14" s="852"/>
      <c r="AD14" s="852"/>
      <c r="AE14" s="853"/>
      <c r="AF14" s="854"/>
      <c r="AG14" s="855"/>
      <c r="AH14" s="855"/>
      <c r="AI14" s="855"/>
      <c r="AJ14" s="856"/>
      <c r="AK14" s="835"/>
      <c r="AL14" s="836"/>
      <c r="AM14" s="836"/>
      <c r="AN14" s="836"/>
      <c r="AO14" s="836"/>
      <c r="AP14" s="836"/>
      <c r="AQ14" s="836"/>
      <c r="AR14" s="836"/>
      <c r="AS14" s="836"/>
      <c r="AT14" s="836"/>
      <c r="AU14" s="837"/>
      <c r="AV14" s="837"/>
      <c r="AW14" s="837"/>
      <c r="AX14" s="837"/>
      <c r="AY14" s="838"/>
      <c r="AZ14" s="228"/>
      <c r="BA14" s="228"/>
      <c r="BB14" s="228"/>
      <c r="BC14" s="228"/>
      <c r="BD14" s="228"/>
      <c r="BE14" s="229"/>
      <c r="BF14" s="229"/>
      <c r="BG14" s="229"/>
      <c r="BH14" s="229"/>
      <c r="BI14" s="229"/>
      <c r="BJ14" s="229"/>
      <c r="BK14" s="229"/>
      <c r="BL14" s="229"/>
      <c r="BM14" s="229"/>
      <c r="BN14" s="229"/>
      <c r="BO14" s="229"/>
      <c r="BP14" s="229"/>
      <c r="BQ14" s="234">
        <v>8</v>
      </c>
      <c r="BR14" s="235"/>
      <c r="BS14" s="839"/>
      <c r="BT14" s="840"/>
      <c r="BU14" s="840"/>
      <c r="BV14" s="840"/>
      <c r="BW14" s="840"/>
      <c r="BX14" s="840"/>
      <c r="BY14" s="840"/>
      <c r="BZ14" s="840"/>
      <c r="CA14" s="840"/>
      <c r="CB14" s="840"/>
      <c r="CC14" s="840"/>
      <c r="CD14" s="840"/>
      <c r="CE14" s="840"/>
      <c r="CF14" s="840"/>
      <c r="CG14" s="841"/>
      <c r="CH14" s="842"/>
      <c r="CI14" s="843"/>
      <c r="CJ14" s="843"/>
      <c r="CK14" s="843"/>
      <c r="CL14" s="844"/>
      <c r="CM14" s="842"/>
      <c r="CN14" s="843"/>
      <c r="CO14" s="843"/>
      <c r="CP14" s="843"/>
      <c r="CQ14" s="844"/>
      <c r="CR14" s="842"/>
      <c r="CS14" s="843"/>
      <c r="CT14" s="843"/>
      <c r="CU14" s="843"/>
      <c r="CV14" s="844"/>
      <c r="CW14" s="842"/>
      <c r="CX14" s="843"/>
      <c r="CY14" s="843"/>
      <c r="CZ14" s="843"/>
      <c r="DA14" s="844"/>
      <c r="DB14" s="842"/>
      <c r="DC14" s="843"/>
      <c r="DD14" s="843"/>
      <c r="DE14" s="843"/>
      <c r="DF14" s="844"/>
      <c r="DG14" s="842"/>
      <c r="DH14" s="843"/>
      <c r="DI14" s="843"/>
      <c r="DJ14" s="843"/>
      <c r="DK14" s="844"/>
      <c r="DL14" s="842"/>
      <c r="DM14" s="843"/>
      <c r="DN14" s="843"/>
      <c r="DO14" s="843"/>
      <c r="DP14" s="844"/>
      <c r="DQ14" s="842"/>
      <c r="DR14" s="843"/>
      <c r="DS14" s="843"/>
      <c r="DT14" s="843"/>
      <c r="DU14" s="844"/>
      <c r="DV14" s="839"/>
      <c r="DW14" s="840"/>
      <c r="DX14" s="840"/>
      <c r="DY14" s="840"/>
      <c r="DZ14" s="857"/>
      <c r="EA14" s="230"/>
    </row>
    <row r="15" spans="1:131" s="231" customFormat="1" ht="26.25" customHeight="1" x14ac:dyDescent="0.15">
      <c r="A15" s="234">
        <v>9</v>
      </c>
      <c r="B15" s="848"/>
      <c r="C15" s="849"/>
      <c r="D15" s="849"/>
      <c r="E15" s="849"/>
      <c r="F15" s="849"/>
      <c r="G15" s="849"/>
      <c r="H15" s="849"/>
      <c r="I15" s="849"/>
      <c r="J15" s="849"/>
      <c r="K15" s="849"/>
      <c r="L15" s="849"/>
      <c r="M15" s="849"/>
      <c r="N15" s="849"/>
      <c r="O15" s="849"/>
      <c r="P15" s="850"/>
      <c r="Q15" s="851"/>
      <c r="R15" s="852"/>
      <c r="S15" s="852"/>
      <c r="T15" s="852"/>
      <c r="U15" s="852"/>
      <c r="V15" s="852"/>
      <c r="W15" s="852"/>
      <c r="X15" s="852"/>
      <c r="Y15" s="852"/>
      <c r="Z15" s="852"/>
      <c r="AA15" s="852"/>
      <c r="AB15" s="852"/>
      <c r="AC15" s="852"/>
      <c r="AD15" s="852"/>
      <c r="AE15" s="853"/>
      <c r="AF15" s="854"/>
      <c r="AG15" s="855"/>
      <c r="AH15" s="855"/>
      <c r="AI15" s="855"/>
      <c r="AJ15" s="856"/>
      <c r="AK15" s="835"/>
      <c r="AL15" s="836"/>
      <c r="AM15" s="836"/>
      <c r="AN15" s="836"/>
      <c r="AO15" s="836"/>
      <c r="AP15" s="836"/>
      <c r="AQ15" s="836"/>
      <c r="AR15" s="836"/>
      <c r="AS15" s="836"/>
      <c r="AT15" s="836"/>
      <c r="AU15" s="837"/>
      <c r="AV15" s="837"/>
      <c r="AW15" s="837"/>
      <c r="AX15" s="837"/>
      <c r="AY15" s="838"/>
      <c r="AZ15" s="228"/>
      <c r="BA15" s="228"/>
      <c r="BB15" s="228"/>
      <c r="BC15" s="228"/>
      <c r="BD15" s="228"/>
      <c r="BE15" s="229"/>
      <c r="BF15" s="229"/>
      <c r="BG15" s="229"/>
      <c r="BH15" s="229"/>
      <c r="BI15" s="229"/>
      <c r="BJ15" s="229"/>
      <c r="BK15" s="229"/>
      <c r="BL15" s="229"/>
      <c r="BM15" s="229"/>
      <c r="BN15" s="229"/>
      <c r="BO15" s="229"/>
      <c r="BP15" s="229"/>
      <c r="BQ15" s="234">
        <v>9</v>
      </c>
      <c r="BR15" s="235"/>
      <c r="BS15" s="839"/>
      <c r="BT15" s="840"/>
      <c r="BU15" s="840"/>
      <c r="BV15" s="840"/>
      <c r="BW15" s="840"/>
      <c r="BX15" s="840"/>
      <c r="BY15" s="840"/>
      <c r="BZ15" s="840"/>
      <c r="CA15" s="840"/>
      <c r="CB15" s="840"/>
      <c r="CC15" s="840"/>
      <c r="CD15" s="840"/>
      <c r="CE15" s="840"/>
      <c r="CF15" s="840"/>
      <c r="CG15" s="841"/>
      <c r="CH15" s="842"/>
      <c r="CI15" s="843"/>
      <c r="CJ15" s="843"/>
      <c r="CK15" s="843"/>
      <c r="CL15" s="844"/>
      <c r="CM15" s="842"/>
      <c r="CN15" s="843"/>
      <c r="CO15" s="843"/>
      <c r="CP15" s="843"/>
      <c r="CQ15" s="844"/>
      <c r="CR15" s="842"/>
      <c r="CS15" s="843"/>
      <c r="CT15" s="843"/>
      <c r="CU15" s="843"/>
      <c r="CV15" s="844"/>
      <c r="CW15" s="842"/>
      <c r="CX15" s="843"/>
      <c r="CY15" s="843"/>
      <c r="CZ15" s="843"/>
      <c r="DA15" s="844"/>
      <c r="DB15" s="842"/>
      <c r="DC15" s="843"/>
      <c r="DD15" s="843"/>
      <c r="DE15" s="843"/>
      <c r="DF15" s="844"/>
      <c r="DG15" s="842"/>
      <c r="DH15" s="843"/>
      <c r="DI15" s="843"/>
      <c r="DJ15" s="843"/>
      <c r="DK15" s="844"/>
      <c r="DL15" s="842"/>
      <c r="DM15" s="843"/>
      <c r="DN15" s="843"/>
      <c r="DO15" s="843"/>
      <c r="DP15" s="844"/>
      <c r="DQ15" s="842"/>
      <c r="DR15" s="843"/>
      <c r="DS15" s="843"/>
      <c r="DT15" s="843"/>
      <c r="DU15" s="844"/>
      <c r="DV15" s="839"/>
      <c r="DW15" s="840"/>
      <c r="DX15" s="840"/>
      <c r="DY15" s="840"/>
      <c r="DZ15" s="857"/>
      <c r="EA15" s="230"/>
    </row>
    <row r="16" spans="1:131" s="231" customFormat="1" ht="26.25" customHeight="1" x14ac:dyDescent="0.15">
      <c r="A16" s="234">
        <v>10</v>
      </c>
      <c r="B16" s="848"/>
      <c r="C16" s="849"/>
      <c r="D16" s="849"/>
      <c r="E16" s="849"/>
      <c r="F16" s="849"/>
      <c r="G16" s="849"/>
      <c r="H16" s="849"/>
      <c r="I16" s="849"/>
      <c r="J16" s="849"/>
      <c r="K16" s="849"/>
      <c r="L16" s="849"/>
      <c r="M16" s="849"/>
      <c r="N16" s="849"/>
      <c r="O16" s="849"/>
      <c r="P16" s="850"/>
      <c r="Q16" s="851"/>
      <c r="R16" s="852"/>
      <c r="S16" s="852"/>
      <c r="T16" s="852"/>
      <c r="U16" s="852"/>
      <c r="V16" s="852"/>
      <c r="W16" s="852"/>
      <c r="X16" s="852"/>
      <c r="Y16" s="852"/>
      <c r="Z16" s="852"/>
      <c r="AA16" s="852"/>
      <c r="AB16" s="852"/>
      <c r="AC16" s="852"/>
      <c r="AD16" s="852"/>
      <c r="AE16" s="853"/>
      <c r="AF16" s="854"/>
      <c r="AG16" s="855"/>
      <c r="AH16" s="855"/>
      <c r="AI16" s="855"/>
      <c r="AJ16" s="856"/>
      <c r="AK16" s="835"/>
      <c r="AL16" s="836"/>
      <c r="AM16" s="836"/>
      <c r="AN16" s="836"/>
      <c r="AO16" s="836"/>
      <c r="AP16" s="836"/>
      <c r="AQ16" s="836"/>
      <c r="AR16" s="836"/>
      <c r="AS16" s="836"/>
      <c r="AT16" s="836"/>
      <c r="AU16" s="837"/>
      <c r="AV16" s="837"/>
      <c r="AW16" s="837"/>
      <c r="AX16" s="837"/>
      <c r="AY16" s="838"/>
      <c r="AZ16" s="228"/>
      <c r="BA16" s="228"/>
      <c r="BB16" s="228"/>
      <c r="BC16" s="228"/>
      <c r="BD16" s="228"/>
      <c r="BE16" s="229"/>
      <c r="BF16" s="229"/>
      <c r="BG16" s="229"/>
      <c r="BH16" s="229"/>
      <c r="BI16" s="229"/>
      <c r="BJ16" s="229"/>
      <c r="BK16" s="229"/>
      <c r="BL16" s="229"/>
      <c r="BM16" s="229"/>
      <c r="BN16" s="229"/>
      <c r="BO16" s="229"/>
      <c r="BP16" s="229"/>
      <c r="BQ16" s="234">
        <v>10</v>
      </c>
      <c r="BR16" s="235"/>
      <c r="BS16" s="839"/>
      <c r="BT16" s="840"/>
      <c r="BU16" s="840"/>
      <c r="BV16" s="840"/>
      <c r="BW16" s="840"/>
      <c r="BX16" s="840"/>
      <c r="BY16" s="840"/>
      <c r="BZ16" s="840"/>
      <c r="CA16" s="840"/>
      <c r="CB16" s="840"/>
      <c r="CC16" s="840"/>
      <c r="CD16" s="840"/>
      <c r="CE16" s="840"/>
      <c r="CF16" s="840"/>
      <c r="CG16" s="841"/>
      <c r="CH16" s="842"/>
      <c r="CI16" s="843"/>
      <c r="CJ16" s="843"/>
      <c r="CK16" s="843"/>
      <c r="CL16" s="844"/>
      <c r="CM16" s="842"/>
      <c r="CN16" s="843"/>
      <c r="CO16" s="843"/>
      <c r="CP16" s="843"/>
      <c r="CQ16" s="844"/>
      <c r="CR16" s="842"/>
      <c r="CS16" s="843"/>
      <c r="CT16" s="843"/>
      <c r="CU16" s="843"/>
      <c r="CV16" s="844"/>
      <c r="CW16" s="842"/>
      <c r="CX16" s="843"/>
      <c r="CY16" s="843"/>
      <c r="CZ16" s="843"/>
      <c r="DA16" s="844"/>
      <c r="DB16" s="842"/>
      <c r="DC16" s="843"/>
      <c r="DD16" s="843"/>
      <c r="DE16" s="843"/>
      <c r="DF16" s="844"/>
      <c r="DG16" s="842"/>
      <c r="DH16" s="843"/>
      <c r="DI16" s="843"/>
      <c r="DJ16" s="843"/>
      <c r="DK16" s="844"/>
      <c r="DL16" s="842"/>
      <c r="DM16" s="843"/>
      <c r="DN16" s="843"/>
      <c r="DO16" s="843"/>
      <c r="DP16" s="844"/>
      <c r="DQ16" s="842"/>
      <c r="DR16" s="843"/>
      <c r="DS16" s="843"/>
      <c r="DT16" s="843"/>
      <c r="DU16" s="844"/>
      <c r="DV16" s="839"/>
      <c r="DW16" s="840"/>
      <c r="DX16" s="840"/>
      <c r="DY16" s="840"/>
      <c r="DZ16" s="857"/>
      <c r="EA16" s="230"/>
    </row>
    <row r="17" spans="1:131" s="231" customFormat="1" ht="26.25" customHeight="1" x14ac:dyDescent="0.15">
      <c r="A17" s="234">
        <v>11</v>
      </c>
      <c r="B17" s="848"/>
      <c r="C17" s="849"/>
      <c r="D17" s="849"/>
      <c r="E17" s="849"/>
      <c r="F17" s="849"/>
      <c r="G17" s="849"/>
      <c r="H17" s="849"/>
      <c r="I17" s="849"/>
      <c r="J17" s="849"/>
      <c r="K17" s="849"/>
      <c r="L17" s="849"/>
      <c r="M17" s="849"/>
      <c r="N17" s="849"/>
      <c r="O17" s="849"/>
      <c r="P17" s="850"/>
      <c r="Q17" s="851"/>
      <c r="R17" s="852"/>
      <c r="S17" s="852"/>
      <c r="T17" s="852"/>
      <c r="U17" s="852"/>
      <c r="V17" s="852"/>
      <c r="W17" s="852"/>
      <c r="X17" s="852"/>
      <c r="Y17" s="852"/>
      <c r="Z17" s="852"/>
      <c r="AA17" s="852"/>
      <c r="AB17" s="852"/>
      <c r="AC17" s="852"/>
      <c r="AD17" s="852"/>
      <c r="AE17" s="853"/>
      <c r="AF17" s="854"/>
      <c r="AG17" s="855"/>
      <c r="AH17" s="855"/>
      <c r="AI17" s="855"/>
      <c r="AJ17" s="856"/>
      <c r="AK17" s="835"/>
      <c r="AL17" s="836"/>
      <c r="AM17" s="836"/>
      <c r="AN17" s="836"/>
      <c r="AO17" s="836"/>
      <c r="AP17" s="836"/>
      <c r="AQ17" s="836"/>
      <c r="AR17" s="836"/>
      <c r="AS17" s="836"/>
      <c r="AT17" s="836"/>
      <c r="AU17" s="837"/>
      <c r="AV17" s="837"/>
      <c r="AW17" s="837"/>
      <c r="AX17" s="837"/>
      <c r="AY17" s="838"/>
      <c r="AZ17" s="228"/>
      <c r="BA17" s="228"/>
      <c r="BB17" s="228"/>
      <c r="BC17" s="228"/>
      <c r="BD17" s="228"/>
      <c r="BE17" s="229"/>
      <c r="BF17" s="229"/>
      <c r="BG17" s="229"/>
      <c r="BH17" s="229"/>
      <c r="BI17" s="229"/>
      <c r="BJ17" s="229"/>
      <c r="BK17" s="229"/>
      <c r="BL17" s="229"/>
      <c r="BM17" s="229"/>
      <c r="BN17" s="229"/>
      <c r="BO17" s="229"/>
      <c r="BP17" s="229"/>
      <c r="BQ17" s="234">
        <v>11</v>
      </c>
      <c r="BR17" s="235"/>
      <c r="BS17" s="839"/>
      <c r="BT17" s="840"/>
      <c r="BU17" s="840"/>
      <c r="BV17" s="840"/>
      <c r="BW17" s="840"/>
      <c r="BX17" s="840"/>
      <c r="BY17" s="840"/>
      <c r="BZ17" s="840"/>
      <c r="CA17" s="840"/>
      <c r="CB17" s="840"/>
      <c r="CC17" s="840"/>
      <c r="CD17" s="840"/>
      <c r="CE17" s="840"/>
      <c r="CF17" s="840"/>
      <c r="CG17" s="841"/>
      <c r="CH17" s="842"/>
      <c r="CI17" s="843"/>
      <c r="CJ17" s="843"/>
      <c r="CK17" s="843"/>
      <c r="CL17" s="844"/>
      <c r="CM17" s="842"/>
      <c r="CN17" s="843"/>
      <c r="CO17" s="843"/>
      <c r="CP17" s="843"/>
      <c r="CQ17" s="844"/>
      <c r="CR17" s="842"/>
      <c r="CS17" s="843"/>
      <c r="CT17" s="843"/>
      <c r="CU17" s="843"/>
      <c r="CV17" s="844"/>
      <c r="CW17" s="842"/>
      <c r="CX17" s="843"/>
      <c r="CY17" s="843"/>
      <c r="CZ17" s="843"/>
      <c r="DA17" s="844"/>
      <c r="DB17" s="842"/>
      <c r="DC17" s="843"/>
      <c r="DD17" s="843"/>
      <c r="DE17" s="843"/>
      <c r="DF17" s="844"/>
      <c r="DG17" s="842"/>
      <c r="DH17" s="843"/>
      <c r="DI17" s="843"/>
      <c r="DJ17" s="843"/>
      <c r="DK17" s="844"/>
      <c r="DL17" s="842"/>
      <c r="DM17" s="843"/>
      <c r="DN17" s="843"/>
      <c r="DO17" s="843"/>
      <c r="DP17" s="844"/>
      <c r="DQ17" s="842"/>
      <c r="DR17" s="843"/>
      <c r="DS17" s="843"/>
      <c r="DT17" s="843"/>
      <c r="DU17" s="844"/>
      <c r="DV17" s="839"/>
      <c r="DW17" s="840"/>
      <c r="DX17" s="840"/>
      <c r="DY17" s="840"/>
      <c r="DZ17" s="857"/>
      <c r="EA17" s="230"/>
    </row>
    <row r="18" spans="1:131" s="231" customFormat="1" ht="26.25" customHeight="1" x14ac:dyDescent="0.15">
      <c r="A18" s="234">
        <v>12</v>
      </c>
      <c r="B18" s="848"/>
      <c r="C18" s="849"/>
      <c r="D18" s="849"/>
      <c r="E18" s="849"/>
      <c r="F18" s="849"/>
      <c r="G18" s="849"/>
      <c r="H18" s="849"/>
      <c r="I18" s="849"/>
      <c r="J18" s="849"/>
      <c r="K18" s="849"/>
      <c r="L18" s="849"/>
      <c r="M18" s="849"/>
      <c r="N18" s="849"/>
      <c r="O18" s="849"/>
      <c r="P18" s="850"/>
      <c r="Q18" s="851"/>
      <c r="R18" s="852"/>
      <c r="S18" s="852"/>
      <c r="T18" s="852"/>
      <c r="U18" s="852"/>
      <c r="V18" s="852"/>
      <c r="W18" s="852"/>
      <c r="X18" s="852"/>
      <c r="Y18" s="852"/>
      <c r="Z18" s="852"/>
      <c r="AA18" s="852"/>
      <c r="AB18" s="852"/>
      <c r="AC18" s="852"/>
      <c r="AD18" s="852"/>
      <c r="AE18" s="853"/>
      <c r="AF18" s="854"/>
      <c r="AG18" s="855"/>
      <c r="AH18" s="855"/>
      <c r="AI18" s="855"/>
      <c r="AJ18" s="856"/>
      <c r="AK18" s="835"/>
      <c r="AL18" s="836"/>
      <c r="AM18" s="836"/>
      <c r="AN18" s="836"/>
      <c r="AO18" s="836"/>
      <c r="AP18" s="836"/>
      <c r="AQ18" s="836"/>
      <c r="AR18" s="836"/>
      <c r="AS18" s="836"/>
      <c r="AT18" s="836"/>
      <c r="AU18" s="837"/>
      <c r="AV18" s="837"/>
      <c r="AW18" s="837"/>
      <c r="AX18" s="837"/>
      <c r="AY18" s="838"/>
      <c r="AZ18" s="228"/>
      <c r="BA18" s="228"/>
      <c r="BB18" s="228"/>
      <c r="BC18" s="228"/>
      <c r="BD18" s="228"/>
      <c r="BE18" s="229"/>
      <c r="BF18" s="229"/>
      <c r="BG18" s="229"/>
      <c r="BH18" s="229"/>
      <c r="BI18" s="229"/>
      <c r="BJ18" s="229"/>
      <c r="BK18" s="229"/>
      <c r="BL18" s="229"/>
      <c r="BM18" s="229"/>
      <c r="BN18" s="229"/>
      <c r="BO18" s="229"/>
      <c r="BP18" s="229"/>
      <c r="BQ18" s="234">
        <v>12</v>
      </c>
      <c r="BR18" s="235"/>
      <c r="BS18" s="839"/>
      <c r="BT18" s="840"/>
      <c r="BU18" s="840"/>
      <c r="BV18" s="840"/>
      <c r="BW18" s="840"/>
      <c r="BX18" s="840"/>
      <c r="BY18" s="840"/>
      <c r="BZ18" s="840"/>
      <c r="CA18" s="840"/>
      <c r="CB18" s="840"/>
      <c r="CC18" s="840"/>
      <c r="CD18" s="840"/>
      <c r="CE18" s="840"/>
      <c r="CF18" s="840"/>
      <c r="CG18" s="841"/>
      <c r="CH18" s="842"/>
      <c r="CI18" s="843"/>
      <c r="CJ18" s="843"/>
      <c r="CK18" s="843"/>
      <c r="CL18" s="844"/>
      <c r="CM18" s="842"/>
      <c r="CN18" s="843"/>
      <c r="CO18" s="843"/>
      <c r="CP18" s="843"/>
      <c r="CQ18" s="844"/>
      <c r="CR18" s="842"/>
      <c r="CS18" s="843"/>
      <c r="CT18" s="843"/>
      <c r="CU18" s="843"/>
      <c r="CV18" s="844"/>
      <c r="CW18" s="842"/>
      <c r="CX18" s="843"/>
      <c r="CY18" s="843"/>
      <c r="CZ18" s="843"/>
      <c r="DA18" s="844"/>
      <c r="DB18" s="842"/>
      <c r="DC18" s="843"/>
      <c r="DD18" s="843"/>
      <c r="DE18" s="843"/>
      <c r="DF18" s="844"/>
      <c r="DG18" s="842"/>
      <c r="DH18" s="843"/>
      <c r="DI18" s="843"/>
      <c r="DJ18" s="843"/>
      <c r="DK18" s="844"/>
      <c r="DL18" s="842"/>
      <c r="DM18" s="843"/>
      <c r="DN18" s="843"/>
      <c r="DO18" s="843"/>
      <c r="DP18" s="844"/>
      <c r="DQ18" s="842"/>
      <c r="DR18" s="843"/>
      <c r="DS18" s="843"/>
      <c r="DT18" s="843"/>
      <c r="DU18" s="844"/>
      <c r="DV18" s="839"/>
      <c r="DW18" s="840"/>
      <c r="DX18" s="840"/>
      <c r="DY18" s="840"/>
      <c r="DZ18" s="857"/>
      <c r="EA18" s="230"/>
    </row>
    <row r="19" spans="1:131" s="231" customFormat="1" ht="26.25" customHeight="1" x14ac:dyDescent="0.15">
      <c r="A19" s="234">
        <v>13</v>
      </c>
      <c r="B19" s="848"/>
      <c r="C19" s="849"/>
      <c r="D19" s="849"/>
      <c r="E19" s="849"/>
      <c r="F19" s="849"/>
      <c r="G19" s="849"/>
      <c r="H19" s="849"/>
      <c r="I19" s="849"/>
      <c r="J19" s="849"/>
      <c r="K19" s="849"/>
      <c r="L19" s="849"/>
      <c r="M19" s="849"/>
      <c r="N19" s="849"/>
      <c r="O19" s="849"/>
      <c r="P19" s="850"/>
      <c r="Q19" s="851"/>
      <c r="R19" s="852"/>
      <c r="S19" s="852"/>
      <c r="T19" s="852"/>
      <c r="U19" s="852"/>
      <c r="V19" s="852"/>
      <c r="W19" s="852"/>
      <c r="X19" s="852"/>
      <c r="Y19" s="852"/>
      <c r="Z19" s="852"/>
      <c r="AA19" s="852"/>
      <c r="AB19" s="852"/>
      <c r="AC19" s="852"/>
      <c r="AD19" s="852"/>
      <c r="AE19" s="853"/>
      <c r="AF19" s="854"/>
      <c r="AG19" s="855"/>
      <c r="AH19" s="855"/>
      <c r="AI19" s="855"/>
      <c r="AJ19" s="856"/>
      <c r="AK19" s="835"/>
      <c r="AL19" s="836"/>
      <c r="AM19" s="836"/>
      <c r="AN19" s="836"/>
      <c r="AO19" s="836"/>
      <c r="AP19" s="836"/>
      <c r="AQ19" s="836"/>
      <c r="AR19" s="836"/>
      <c r="AS19" s="836"/>
      <c r="AT19" s="836"/>
      <c r="AU19" s="837"/>
      <c r="AV19" s="837"/>
      <c r="AW19" s="837"/>
      <c r="AX19" s="837"/>
      <c r="AY19" s="838"/>
      <c r="AZ19" s="228"/>
      <c r="BA19" s="228"/>
      <c r="BB19" s="228"/>
      <c r="BC19" s="228"/>
      <c r="BD19" s="228"/>
      <c r="BE19" s="229"/>
      <c r="BF19" s="229"/>
      <c r="BG19" s="229"/>
      <c r="BH19" s="229"/>
      <c r="BI19" s="229"/>
      <c r="BJ19" s="229"/>
      <c r="BK19" s="229"/>
      <c r="BL19" s="229"/>
      <c r="BM19" s="229"/>
      <c r="BN19" s="229"/>
      <c r="BO19" s="229"/>
      <c r="BP19" s="229"/>
      <c r="BQ19" s="234">
        <v>13</v>
      </c>
      <c r="BR19" s="235"/>
      <c r="BS19" s="839"/>
      <c r="BT19" s="840"/>
      <c r="BU19" s="840"/>
      <c r="BV19" s="840"/>
      <c r="BW19" s="840"/>
      <c r="BX19" s="840"/>
      <c r="BY19" s="840"/>
      <c r="BZ19" s="840"/>
      <c r="CA19" s="840"/>
      <c r="CB19" s="840"/>
      <c r="CC19" s="840"/>
      <c r="CD19" s="840"/>
      <c r="CE19" s="840"/>
      <c r="CF19" s="840"/>
      <c r="CG19" s="841"/>
      <c r="CH19" s="842"/>
      <c r="CI19" s="843"/>
      <c r="CJ19" s="843"/>
      <c r="CK19" s="843"/>
      <c r="CL19" s="844"/>
      <c r="CM19" s="842"/>
      <c r="CN19" s="843"/>
      <c r="CO19" s="843"/>
      <c r="CP19" s="843"/>
      <c r="CQ19" s="844"/>
      <c r="CR19" s="842"/>
      <c r="CS19" s="843"/>
      <c r="CT19" s="843"/>
      <c r="CU19" s="843"/>
      <c r="CV19" s="844"/>
      <c r="CW19" s="842"/>
      <c r="CX19" s="843"/>
      <c r="CY19" s="843"/>
      <c r="CZ19" s="843"/>
      <c r="DA19" s="844"/>
      <c r="DB19" s="842"/>
      <c r="DC19" s="843"/>
      <c r="DD19" s="843"/>
      <c r="DE19" s="843"/>
      <c r="DF19" s="844"/>
      <c r="DG19" s="842"/>
      <c r="DH19" s="843"/>
      <c r="DI19" s="843"/>
      <c r="DJ19" s="843"/>
      <c r="DK19" s="844"/>
      <c r="DL19" s="842"/>
      <c r="DM19" s="843"/>
      <c r="DN19" s="843"/>
      <c r="DO19" s="843"/>
      <c r="DP19" s="844"/>
      <c r="DQ19" s="842"/>
      <c r="DR19" s="843"/>
      <c r="DS19" s="843"/>
      <c r="DT19" s="843"/>
      <c r="DU19" s="844"/>
      <c r="DV19" s="839"/>
      <c r="DW19" s="840"/>
      <c r="DX19" s="840"/>
      <c r="DY19" s="840"/>
      <c r="DZ19" s="857"/>
      <c r="EA19" s="230"/>
    </row>
    <row r="20" spans="1:131" s="231" customFormat="1" ht="26.25" customHeight="1" x14ac:dyDescent="0.15">
      <c r="A20" s="234">
        <v>14</v>
      </c>
      <c r="B20" s="848"/>
      <c r="C20" s="849"/>
      <c r="D20" s="849"/>
      <c r="E20" s="849"/>
      <c r="F20" s="849"/>
      <c r="G20" s="849"/>
      <c r="H20" s="849"/>
      <c r="I20" s="849"/>
      <c r="J20" s="849"/>
      <c r="K20" s="849"/>
      <c r="L20" s="849"/>
      <c r="M20" s="849"/>
      <c r="N20" s="849"/>
      <c r="O20" s="849"/>
      <c r="P20" s="850"/>
      <c r="Q20" s="851"/>
      <c r="R20" s="852"/>
      <c r="S20" s="852"/>
      <c r="T20" s="852"/>
      <c r="U20" s="852"/>
      <c r="V20" s="852"/>
      <c r="W20" s="852"/>
      <c r="X20" s="852"/>
      <c r="Y20" s="852"/>
      <c r="Z20" s="852"/>
      <c r="AA20" s="852"/>
      <c r="AB20" s="852"/>
      <c r="AC20" s="852"/>
      <c r="AD20" s="852"/>
      <c r="AE20" s="853"/>
      <c r="AF20" s="854"/>
      <c r="AG20" s="855"/>
      <c r="AH20" s="855"/>
      <c r="AI20" s="855"/>
      <c r="AJ20" s="856"/>
      <c r="AK20" s="835"/>
      <c r="AL20" s="836"/>
      <c r="AM20" s="836"/>
      <c r="AN20" s="836"/>
      <c r="AO20" s="836"/>
      <c r="AP20" s="836"/>
      <c r="AQ20" s="836"/>
      <c r="AR20" s="836"/>
      <c r="AS20" s="836"/>
      <c r="AT20" s="836"/>
      <c r="AU20" s="837"/>
      <c r="AV20" s="837"/>
      <c r="AW20" s="837"/>
      <c r="AX20" s="837"/>
      <c r="AY20" s="838"/>
      <c r="AZ20" s="228"/>
      <c r="BA20" s="228"/>
      <c r="BB20" s="228"/>
      <c r="BC20" s="228"/>
      <c r="BD20" s="228"/>
      <c r="BE20" s="229"/>
      <c r="BF20" s="229"/>
      <c r="BG20" s="229"/>
      <c r="BH20" s="229"/>
      <c r="BI20" s="229"/>
      <c r="BJ20" s="229"/>
      <c r="BK20" s="229"/>
      <c r="BL20" s="229"/>
      <c r="BM20" s="229"/>
      <c r="BN20" s="229"/>
      <c r="BO20" s="229"/>
      <c r="BP20" s="229"/>
      <c r="BQ20" s="234">
        <v>14</v>
      </c>
      <c r="BR20" s="235"/>
      <c r="BS20" s="839"/>
      <c r="BT20" s="840"/>
      <c r="BU20" s="840"/>
      <c r="BV20" s="840"/>
      <c r="BW20" s="840"/>
      <c r="BX20" s="840"/>
      <c r="BY20" s="840"/>
      <c r="BZ20" s="840"/>
      <c r="CA20" s="840"/>
      <c r="CB20" s="840"/>
      <c r="CC20" s="840"/>
      <c r="CD20" s="840"/>
      <c r="CE20" s="840"/>
      <c r="CF20" s="840"/>
      <c r="CG20" s="841"/>
      <c r="CH20" s="842"/>
      <c r="CI20" s="843"/>
      <c r="CJ20" s="843"/>
      <c r="CK20" s="843"/>
      <c r="CL20" s="844"/>
      <c r="CM20" s="842"/>
      <c r="CN20" s="843"/>
      <c r="CO20" s="843"/>
      <c r="CP20" s="843"/>
      <c r="CQ20" s="844"/>
      <c r="CR20" s="842"/>
      <c r="CS20" s="843"/>
      <c r="CT20" s="843"/>
      <c r="CU20" s="843"/>
      <c r="CV20" s="844"/>
      <c r="CW20" s="842"/>
      <c r="CX20" s="843"/>
      <c r="CY20" s="843"/>
      <c r="CZ20" s="843"/>
      <c r="DA20" s="844"/>
      <c r="DB20" s="842"/>
      <c r="DC20" s="843"/>
      <c r="DD20" s="843"/>
      <c r="DE20" s="843"/>
      <c r="DF20" s="844"/>
      <c r="DG20" s="842"/>
      <c r="DH20" s="843"/>
      <c r="DI20" s="843"/>
      <c r="DJ20" s="843"/>
      <c r="DK20" s="844"/>
      <c r="DL20" s="842"/>
      <c r="DM20" s="843"/>
      <c r="DN20" s="843"/>
      <c r="DO20" s="843"/>
      <c r="DP20" s="844"/>
      <c r="DQ20" s="842"/>
      <c r="DR20" s="843"/>
      <c r="DS20" s="843"/>
      <c r="DT20" s="843"/>
      <c r="DU20" s="844"/>
      <c r="DV20" s="839"/>
      <c r="DW20" s="840"/>
      <c r="DX20" s="840"/>
      <c r="DY20" s="840"/>
      <c r="DZ20" s="857"/>
      <c r="EA20" s="230"/>
    </row>
    <row r="21" spans="1:131" s="231" customFormat="1" ht="26.25" customHeight="1" thickBot="1" x14ac:dyDescent="0.2">
      <c r="A21" s="234">
        <v>15</v>
      </c>
      <c r="B21" s="848"/>
      <c r="C21" s="849"/>
      <c r="D21" s="849"/>
      <c r="E21" s="849"/>
      <c r="F21" s="849"/>
      <c r="G21" s="849"/>
      <c r="H21" s="849"/>
      <c r="I21" s="849"/>
      <c r="J21" s="849"/>
      <c r="K21" s="849"/>
      <c r="L21" s="849"/>
      <c r="M21" s="849"/>
      <c r="N21" s="849"/>
      <c r="O21" s="849"/>
      <c r="P21" s="850"/>
      <c r="Q21" s="851"/>
      <c r="R21" s="852"/>
      <c r="S21" s="852"/>
      <c r="T21" s="852"/>
      <c r="U21" s="852"/>
      <c r="V21" s="852"/>
      <c r="W21" s="852"/>
      <c r="X21" s="852"/>
      <c r="Y21" s="852"/>
      <c r="Z21" s="852"/>
      <c r="AA21" s="852"/>
      <c r="AB21" s="852"/>
      <c r="AC21" s="852"/>
      <c r="AD21" s="852"/>
      <c r="AE21" s="853"/>
      <c r="AF21" s="854"/>
      <c r="AG21" s="855"/>
      <c r="AH21" s="855"/>
      <c r="AI21" s="855"/>
      <c r="AJ21" s="856"/>
      <c r="AK21" s="835"/>
      <c r="AL21" s="836"/>
      <c r="AM21" s="836"/>
      <c r="AN21" s="836"/>
      <c r="AO21" s="836"/>
      <c r="AP21" s="836"/>
      <c r="AQ21" s="836"/>
      <c r="AR21" s="836"/>
      <c r="AS21" s="836"/>
      <c r="AT21" s="836"/>
      <c r="AU21" s="837"/>
      <c r="AV21" s="837"/>
      <c r="AW21" s="837"/>
      <c r="AX21" s="837"/>
      <c r="AY21" s="838"/>
      <c r="AZ21" s="228"/>
      <c r="BA21" s="228"/>
      <c r="BB21" s="228"/>
      <c r="BC21" s="228"/>
      <c r="BD21" s="228"/>
      <c r="BE21" s="229"/>
      <c r="BF21" s="229"/>
      <c r="BG21" s="229"/>
      <c r="BH21" s="229"/>
      <c r="BI21" s="229"/>
      <c r="BJ21" s="229"/>
      <c r="BK21" s="229"/>
      <c r="BL21" s="229"/>
      <c r="BM21" s="229"/>
      <c r="BN21" s="229"/>
      <c r="BO21" s="229"/>
      <c r="BP21" s="229"/>
      <c r="BQ21" s="234">
        <v>15</v>
      </c>
      <c r="BR21" s="235"/>
      <c r="BS21" s="839"/>
      <c r="BT21" s="840"/>
      <c r="BU21" s="840"/>
      <c r="BV21" s="840"/>
      <c r="BW21" s="840"/>
      <c r="BX21" s="840"/>
      <c r="BY21" s="840"/>
      <c r="BZ21" s="840"/>
      <c r="CA21" s="840"/>
      <c r="CB21" s="840"/>
      <c r="CC21" s="840"/>
      <c r="CD21" s="840"/>
      <c r="CE21" s="840"/>
      <c r="CF21" s="840"/>
      <c r="CG21" s="841"/>
      <c r="CH21" s="842"/>
      <c r="CI21" s="843"/>
      <c r="CJ21" s="843"/>
      <c r="CK21" s="843"/>
      <c r="CL21" s="844"/>
      <c r="CM21" s="842"/>
      <c r="CN21" s="843"/>
      <c r="CO21" s="843"/>
      <c r="CP21" s="843"/>
      <c r="CQ21" s="844"/>
      <c r="CR21" s="842"/>
      <c r="CS21" s="843"/>
      <c r="CT21" s="843"/>
      <c r="CU21" s="843"/>
      <c r="CV21" s="844"/>
      <c r="CW21" s="842"/>
      <c r="CX21" s="843"/>
      <c r="CY21" s="843"/>
      <c r="CZ21" s="843"/>
      <c r="DA21" s="844"/>
      <c r="DB21" s="842"/>
      <c r="DC21" s="843"/>
      <c r="DD21" s="843"/>
      <c r="DE21" s="843"/>
      <c r="DF21" s="844"/>
      <c r="DG21" s="842"/>
      <c r="DH21" s="843"/>
      <c r="DI21" s="843"/>
      <c r="DJ21" s="843"/>
      <c r="DK21" s="844"/>
      <c r="DL21" s="842"/>
      <c r="DM21" s="843"/>
      <c r="DN21" s="843"/>
      <c r="DO21" s="843"/>
      <c r="DP21" s="844"/>
      <c r="DQ21" s="842"/>
      <c r="DR21" s="843"/>
      <c r="DS21" s="843"/>
      <c r="DT21" s="843"/>
      <c r="DU21" s="844"/>
      <c r="DV21" s="839"/>
      <c r="DW21" s="840"/>
      <c r="DX21" s="840"/>
      <c r="DY21" s="840"/>
      <c r="DZ21" s="857"/>
      <c r="EA21" s="230"/>
    </row>
    <row r="22" spans="1:131" s="231" customFormat="1" ht="26.25" customHeight="1" x14ac:dyDescent="0.15">
      <c r="A22" s="234">
        <v>16</v>
      </c>
      <c r="B22" s="848"/>
      <c r="C22" s="849"/>
      <c r="D22" s="849"/>
      <c r="E22" s="849"/>
      <c r="F22" s="849"/>
      <c r="G22" s="849"/>
      <c r="H22" s="849"/>
      <c r="I22" s="849"/>
      <c r="J22" s="849"/>
      <c r="K22" s="849"/>
      <c r="L22" s="849"/>
      <c r="M22" s="849"/>
      <c r="N22" s="849"/>
      <c r="O22" s="849"/>
      <c r="P22" s="850"/>
      <c r="Q22" s="868"/>
      <c r="R22" s="869"/>
      <c r="S22" s="869"/>
      <c r="T22" s="869"/>
      <c r="U22" s="869"/>
      <c r="V22" s="869"/>
      <c r="W22" s="869"/>
      <c r="X22" s="869"/>
      <c r="Y22" s="869"/>
      <c r="Z22" s="869"/>
      <c r="AA22" s="869"/>
      <c r="AB22" s="869"/>
      <c r="AC22" s="869"/>
      <c r="AD22" s="869"/>
      <c r="AE22" s="870"/>
      <c r="AF22" s="854"/>
      <c r="AG22" s="855"/>
      <c r="AH22" s="855"/>
      <c r="AI22" s="855"/>
      <c r="AJ22" s="856"/>
      <c r="AK22" s="871"/>
      <c r="AL22" s="872"/>
      <c r="AM22" s="872"/>
      <c r="AN22" s="872"/>
      <c r="AO22" s="872"/>
      <c r="AP22" s="872"/>
      <c r="AQ22" s="872"/>
      <c r="AR22" s="872"/>
      <c r="AS22" s="872"/>
      <c r="AT22" s="872"/>
      <c r="AU22" s="873"/>
      <c r="AV22" s="873"/>
      <c r="AW22" s="873"/>
      <c r="AX22" s="873"/>
      <c r="AY22" s="874"/>
      <c r="AZ22" s="875" t="s">
        <v>318</v>
      </c>
      <c r="BA22" s="875"/>
      <c r="BB22" s="875"/>
      <c r="BC22" s="875"/>
      <c r="BD22" s="876"/>
      <c r="BE22" s="229"/>
      <c r="BF22" s="229"/>
      <c r="BG22" s="229"/>
      <c r="BH22" s="229"/>
      <c r="BI22" s="229"/>
      <c r="BJ22" s="229"/>
      <c r="BK22" s="229"/>
      <c r="BL22" s="229"/>
      <c r="BM22" s="229"/>
      <c r="BN22" s="229"/>
      <c r="BO22" s="229"/>
      <c r="BP22" s="229"/>
      <c r="BQ22" s="234">
        <v>16</v>
      </c>
      <c r="BR22" s="235"/>
      <c r="BS22" s="839"/>
      <c r="BT22" s="840"/>
      <c r="BU22" s="840"/>
      <c r="BV22" s="840"/>
      <c r="BW22" s="840"/>
      <c r="BX22" s="840"/>
      <c r="BY22" s="840"/>
      <c r="BZ22" s="840"/>
      <c r="CA22" s="840"/>
      <c r="CB22" s="840"/>
      <c r="CC22" s="840"/>
      <c r="CD22" s="840"/>
      <c r="CE22" s="840"/>
      <c r="CF22" s="840"/>
      <c r="CG22" s="841"/>
      <c r="CH22" s="842"/>
      <c r="CI22" s="843"/>
      <c r="CJ22" s="843"/>
      <c r="CK22" s="843"/>
      <c r="CL22" s="844"/>
      <c r="CM22" s="842"/>
      <c r="CN22" s="843"/>
      <c r="CO22" s="843"/>
      <c r="CP22" s="843"/>
      <c r="CQ22" s="844"/>
      <c r="CR22" s="842"/>
      <c r="CS22" s="843"/>
      <c r="CT22" s="843"/>
      <c r="CU22" s="843"/>
      <c r="CV22" s="844"/>
      <c r="CW22" s="842"/>
      <c r="CX22" s="843"/>
      <c r="CY22" s="843"/>
      <c r="CZ22" s="843"/>
      <c r="DA22" s="844"/>
      <c r="DB22" s="842"/>
      <c r="DC22" s="843"/>
      <c r="DD22" s="843"/>
      <c r="DE22" s="843"/>
      <c r="DF22" s="844"/>
      <c r="DG22" s="842"/>
      <c r="DH22" s="843"/>
      <c r="DI22" s="843"/>
      <c r="DJ22" s="843"/>
      <c r="DK22" s="844"/>
      <c r="DL22" s="842"/>
      <c r="DM22" s="843"/>
      <c r="DN22" s="843"/>
      <c r="DO22" s="843"/>
      <c r="DP22" s="844"/>
      <c r="DQ22" s="842"/>
      <c r="DR22" s="843"/>
      <c r="DS22" s="843"/>
      <c r="DT22" s="843"/>
      <c r="DU22" s="844"/>
      <c r="DV22" s="839"/>
      <c r="DW22" s="840"/>
      <c r="DX22" s="840"/>
      <c r="DY22" s="840"/>
      <c r="DZ22" s="857"/>
      <c r="EA22" s="230"/>
    </row>
    <row r="23" spans="1:131" s="231" customFormat="1" ht="26.25" customHeight="1" thickBot="1" x14ac:dyDescent="0.2">
      <c r="A23" s="236" t="s">
        <v>319</v>
      </c>
      <c r="B23" s="858" t="s">
        <v>320</v>
      </c>
      <c r="C23" s="859"/>
      <c r="D23" s="859"/>
      <c r="E23" s="859"/>
      <c r="F23" s="859"/>
      <c r="G23" s="859"/>
      <c r="H23" s="859"/>
      <c r="I23" s="859"/>
      <c r="J23" s="859"/>
      <c r="K23" s="859"/>
      <c r="L23" s="859"/>
      <c r="M23" s="859"/>
      <c r="N23" s="859"/>
      <c r="O23" s="859"/>
      <c r="P23" s="860"/>
      <c r="Q23" s="861">
        <v>60177</v>
      </c>
      <c r="R23" s="862"/>
      <c r="S23" s="862"/>
      <c r="T23" s="862"/>
      <c r="U23" s="862"/>
      <c r="V23" s="862">
        <v>59044</v>
      </c>
      <c r="W23" s="862"/>
      <c r="X23" s="862"/>
      <c r="Y23" s="862"/>
      <c r="Z23" s="862"/>
      <c r="AA23" s="862">
        <v>1133</v>
      </c>
      <c r="AB23" s="862"/>
      <c r="AC23" s="862"/>
      <c r="AD23" s="862"/>
      <c r="AE23" s="863"/>
      <c r="AF23" s="864">
        <v>513</v>
      </c>
      <c r="AG23" s="862"/>
      <c r="AH23" s="862"/>
      <c r="AI23" s="862"/>
      <c r="AJ23" s="865"/>
      <c r="AK23" s="866"/>
      <c r="AL23" s="867"/>
      <c r="AM23" s="867"/>
      <c r="AN23" s="867"/>
      <c r="AO23" s="867"/>
      <c r="AP23" s="862">
        <v>44516</v>
      </c>
      <c r="AQ23" s="862"/>
      <c r="AR23" s="862"/>
      <c r="AS23" s="862"/>
      <c r="AT23" s="862"/>
      <c r="AU23" s="878"/>
      <c r="AV23" s="878"/>
      <c r="AW23" s="878"/>
      <c r="AX23" s="878"/>
      <c r="AY23" s="879"/>
      <c r="AZ23" s="880" t="s">
        <v>128</v>
      </c>
      <c r="BA23" s="881"/>
      <c r="BB23" s="881"/>
      <c r="BC23" s="881"/>
      <c r="BD23" s="882"/>
      <c r="BE23" s="229"/>
      <c r="BF23" s="229"/>
      <c r="BG23" s="229"/>
      <c r="BH23" s="229"/>
      <c r="BI23" s="229"/>
      <c r="BJ23" s="229"/>
      <c r="BK23" s="229"/>
      <c r="BL23" s="229"/>
      <c r="BM23" s="229"/>
      <c r="BN23" s="229"/>
      <c r="BO23" s="229"/>
      <c r="BP23" s="229"/>
      <c r="BQ23" s="234">
        <v>17</v>
      </c>
      <c r="BR23" s="235"/>
      <c r="BS23" s="839"/>
      <c r="BT23" s="840"/>
      <c r="BU23" s="840"/>
      <c r="BV23" s="840"/>
      <c r="BW23" s="840"/>
      <c r="BX23" s="840"/>
      <c r="BY23" s="840"/>
      <c r="BZ23" s="840"/>
      <c r="CA23" s="840"/>
      <c r="CB23" s="840"/>
      <c r="CC23" s="840"/>
      <c r="CD23" s="840"/>
      <c r="CE23" s="840"/>
      <c r="CF23" s="840"/>
      <c r="CG23" s="841"/>
      <c r="CH23" s="842"/>
      <c r="CI23" s="843"/>
      <c r="CJ23" s="843"/>
      <c r="CK23" s="843"/>
      <c r="CL23" s="844"/>
      <c r="CM23" s="842"/>
      <c r="CN23" s="843"/>
      <c r="CO23" s="843"/>
      <c r="CP23" s="843"/>
      <c r="CQ23" s="844"/>
      <c r="CR23" s="842"/>
      <c r="CS23" s="843"/>
      <c r="CT23" s="843"/>
      <c r="CU23" s="843"/>
      <c r="CV23" s="844"/>
      <c r="CW23" s="842"/>
      <c r="CX23" s="843"/>
      <c r="CY23" s="843"/>
      <c r="CZ23" s="843"/>
      <c r="DA23" s="844"/>
      <c r="DB23" s="842"/>
      <c r="DC23" s="843"/>
      <c r="DD23" s="843"/>
      <c r="DE23" s="843"/>
      <c r="DF23" s="844"/>
      <c r="DG23" s="842"/>
      <c r="DH23" s="843"/>
      <c r="DI23" s="843"/>
      <c r="DJ23" s="843"/>
      <c r="DK23" s="844"/>
      <c r="DL23" s="842"/>
      <c r="DM23" s="843"/>
      <c r="DN23" s="843"/>
      <c r="DO23" s="843"/>
      <c r="DP23" s="844"/>
      <c r="DQ23" s="842"/>
      <c r="DR23" s="843"/>
      <c r="DS23" s="843"/>
      <c r="DT23" s="843"/>
      <c r="DU23" s="844"/>
      <c r="DV23" s="839"/>
      <c r="DW23" s="840"/>
      <c r="DX23" s="840"/>
      <c r="DY23" s="840"/>
      <c r="DZ23" s="857"/>
      <c r="EA23" s="230"/>
    </row>
    <row r="24" spans="1:131" s="231" customFormat="1" ht="26.25" customHeight="1" x14ac:dyDescent="0.15">
      <c r="A24" s="877" t="s">
        <v>321</v>
      </c>
      <c r="B24" s="877"/>
      <c r="C24" s="877"/>
      <c r="D24" s="877"/>
      <c r="E24" s="877"/>
      <c r="F24" s="877"/>
      <c r="G24" s="877"/>
      <c r="H24" s="877"/>
      <c r="I24" s="877"/>
      <c r="J24" s="877"/>
      <c r="K24" s="877"/>
      <c r="L24" s="877"/>
      <c r="M24" s="877"/>
      <c r="N24" s="877"/>
      <c r="O24" s="877"/>
      <c r="P24" s="877"/>
      <c r="Q24" s="877"/>
      <c r="R24" s="877"/>
      <c r="S24" s="877"/>
      <c r="T24" s="877"/>
      <c r="U24" s="877"/>
      <c r="V24" s="877"/>
      <c r="W24" s="877"/>
      <c r="X24" s="877"/>
      <c r="Y24" s="877"/>
      <c r="Z24" s="877"/>
      <c r="AA24" s="877"/>
      <c r="AB24" s="877"/>
      <c r="AC24" s="877"/>
      <c r="AD24" s="877"/>
      <c r="AE24" s="877"/>
      <c r="AF24" s="877"/>
      <c r="AG24" s="877"/>
      <c r="AH24" s="877"/>
      <c r="AI24" s="877"/>
      <c r="AJ24" s="877"/>
      <c r="AK24" s="877"/>
      <c r="AL24" s="877"/>
      <c r="AM24" s="877"/>
      <c r="AN24" s="877"/>
      <c r="AO24" s="877"/>
      <c r="AP24" s="877"/>
      <c r="AQ24" s="877"/>
      <c r="AR24" s="877"/>
      <c r="AS24" s="877"/>
      <c r="AT24" s="877"/>
      <c r="AU24" s="877"/>
      <c r="AV24" s="877"/>
      <c r="AW24" s="877"/>
      <c r="AX24" s="877"/>
      <c r="AY24" s="877"/>
      <c r="AZ24" s="228"/>
      <c r="BA24" s="228"/>
      <c r="BB24" s="228"/>
      <c r="BC24" s="228"/>
      <c r="BD24" s="228"/>
      <c r="BE24" s="229"/>
      <c r="BF24" s="229"/>
      <c r="BG24" s="229"/>
      <c r="BH24" s="229"/>
      <c r="BI24" s="229"/>
      <c r="BJ24" s="229"/>
      <c r="BK24" s="229"/>
      <c r="BL24" s="229"/>
      <c r="BM24" s="229"/>
      <c r="BN24" s="229"/>
      <c r="BO24" s="229"/>
      <c r="BP24" s="229"/>
      <c r="BQ24" s="234">
        <v>18</v>
      </c>
      <c r="BR24" s="235"/>
      <c r="BS24" s="839"/>
      <c r="BT24" s="840"/>
      <c r="BU24" s="840"/>
      <c r="BV24" s="840"/>
      <c r="BW24" s="840"/>
      <c r="BX24" s="840"/>
      <c r="BY24" s="840"/>
      <c r="BZ24" s="840"/>
      <c r="CA24" s="840"/>
      <c r="CB24" s="840"/>
      <c r="CC24" s="840"/>
      <c r="CD24" s="840"/>
      <c r="CE24" s="840"/>
      <c r="CF24" s="840"/>
      <c r="CG24" s="841"/>
      <c r="CH24" s="842"/>
      <c r="CI24" s="843"/>
      <c r="CJ24" s="843"/>
      <c r="CK24" s="843"/>
      <c r="CL24" s="844"/>
      <c r="CM24" s="842"/>
      <c r="CN24" s="843"/>
      <c r="CO24" s="843"/>
      <c r="CP24" s="843"/>
      <c r="CQ24" s="844"/>
      <c r="CR24" s="842"/>
      <c r="CS24" s="843"/>
      <c r="CT24" s="843"/>
      <c r="CU24" s="843"/>
      <c r="CV24" s="844"/>
      <c r="CW24" s="842"/>
      <c r="CX24" s="843"/>
      <c r="CY24" s="843"/>
      <c r="CZ24" s="843"/>
      <c r="DA24" s="844"/>
      <c r="DB24" s="842"/>
      <c r="DC24" s="843"/>
      <c r="DD24" s="843"/>
      <c r="DE24" s="843"/>
      <c r="DF24" s="844"/>
      <c r="DG24" s="842"/>
      <c r="DH24" s="843"/>
      <c r="DI24" s="843"/>
      <c r="DJ24" s="843"/>
      <c r="DK24" s="844"/>
      <c r="DL24" s="842"/>
      <c r="DM24" s="843"/>
      <c r="DN24" s="843"/>
      <c r="DO24" s="843"/>
      <c r="DP24" s="844"/>
      <c r="DQ24" s="842"/>
      <c r="DR24" s="843"/>
      <c r="DS24" s="843"/>
      <c r="DT24" s="843"/>
      <c r="DU24" s="844"/>
      <c r="DV24" s="839"/>
      <c r="DW24" s="840"/>
      <c r="DX24" s="840"/>
      <c r="DY24" s="840"/>
      <c r="DZ24" s="857"/>
      <c r="EA24" s="230"/>
    </row>
    <row r="25" spans="1:131" ht="26.25" customHeight="1" thickBot="1" x14ac:dyDescent="0.2">
      <c r="A25" s="789" t="s">
        <v>322</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28"/>
      <c r="BK25" s="228"/>
      <c r="BL25" s="228"/>
      <c r="BM25" s="228"/>
      <c r="BN25" s="228"/>
      <c r="BO25" s="237"/>
      <c r="BP25" s="237"/>
      <c r="BQ25" s="234">
        <v>19</v>
      </c>
      <c r="BR25" s="235"/>
      <c r="BS25" s="839"/>
      <c r="BT25" s="840"/>
      <c r="BU25" s="840"/>
      <c r="BV25" s="840"/>
      <c r="BW25" s="840"/>
      <c r="BX25" s="840"/>
      <c r="BY25" s="840"/>
      <c r="BZ25" s="840"/>
      <c r="CA25" s="840"/>
      <c r="CB25" s="840"/>
      <c r="CC25" s="840"/>
      <c r="CD25" s="840"/>
      <c r="CE25" s="840"/>
      <c r="CF25" s="840"/>
      <c r="CG25" s="841"/>
      <c r="CH25" s="842"/>
      <c r="CI25" s="843"/>
      <c r="CJ25" s="843"/>
      <c r="CK25" s="843"/>
      <c r="CL25" s="844"/>
      <c r="CM25" s="842"/>
      <c r="CN25" s="843"/>
      <c r="CO25" s="843"/>
      <c r="CP25" s="843"/>
      <c r="CQ25" s="844"/>
      <c r="CR25" s="842"/>
      <c r="CS25" s="843"/>
      <c r="CT25" s="843"/>
      <c r="CU25" s="843"/>
      <c r="CV25" s="844"/>
      <c r="CW25" s="842"/>
      <c r="CX25" s="843"/>
      <c r="CY25" s="843"/>
      <c r="CZ25" s="843"/>
      <c r="DA25" s="844"/>
      <c r="DB25" s="842"/>
      <c r="DC25" s="843"/>
      <c r="DD25" s="843"/>
      <c r="DE25" s="843"/>
      <c r="DF25" s="844"/>
      <c r="DG25" s="842"/>
      <c r="DH25" s="843"/>
      <c r="DI25" s="843"/>
      <c r="DJ25" s="843"/>
      <c r="DK25" s="844"/>
      <c r="DL25" s="842"/>
      <c r="DM25" s="843"/>
      <c r="DN25" s="843"/>
      <c r="DO25" s="843"/>
      <c r="DP25" s="844"/>
      <c r="DQ25" s="842"/>
      <c r="DR25" s="843"/>
      <c r="DS25" s="843"/>
      <c r="DT25" s="843"/>
      <c r="DU25" s="844"/>
      <c r="DV25" s="839"/>
      <c r="DW25" s="840"/>
      <c r="DX25" s="840"/>
      <c r="DY25" s="840"/>
      <c r="DZ25" s="857"/>
      <c r="EA25" s="226"/>
    </row>
    <row r="26" spans="1:131" ht="26.25" customHeight="1" x14ac:dyDescent="0.15">
      <c r="A26" s="791" t="s">
        <v>299</v>
      </c>
      <c r="B26" s="792"/>
      <c r="C26" s="792"/>
      <c r="D26" s="792"/>
      <c r="E26" s="792"/>
      <c r="F26" s="792"/>
      <c r="G26" s="792"/>
      <c r="H26" s="792"/>
      <c r="I26" s="792"/>
      <c r="J26" s="792"/>
      <c r="K26" s="792"/>
      <c r="L26" s="792"/>
      <c r="M26" s="792"/>
      <c r="N26" s="792"/>
      <c r="O26" s="792"/>
      <c r="P26" s="793"/>
      <c r="Q26" s="797" t="s">
        <v>323</v>
      </c>
      <c r="R26" s="798"/>
      <c r="S26" s="798"/>
      <c r="T26" s="798"/>
      <c r="U26" s="799"/>
      <c r="V26" s="797" t="s">
        <v>324</v>
      </c>
      <c r="W26" s="798"/>
      <c r="X26" s="798"/>
      <c r="Y26" s="798"/>
      <c r="Z26" s="799"/>
      <c r="AA26" s="797" t="s">
        <v>325</v>
      </c>
      <c r="AB26" s="798"/>
      <c r="AC26" s="798"/>
      <c r="AD26" s="798"/>
      <c r="AE26" s="798"/>
      <c r="AF26" s="883" t="s">
        <v>326</v>
      </c>
      <c r="AG26" s="884"/>
      <c r="AH26" s="884"/>
      <c r="AI26" s="884"/>
      <c r="AJ26" s="885"/>
      <c r="AK26" s="798" t="s">
        <v>327</v>
      </c>
      <c r="AL26" s="798"/>
      <c r="AM26" s="798"/>
      <c r="AN26" s="798"/>
      <c r="AO26" s="799"/>
      <c r="AP26" s="797" t="s">
        <v>328</v>
      </c>
      <c r="AQ26" s="798"/>
      <c r="AR26" s="798"/>
      <c r="AS26" s="798"/>
      <c r="AT26" s="799"/>
      <c r="AU26" s="797" t="s">
        <v>329</v>
      </c>
      <c r="AV26" s="798"/>
      <c r="AW26" s="798"/>
      <c r="AX26" s="798"/>
      <c r="AY26" s="799"/>
      <c r="AZ26" s="797" t="s">
        <v>330</v>
      </c>
      <c r="BA26" s="798"/>
      <c r="BB26" s="798"/>
      <c r="BC26" s="798"/>
      <c r="BD26" s="799"/>
      <c r="BE26" s="797" t="s">
        <v>306</v>
      </c>
      <c r="BF26" s="798"/>
      <c r="BG26" s="798"/>
      <c r="BH26" s="798"/>
      <c r="BI26" s="804"/>
      <c r="BJ26" s="228"/>
      <c r="BK26" s="228"/>
      <c r="BL26" s="228"/>
      <c r="BM26" s="228"/>
      <c r="BN26" s="228"/>
      <c r="BO26" s="237"/>
      <c r="BP26" s="237"/>
      <c r="BQ26" s="234">
        <v>20</v>
      </c>
      <c r="BR26" s="235"/>
      <c r="BS26" s="839"/>
      <c r="BT26" s="840"/>
      <c r="BU26" s="840"/>
      <c r="BV26" s="840"/>
      <c r="BW26" s="840"/>
      <c r="BX26" s="840"/>
      <c r="BY26" s="840"/>
      <c r="BZ26" s="840"/>
      <c r="CA26" s="840"/>
      <c r="CB26" s="840"/>
      <c r="CC26" s="840"/>
      <c r="CD26" s="840"/>
      <c r="CE26" s="840"/>
      <c r="CF26" s="840"/>
      <c r="CG26" s="841"/>
      <c r="CH26" s="842"/>
      <c r="CI26" s="843"/>
      <c r="CJ26" s="843"/>
      <c r="CK26" s="843"/>
      <c r="CL26" s="844"/>
      <c r="CM26" s="842"/>
      <c r="CN26" s="843"/>
      <c r="CO26" s="843"/>
      <c r="CP26" s="843"/>
      <c r="CQ26" s="844"/>
      <c r="CR26" s="842"/>
      <c r="CS26" s="843"/>
      <c r="CT26" s="843"/>
      <c r="CU26" s="843"/>
      <c r="CV26" s="844"/>
      <c r="CW26" s="842"/>
      <c r="CX26" s="843"/>
      <c r="CY26" s="843"/>
      <c r="CZ26" s="843"/>
      <c r="DA26" s="844"/>
      <c r="DB26" s="842"/>
      <c r="DC26" s="843"/>
      <c r="DD26" s="843"/>
      <c r="DE26" s="843"/>
      <c r="DF26" s="844"/>
      <c r="DG26" s="842"/>
      <c r="DH26" s="843"/>
      <c r="DI26" s="843"/>
      <c r="DJ26" s="843"/>
      <c r="DK26" s="844"/>
      <c r="DL26" s="842"/>
      <c r="DM26" s="843"/>
      <c r="DN26" s="843"/>
      <c r="DO26" s="843"/>
      <c r="DP26" s="844"/>
      <c r="DQ26" s="842"/>
      <c r="DR26" s="843"/>
      <c r="DS26" s="843"/>
      <c r="DT26" s="843"/>
      <c r="DU26" s="844"/>
      <c r="DV26" s="839"/>
      <c r="DW26" s="840"/>
      <c r="DX26" s="840"/>
      <c r="DY26" s="840"/>
      <c r="DZ26" s="857"/>
      <c r="EA26" s="226"/>
    </row>
    <row r="27" spans="1:131" ht="26.25" customHeight="1" thickBot="1" x14ac:dyDescent="0.2">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6"/>
      <c r="AG27" s="887"/>
      <c r="AH27" s="887"/>
      <c r="AI27" s="887"/>
      <c r="AJ27" s="888"/>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28"/>
      <c r="BK27" s="228"/>
      <c r="BL27" s="228"/>
      <c r="BM27" s="228"/>
      <c r="BN27" s="228"/>
      <c r="BO27" s="237"/>
      <c r="BP27" s="237"/>
      <c r="BQ27" s="234">
        <v>21</v>
      </c>
      <c r="BR27" s="235"/>
      <c r="BS27" s="839"/>
      <c r="BT27" s="840"/>
      <c r="BU27" s="840"/>
      <c r="BV27" s="840"/>
      <c r="BW27" s="840"/>
      <c r="BX27" s="840"/>
      <c r="BY27" s="840"/>
      <c r="BZ27" s="840"/>
      <c r="CA27" s="840"/>
      <c r="CB27" s="840"/>
      <c r="CC27" s="840"/>
      <c r="CD27" s="840"/>
      <c r="CE27" s="840"/>
      <c r="CF27" s="840"/>
      <c r="CG27" s="841"/>
      <c r="CH27" s="842"/>
      <c r="CI27" s="843"/>
      <c r="CJ27" s="843"/>
      <c r="CK27" s="843"/>
      <c r="CL27" s="844"/>
      <c r="CM27" s="842"/>
      <c r="CN27" s="843"/>
      <c r="CO27" s="843"/>
      <c r="CP27" s="843"/>
      <c r="CQ27" s="844"/>
      <c r="CR27" s="842"/>
      <c r="CS27" s="843"/>
      <c r="CT27" s="843"/>
      <c r="CU27" s="843"/>
      <c r="CV27" s="844"/>
      <c r="CW27" s="842"/>
      <c r="CX27" s="843"/>
      <c r="CY27" s="843"/>
      <c r="CZ27" s="843"/>
      <c r="DA27" s="844"/>
      <c r="DB27" s="842"/>
      <c r="DC27" s="843"/>
      <c r="DD27" s="843"/>
      <c r="DE27" s="843"/>
      <c r="DF27" s="844"/>
      <c r="DG27" s="842"/>
      <c r="DH27" s="843"/>
      <c r="DI27" s="843"/>
      <c r="DJ27" s="843"/>
      <c r="DK27" s="844"/>
      <c r="DL27" s="842"/>
      <c r="DM27" s="843"/>
      <c r="DN27" s="843"/>
      <c r="DO27" s="843"/>
      <c r="DP27" s="844"/>
      <c r="DQ27" s="842"/>
      <c r="DR27" s="843"/>
      <c r="DS27" s="843"/>
      <c r="DT27" s="843"/>
      <c r="DU27" s="844"/>
      <c r="DV27" s="839"/>
      <c r="DW27" s="840"/>
      <c r="DX27" s="840"/>
      <c r="DY27" s="840"/>
      <c r="DZ27" s="857"/>
      <c r="EA27" s="226"/>
    </row>
    <row r="28" spans="1:131" ht="26.25" customHeight="1" thickTop="1" x14ac:dyDescent="0.15">
      <c r="A28" s="238">
        <v>1</v>
      </c>
      <c r="B28" s="813" t="s">
        <v>331</v>
      </c>
      <c r="C28" s="814"/>
      <c r="D28" s="814"/>
      <c r="E28" s="814"/>
      <c r="F28" s="814"/>
      <c r="G28" s="814"/>
      <c r="H28" s="814"/>
      <c r="I28" s="814"/>
      <c r="J28" s="814"/>
      <c r="K28" s="814"/>
      <c r="L28" s="814"/>
      <c r="M28" s="814"/>
      <c r="N28" s="814"/>
      <c r="O28" s="814"/>
      <c r="P28" s="815"/>
      <c r="Q28" s="891">
        <v>11542</v>
      </c>
      <c r="R28" s="892"/>
      <c r="S28" s="892"/>
      <c r="T28" s="892"/>
      <c r="U28" s="892"/>
      <c r="V28" s="892">
        <v>11444</v>
      </c>
      <c r="W28" s="892"/>
      <c r="X28" s="892"/>
      <c r="Y28" s="892"/>
      <c r="Z28" s="892"/>
      <c r="AA28" s="892">
        <v>98</v>
      </c>
      <c r="AB28" s="892"/>
      <c r="AC28" s="892"/>
      <c r="AD28" s="892"/>
      <c r="AE28" s="893"/>
      <c r="AF28" s="894">
        <v>98</v>
      </c>
      <c r="AG28" s="892"/>
      <c r="AH28" s="892"/>
      <c r="AI28" s="892"/>
      <c r="AJ28" s="895"/>
      <c r="AK28" s="896">
        <v>974</v>
      </c>
      <c r="AL28" s="897"/>
      <c r="AM28" s="897"/>
      <c r="AN28" s="897"/>
      <c r="AO28" s="897"/>
      <c r="AP28" s="897" t="s">
        <v>455</v>
      </c>
      <c r="AQ28" s="897"/>
      <c r="AR28" s="897"/>
      <c r="AS28" s="897"/>
      <c r="AT28" s="897"/>
      <c r="AU28" s="897" t="s">
        <v>455</v>
      </c>
      <c r="AV28" s="897"/>
      <c r="AW28" s="897"/>
      <c r="AX28" s="897"/>
      <c r="AY28" s="897"/>
      <c r="AZ28" s="898"/>
      <c r="BA28" s="898"/>
      <c r="BB28" s="898"/>
      <c r="BC28" s="898"/>
      <c r="BD28" s="898"/>
      <c r="BE28" s="889"/>
      <c r="BF28" s="889"/>
      <c r="BG28" s="889"/>
      <c r="BH28" s="889"/>
      <c r="BI28" s="890"/>
      <c r="BJ28" s="228"/>
      <c r="BK28" s="228"/>
      <c r="BL28" s="228"/>
      <c r="BM28" s="228"/>
      <c r="BN28" s="228"/>
      <c r="BO28" s="237"/>
      <c r="BP28" s="237"/>
      <c r="BQ28" s="234">
        <v>22</v>
      </c>
      <c r="BR28" s="235"/>
      <c r="BS28" s="839"/>
      <c r="BT28" s="840"/>
      <c r="BU28" s="840"/>
      <c r="BV28" s="840"/>
      <c r="BW28" s="840"/>
      <c r="BX28" s="840"/>
      <c r="BY28" s="840"/>
      <c r="BZ28" s="840"/>
      <c r="CA28" s="840"/>
      <c r="CB28" s="840"/>
      <c r="CC28" s="840"/>
      <c r="CD28" s="840"/>
      <c r="CE28" s="840"/>
      <c r="CF28" s="840"/>
      <c r="CG28" s="841"/>
      <c r="CH28" s="842"/>
      <c r="CI28" s="843"/>
      <c r="CJ28" s="843"/>
      <c r="CK28" s="843"/>
      <c r="CL28" s="844"/>
      <c r="CM28" s="842"/>
      <c r="CN28" s="843"/>
      <c r="CO28" s="843"/>
      <c r="CP28" s="843"/>
      <c r="CQ28" s="844"/>
      <c r="CR28" s="842"/>
      <c r="CS28" s="843"/>
      <c r="CT28" s="843"/>
      <c r="CU28" s="843"/>
      <c r="CV28" s="844"/>
      <c r="CW28" s="842"/>
      <c r="CX28" s="843"/>
      <c r="CY28" s="843"/>
      <c r="CZ28" s="843"/>
      <c r="DA28" s="844"/>
      <c r="DB28" s="842"/>
      <c r="DC28" s="843"/>
      <c r="DD28" s="843"/>
      <c r="DE28" s="843"/>
      <c r="DF28" s="844"/>
      <c r="DG28" s="842"/>
      <c r="DH28" s="843"/>
      <c r="DI28" s="843"/>
      <c r="DJ28" s="843"/>
      <c r="DK28" s="844"/>
      <c r="DL28" s="842"/>
      <c r="DM28" s="843"/>
      <c r="DN28" s="843"/>
      <c r="DO28" s="843"/>
      <c r="DP28" s="844"/>
      <c r="DQ28" s="842"/>
      <c r="DR28" s="843"/>
      <c r="DS28" s="843"/>
      <c r="DT28" s="843"/>
      <c r="DU28" s="844"/>
      <c r="DV28" s="839"/>
      <c r="DW28" s="840"/>
      <c r="DX28" s="840"/>
      <c r="DY28" s="840"/>
      <c r="DZ28" s="857"/>
      <c r="EA28" s="226"/>
    </row>
    <row r="29" spans="1:131" ht="26.25" customHeight="1" x14ac:dyDescent="0.15">
      <c r="A29" s="238">
        <v>2</v>
      </c>
      <c r="B29" s="848" t="s">
        <v>332</v>
      </c>
      <c r="C29" s="849"/>
      <c r="D29" s="849"/>
      <c r="E29" s="849"/>
      <c r="F29" s="849"/>
      <c r="G29" s="849"/>
      <c r="H29" s="849"/>
      <c r="I29" s="849"/>
      <c r="J29" s="849"/>
      <c r="K29" s="849"/>
      <c r="L29" s="849"/>
      <c r="M29" s="849"/>
      <c r="N29" s="849"/>
      <c r="O29" s="849"/>
      <c r="P29" s="850"/>
      <c r="Q29" s="851">
        <v>1600</v>
      </c>
      <c r="R29" s="852"/>
      <c r="S29" s="852"/>
      <c r="T29" s="852"/>
      <c r="U29" s="852"/>
      <c r="V29" s="852">
        <v>1592</v>
      </c>
      <c r="W29" s="852"/>
      <c r="X29" s="852"/>
      <c r="Y29" s="852"/>
      <c r="Z29" s="852"/>
      <c r="AA29" s="852">
        <v>8</v>
      </c>
      <c r="AB29" s="852"/>
      <c r="AC29" s="852"/>
      <c r="AD29" s="852"/>
      <c r="AE29" s="853"/>
      <c r="AF29" s="854">
        <v>8</v>
      </c>
      <c r="AG29" s="855"/>
      <c r="AH29" s="855"/>
      <c r="AI29" s="855"/>
      <c r="AJ29" s="856"/>
      <c r="AK29" s="903">
        <v>260</v>
      </c>
      <c r="AL29" s="899"/>
      <c r="AM29" s="899"/>
      <c r="AN29" s="899"/>
      <c r="AO29" s="899"/>
      <c r="AP29" s="899" t="s">
        <v>455</v>
      </c>
      <c r="AQ29" s="899"/>
      <c r="AR29" s="899"/>
      <c r="AS29" s="899"/>
      <c r="AT29" s="899"/>
      <c r="AU29" s="899" t="s">
        <v>455</v>
      </c>
      <c r="AV29" s="899"/>
      <c r="AW29" s="899"/>
      <c r="AX29" s="899"/>
      <c r="AY29" s="899"/>
      <c r="AZ29" s="900"/>
      <c r="BA29" s="900"/>
      <c r="BB29" s="900"/>
      <c r="BC29" s="900"/>
      <c r="BD29" s="900"/>
      <c r="BE29" s="901"/>
      <c r="BF29" s="901"/>
      <c r="BG29" s="901"/>
      <c r="BH29" s="901"/>
      <c r="BI29" s="902"/>
      <c r="BJ29" s="228"/>
      <c r="BK29" s="228"/>
      <c r="BL29" s="228"/>
      <c r="BM29" s="228"/>
      <c r="BN29" s="228"/>
      <c r="BO29" s="237"/>
      <c r="BP29" s="237"/>
      <c r="BQ29" s="234">
        <v>23</v>
      </c>
      <c r="BR29" s="235"/>
      <c r="BS29" s="839"/>
      <c r="BT29" s="840"/>
      <c r="BU29" s="840"/>
      <c r="BV29" s="840"/>
      <c r="BW29" s="840"/>
      <c r="BX29" s="840"/>
      <c r="BY29" s="840"/>
      <c r="BZ29" s="840"/>
      <c r="CA29" s="840"/>
      <c r="CB29" s="840"/>
      <c r="CC29" s="840"/>
      <c r="CD29" s="840"/>
      <c r="CE29" s="840"/>
      <c r="CF29" s="840"/>
      <c r="CG29" s="841"/>
      <c r="CH29" s="842"/>
      <c r="CI29" s="843"/>
      <c r="CJ29" s="843"/>
      <c r="CK29" s="843"/>
      <c r="CL29" s="844"/>
      <c r="CM29" s="842"/>
      <c r="CN29" s="843"/>
      <c r="CO29" s="843"/>
      <c r="CP29" s="843"/>
      <c r="CQ29" s="844"/>
      <c r="CR29" s="842"/>
      <c r="CS29" s="843"/>
      <c r="CT29" s="843"/>
      <c r="CU29" s="843"/>
      <c r="CV29" s="844"/>
      <c r="CW29" s="842"/>
      <c r="CX29" s="843"/>
      <c r="CY29" s="843"/>
      <c r="CZ29" s="843"/>
      <c r="DA29" s="844"/>
      <c r="DB29" s="842"/>
      <c r="DC29" s="843"/>
      <c r="DD29" s="843"/>
      <c r="DE29" s="843"/>
      <c r="DF29" s="844"/>
      <c r="DG29" s="842"/>
      <c r="DH29" s="843"/>
      <c r="DI29" s="843"/>
      <c r="DJ29" s="843"/>
      <c r="DK29" s="844"/>
      <c r="DL29" s="842"/>
      <c r="DM29" s="843"/>
      <c r="DN29" s="843"/>
      <c r="DO29" s="843"/>
      <c r="DP29" s="844"/>
      <c r="DQ29" s="842"/>
      <c r="DR29" s="843"/>
      <c r="DS29" s="843"/>
      <c r="DT29" s="843"/>
      <c r="DU29" s="844"/>
      <c r="DV29" s="839"/>
      <c r="DW29" s="840"/>
      <c r="DX29" s="840"/>
      <c r="DY29" s="840"/>
      <c r="DZ29" s="857"/>
      <c r="EA29" s="226"/>
    </row>
    <row r="30" spans="1:131" ht="26.25" customHeight="1" x14ac:dyDescent="0.15">
      <c r="A30" s="238">
        <v>3</v>
      </c>
      <c r="B30" s="848" t="s">
        <v>333</v>
      </c>
      <c r="C30" s="849"/>
      <c r="D30" s="849"/>
      <c r="E30" s="849"/>
      <c r="F30" s="849"/>
      <c r="G30" s="849"/>
      <c r="H30" s="849"/>
      <c r="I30" s="849"/>
      <c r="J30" s="849"/>
      <c r="K30" s="849"/>
      <c r="L30" s="849"/>
      <c r="M30" s="849"/>
      <c r="N30" s="849"/>
      <c r="O30" s="849"/>
      <c r="P30" s="850"/>
      <c r="Q30" s="851">
        <v>9348</v>
      </c>
      <c r="R30" s="852"/>
      <c r="S30" s="852"/>
      <c r="T30" s="852"/>
      <c r="U30" s="852"/>
      <c r="V30" s="852">
        <v>9118</v>
      </c>
      <c r="W30" s="852"/>
      <c r="X30" s="852"/>
      <c r="Y30" s="852"/>
      <c r="Z30" s="852"/>
      <c r="AA30" s="852">
        <v>229</v>
      </c>
      <c r="AB30" s="852"/>
      <c r="AC30" s="852"/>
      <c r="AD30" s="852"/>
      <c r="AE30" s="853"/>
      <c r="AF30" s="854">
        <v>229</v>
      </c>
      <c r="AG30" s="855"/>
      <c r="AH30" s="855"/>
      <c r="AI30" s="855"/>
      <c r="AJ30" s="856"/>
      <c r="AK30" s="903">
        <v>1593</v>
      </c>
      <c r="AL30" s="899"/>
      <c r="AM30" s="899"/>
      <c r="AN30" s="899"/>
      <c r="AO30" s="899"/>
      <c r="AP30" s="899" t="s">
        <v>455</v>
      </c>
      <c r="AQ30" s="899"/>
      <c r="AR30" s="899"/>
      <c r="AS30" s="899"/>
      <c r="AT30" s="899"/>
      <c r="AU30" s="899" t="s">
        <v>455</v>
      </c>
      <c r="AV30" s="899"/>
      <c r="AW30" s="899"/>
      <c r="AX30" s="899"/>
      <c r="AY30" s="899"/>
      <c r="AZ30" s="900"/>
      <c r="BA30" s="900"/>
      <c r="BB30" s="900"/>
      <c r="BC30" s="900"/>
      <c r="BD30" s="900"/>
      <c r="BE30" s="901"/>
      <c r="BF30" s="901"/>
      <c r="BG30" s="901"/>
      <c r="BH30" s="901"/>
      <c r="BI30" s="902"/>
      <c r="BJ30" s="228"/>
      <c r="BK30" s="228"/>
      <c r="BL30" s="228"/>
      <c r="BM30" s="228"/>
      <c r="BN30" s="228"/>
      <c r="BO30" s="237"/>
      <c r="BP30" s="237"/>
      <c r="BQ30" s="234">
        <v>24</v>
      </c>
      <c r="BR30" s="235"/>
      <c r="BS30" s="839"/>
      <c r="BT30" s="840"/>
      <c r="BU30" s="840"/>
      <c r="BV30" s="840"/>
      <c r="BW30" s="840"/>
      <c r="BX30" s="840"/>
      <c r="BY30" s="840"/>
      <c r="BZ30" s="840"/>
      <c r="CA30" s="840"/>
      <c r="CB30" s="840"/>
      <c r="CC30" s="840"/>
      <c r="CD30" s="840"/>
      <c r="CE30" s="840"/>
      <c r="CF30" s="840"/>
      <c r="CG30" s="841"/>
      <c r="CH30" s="842"/>
      <c r="CI30" s="843"/>
      <c r="CJ30" s="843"/>
      <c r="CK30" s="843"/>
      <c r="CL30" s="844"/>
      <c r="CM30" s="842"/>
      <c r="CN30" s="843"/>
      <c r="CO30" s="843"/>
      <c r="CP30" s="843"/>
      <c r="CQ30" s="844"/>
      <c r="CR30" s="842"/>
      <c r="CS30" s="843"/>
      <c r="CT30" s="843"/>
      <c r="CU30" s="843"/>
      <c r="CV30" s="844"/>
      <c r="CW30" s="842"/>
      <c r="CX30" s="843"/>
      <c r="CY30" s="843"/>
      <c r="CZ30" s="843"/>
      <c r="DA30" s="844"/>
      <c r="DB30" s="842"/>
      <c r="DC30" s="843"/>
      <c r="DD30" s="843"/>
      <c r="DE30" s="843"/>
      <c r="DF30" s="844"/>
      <c r="DG30" s="842"/>
      <c r="DH30" s="843"/>
      <c r="DI30" s="843"/>
      <c r="DJ30" s="843"/>
      <c r="DK30" s="844"/>
      <c r="DL30" s="842"/>
      <c r="DM30" s="843"/>
      <c r="DN30" s="843"/>
      <c r="DO30" s="843"/>
      <c r="DP30" s="844"/>
      <c r="DQ30" s="842"/>
      <c r="DR30" s="843"/>
      <c r="DS30" s="843"/>
      <c r="DT30" s="843"/>
      <c r="DU30" s="844"/>
      <c r="DV30" s="839"/>
      <c r="DW30" s="840"/>
      <c r="DX30" s="840"/>
      <c r="DY30" s="840"/>
      <c r="DZ30" s="857"/>
      <c r="EA30" s="226"/>
    </row>
    <row r="31" spans="1:131" ht="26.25" customHeight="1" x14ac:dyDescent="0.15">
      <c r="A31" s="238">
        <v>4</v>
      </c>
      <c r="B31" s="848" t="s">
        <v>334</v>
      </c>
      <c r="C31" s="849"/>
      <c r="D31" s="849"/>
      <c r="E31" s="849"/>
      <c r="F31" s="849"/>
      <c r="G31" s="849"/>
      <c r="H31" s="849"/>
      <c r="I31" s="849"/>
      <c r="J31" s="849"/>
      <c r="K31" s="849"/>
      <c r="L31" s="849"/>
      <c r="M31" s="849"/>
      <c r="N31" s="849"/>
      <c r="O31" s="849"/>
      <c r="P31" s="850"/>
      <c r="Q31" s="851">
        <v>2439</v>
      </c>
      <c r="R31" s="852"/>
      <c r="S31" s="852"/>
      <c r="T31" s="852"/>
      <c r="U31" s="852"/>
      <c r="V31" s="852">
        <v>2160</v>
      </c>
      <c r="W31" s="852"/>
      <c r="X31" s="852"/>
      <c r="Y31" s="852"/>
      <c r="Z31" s="852"/>
      <c r="AA31" s="852">
        <v>279</v>
      </c>
      <c r="AB31" s="852"/>
      <c r="AC31" s="852"/>
      <c r="AD31" s="852"/>
      <c r="AE31" s="853"/>
      <c r="AF31" s="854">
        <v>2819</v>
      </c>
      <c r="AG31" s="855"/>
      <c r="AH31" s="855"/>
      <c r="AI31" s="855"/>
      <c r="AJ31" s="856"/>
      <c r="AK31" s="903">
        <v>31</v>
      </c>
      <c r="AL31" s="899"/>
      <c r="AM31" s="899"/>
      <c r="AN31" s="899"/>
      <c r="AO31" s="899"/>
      <c r="AP31" s="899">
        <v>4145</v>
      </c>
      <c r="AQ31" s="899"/>
      <c r="AR31" s="899"/>
      <c r="AS31" s="899"/>
      <c r="AT31" s="899"/>
      <c r="AU31" s="899" t="s">
        <v>455</v>
      </c>
      <c r="AV31" s="899"/>
      <c r="AW31" s="899"/>
      <c r="AX31" s="899"/>
      <c r="AY31" s="899"/>
      <c r="AZ31" s="900" t="s">
        <v>511</v>
      </c>
      <c r="BA31" s="900"/>
      <c r="BB31" s="900"/>
      <c r="BC31" s="900"/>
      <c r="BD31" s="900"/>
      <c r="BE31" s="901" t="s">
        <v>335</v>
      </c>
      <c r="BF31" s="901"/>
      <c r="BG31" s="901"/>
      <c r="BH31" s="901"/>
      <c r="BI31" s="902"/>
      <c r="BJ31" s="228"/>
      <c r="BK31" s="228"/>
      <c r="BL31" s="228"/>
      <c r="BM31" s="228"/>
      <c r="BN31" s="228"/>
      <c r="BO31" s="237"/>
      <c r="BP31" s="237"/>
      <c r="BQ31" s="234">
        <v>25</v>
      </c>
      <c r="BR31" s="235"/>
      <c r="BS31" s="839"/>
      <c r="BT31" s="840"/>
      <c r="BU31" s="840"/>
      <c r="BV31" s="840"/>
      <c r="BW31" s="840"/>
      <c r="BX31" s="840"/>
      <c r="BY31" s="840"/>
      <c r="BZ31" s="840"/>
      <c r="CA31" s="840"/>
      <c r="CB31" s="840"/>
      <c r="CC31" s="840"/>
      <c r="CD31" s="840"/>
      <c r="CE31" s="840"/>
      <c r="CF31" s="840"/>
      <c r="CG31" s="841"/>
      <c r="CH31" s="842"/>
      <c r="CI31" s="843"/>
      <c r="CJ31" s="843"/>
      <c r="CK31" s="843"/>
      <c r="CL31" s="844"/>
      <c r="CM31" s="842"/>
      <c r="CN31" s="843"/>
      <c r="CO31" s="843"/>
      <c r="CP31" s="843"/>
      <c r="CQ31" s="844"/>
      <c r="CR31" s="842"/>
      <c r="CS31" s="843"/>
      <c r="CT31" s="843"/>
      <c r="CU31" s="843"/>
      <c r="CV31" s="844"/>
      <c r="CW31" s="842"/>
      <c r="CX31" s="843"/>
      <c r="CY31" s="843"/>
      <c r="CZ31" s="843"/>
      <c r="DA31" s="844"/>
      <c r="DB31" s="842"/>
      <c r="DC31" s="843"/>
      <c r="DD31" s="843"/>
      <c r="DE31" s="843"/>
      <c r="DF31" s="844"/>
      <c r="DG31" s="842"/>
      <c r="DH31" s="843"/>
      <c r="DI31" s="843"/>
      <c r="DJ31" s="843"/>
      <c r="DK31" s="844"/>
      <c r="DL31" s="842"/>
      <c r="DM31" s="843"/>
      <c r="DN31" s="843"/>
      <c r="DO31" s="843"/>
      <c r="DP31" s="844"/>
      <c r="DQ31" s="842"/>
      <c r="DR31" s="843"/>
      <c r="DS31" s="843"/>
      <c r="DT31" s="843"/>
      <c r="DU31" s="844"/>
      <c r="DV31" s="839"/>
      <c r="DW31" s="840"/>
      <c r="DX31" s="840"/>
      <c r="DY31" s="840"/>
      <c r="DZ31" s="857"/>
      <c r="EA31" s="226"/>
    </row>
    <row r="32" spans="1:131" ht="26.25" customHeight="1" x14ac:dyDescent="0.15">
      <c r="A32" s="238">
        <v>5</v>
      </c>
      <c r="B32" s="848" t="s">
        <v>336</v>
      </c>
      <c r="C32" s="849"/>
      <c r="D32" s="849"/>
      <c r="E32" s="849"/>
      <c r="F32" s="849"/>
      <c r="G32" s="849"/>
      <c r="H32" s="849"/>
      <c r="I32" s="849"/>
      <c r="J32" s="849"/>
      <c r="K32" s="849"/>
      <c r="L32" s="849"/>
      <c r="M32" s="849"/>
      <c r="N32" s="849"/>
      <c r="O32" s="849"/>
      <c r="P32" s="850"/>
      <c r="Q32" s="851">
        <v>3972</v>
      </c>
      <c r="R32" s="852"/>
      <c r="S32" s="852"/>
      <c r="T32" s="852"/>
      <c r="U32" s="852"/>
      <c r="V32" s="852">
        <v>3393</v>
      </c>
      <c r="W32" s="852"/>
      <c r="X32" s="852"/>
      <c r="Y32" s="852"/>
      <c r="Z32" s="852"/>
      <c r="AA32" s="852">
        <v>579</v>
      </c>
      <c r="AB32" s="852"/>
      <c r="AC32" s="852"/>
      <c r="AD32" s="852"/>
      <c r="AE32" s="853"/>
      <c r="AF32" s="854">
        <v>1297</v>
      </c>
      <c r="AG32" s="855"/>
      <c r="AH32" s="855"/>
      <c r="AI32" s="855"/>
      <c r="AJ32" s="856"/>
      <c r="AK32" s="903">
        <v>1275</v>
      </c>
      <c r="AL32" s="899"/>
      <c r="AM32" s="899"/>
      <c r="AN32" s="899"/>
      <c r="AO32" s="899"/>
      <c r="AP32" s="899">
        <v>16247</v>
      </c>
      <c r="AQ32" s="899"/>
      <c r="AR32" s="899"/>
      <c r="AS32" s="899"/>
      <c r="AT32" s="899"/>
      <c r="AU32" s="899">
        <v>7718</v>
      </c>
      <c r="AV32" s="899"/>
      <c r="AW32" s="899"/>
      <c r="AX32" s="899"/>
      <c r="AY32" s="899"/>
      <c r="AZ32" s="900" t="s">
        <v>511</v>
      </c>
      <c r="BA32" s="900"/>
      <c r="BB32" s="900"/>
      <c r="BC32" s="900"/>
      <c r="BD32" s="900"/>
      <c r="BE32" s="901" t="s">
        <v>337</v>
      </c>
      <c r="BF32" s="901"/>
      <c r="BG32" s="901"/>
      <c r="BH32" s="901"/>
      <c r="BI32" s="902"/>
      <c r="BJ32" s="228"/>
      <c r="BK32" s="228"/>
      <c r="BL32" s="228"/>
      <c r="BM32" s="228"/>
      <c r="BN32" s="228"/>
      <c r="BO32" s="237"/>
      <c r="BP32" s="237"/>
      <c r="BQ32" s="234">
        <v>26</v>
      </c>
      <c r="BR32" s="235"/>
      <c r="BS32" s="839"/>
      <c r="BT32" s="840"/>
      <c r="BU32" s="840"/>
      <c r="BV32" s="840"/>
      <c r="BW32" s="840"/>
      <c r="BX32" s="840"/>
      <c r="BY32" s="840"/>
      <c r="BZ32" s="840"/>
      <c r="CA32" s="840"/>
      <c r="CB32" s="840"/>
      <c r="CC32" s="840"/>
      <c r="CD32" s="840"/>
      <c r="CE32" s="840"/>
      <c r="CF32" s="840"/>
      <c r="CG32" s="841"/>
      <c r="CH32" s="842"/>
      <c r="CI32" s="843"/>
      <c r="CJ32" s="843"/>
      <c r="CK32" s="843"/>
      <c r="CL32" s="844"/>
      <c r="CM32" s="842"/>
      <c r="CN32" s="843"/>
      <c r="CO32" s="843"/>
      <c r="CP32" s="843"/>
      <c r="CQ32" s="844"/>
      <c r="CR32" s="842"/>
      <c r="CS32" s="843"/>
      <c r="CT32" s="843"/>
      <c r="CU32" s="843"/>
      <c r="CV32" s="844"/>
      <c r="CW32" s="842"/>
      <c r="CX32" s="843"/>
      <c r="CY32" s="843"/>
      <c r="CZ32" s="843"/>
      <c r="DA32" s="844"/>
      <c r="DB32" s="842"/>
      <c r="DC32" s="843"/>
      <c r="DD32" s="843"/>
      <c r="DE32" s="843"/>
      <c r="DF32" s="844"/>
      <c r="DG32" s="842"/>
      <c r="DH32" s="843"/>
      <c r="DI32" s="843"/>
      <c r="DJ32" s="843"/>
      <c r="DK32" s="844"/>
      <c r="DL32" s="842"/>
      <c r="DM32" s="843"/>
      <c r="DN32" s="843"/>
      <c r="DO32" s="843"/>
      <c r="DP32" s="844"/>
      <c r="DQ32" s="842"/>
      <c r="DR32" s="843"/>
      <c r="DS32" s="843"/>
      <c r="DT32" s="843"/>
      <c r="DU32" s="844"/>
      <c r="DV32" s="839"/>
      <c r="DW32" s="840"/>
      <c r="DX32" s="840"/>
      <c r="DY32" s="840"/>
      <c r="DZ32" s="857"/>
      <c r="EA32" s="226"/>
    </row>
    <row r="33" spans="1:131" ht="26.25" customHeight="1" x14ac:dyDescent="0.15">
      <c r="A33" s="238">
        <v>6</v>
      </c>
      <c r="B33" s="848"/>
      <c r="C33" s="849"/>
      <c r="D33" s="849"/>
      <c r="E33" s="849"/>
      <c r="F33" s="849"/>
      <c r="G33" s="849"/>
      <c r="H33" s="849"/>
      <c r="I33" s="849"/>
      <c r="J33" s="849"/>
      <c r="K33" s="849"/>
      <c r="L33" s="849"/>
      <c r="M33" s="849"/>
      <c r="N33" s="849"/>
      <c r="O33" s="849"/>
      <c r="P33" s="850"/>
      <c r="Q33" s="851"/>
      <c r="R33" s="852"/>
      <c r="S33" s="852"/>
      <c r="T33" s="852"/>
      <c r="U33" s="852"/>
      <c r="V33" s="852"/>
      <c r="W33" s="852"/>
      <c r="X33" s="852"/>
      <c r="Y33" s="852"/>
      <c r="Z33" s="852"/>
      <c r="AA33" s="852"/>
      <c r="AB33" s="852"/>
      <c r="AC33" s="852"/>
      <c r="AD33" s="852"/>
      <c r="AE33" s="853"/>
      <c r="AF33" s="854"/>
      <c r="AG33" s="855"/>
      <c r="AH33" s="855"/>
      <c r="AI33" s="855"/>
      <c r="AJ33" s="856"/>
      <c r="AK33" s="903"/>
      <c r="AL33" s="899"/>
      <c r="AM33" s="899"/>
      <c r="AN33" s="899"/>
      <c r="AO33" s="899"/>
      <c r="AP33" s="899"/>
      <c r="AQ33" s="899"/>
      <c r="AR33" s="899"/>
      <c r="AS33" s="899"/>
      <c r="AT33" s="899"/>
      <c r="AU33" s="899"/>
      <c r="AV33" s="899"/>
      <c r="AW33" s="899"/>
      <c r="AX33" s="899"/>
      <c r="AY33" s="899"/>
      <c r="AZ33" s="900"/>
      <c r="BA33" s="900"/>
      <c r="BB33" s="900"/>
      <c r="BC33" s="900"/>
      <c r="BD33" s="900"/>
      <c r="BE33" s="901"/>
      <c r="BF33" s="901"/>
      <c r="BG33" s="901"/>
      <c r="BH33" s="901"/>
      <c r="BI33" s="902"/>
      <c r="BJ33" s="228"/>
      <c r="BK33" s="228"/>
      <c r="BL33" s="228"/>
      <c r="BM33" s="228"/>
      <c r="BN33" s="228"/>
      <c r="BO33" s="237"/>
      <c r="BP33" s="237"/>
      <c r="BQ33" s="234">
        <v>27</v>
      </c>
      <c r="BR33" s="235"/>
      <c r="BS33" s="839"/>
      <c r="BT33" s="840"/>
      <c r="BU33" s="840"/>
      <c r="BV33" s="840"/>
      <c r="BW33" s="840"/>
      <c r="BX33" s="840"/>
      <c r="BY33" s="840"/>
      <c r="BZ33" s="840"/>
      <c r="CA33" s="840"/>
      <c r="CB33" s="840"/>
      <c r="CC33" s="840"/>
      <c r="CD33" s="840"/>
      <c r="CE33" s="840"/>
      <c r="CF33" s="840"/>
      <c r="CG33" s="841"/>
      <c r="CH33" s="842"/>
      <c r="CI33" s="843"/>
      <c r="CJ33" s="843"/>
      <c r="CK33" s="843"/>
      <c r="CL33" s="844"/>
      <c r="CM33" s="842"/>
      <c r="CN33" s="843"/>
      <c r="CO33" s="843"/>
      <c r="CP33" s="843"/>
      <c r="CQ33" s="844"/>
      <c r="CR33" s="842"/>
      <c r="CS33" s="843"/>
      <c r="CT33" s="843"/>
      <c r="CU33" s="843"/>
      <c r="CV33" s="844"/>
      <c r="CW33" s="842"/>
      <c r="CX33" s="843"/>
      <c r="CY33" s="843"/>
      <c r="CZ33" s="843"/>
      <c r="DA33" s="844"/>
      <c r="DB33" s="842"/>
      <c r="DC33" s="843"/>
      <c r="DD33" s="843"/>
      <c r="DE33" s="843"/>
      <c r="DF33" s="844"/>
      <c r="DG33" s="842"/>
      <c r="DH33" s="843"/>
      <c r="DI33" s="843"/>
      <c r="DJ33" s="843"/>
      <c r="DK33" s="844"/>
      <c r="DL33" s="842"/>
      <c r="DM33" s="843"/>
      <c r="DN33" s="843"/>
      <c r="DO33" s="843"/>
      <c r="DP33" s="844"/>
      <c r="DQ33" s="842"/>
      <c r="DR33" s="843"/>
      <c r="DS33" s="843"/>
      <c r="DT33" s="843"/>
      <c r="DU33" s="844"/>
      <c r="DV33" s="839"/>
      <c r="DW33" s="840"/>
      <c r="DX33" s="840"/>
      <c r="DY33" s="840"/>
      <c r="DZ33" s="857"/>
      <c r="EA33" s="226"/>
    </row>
    <row r="34" spans="1:131" ht="26.25" customHeight="1" x14ac:dyDescent="0.15">
      <c r="A34" s="238">
        <v>7</v>
      </c>
      <c r="B34" s="848"/>
      <c r="C34" s="849"/>
      <c r="D34" s="849"/>
      <c r="E34" s="849"/>
      <c r="F34" s="849"/>
      <c r="G34" s="849"/>
      <c r="H34" s="849"/>
      <c r="I34" s="849"/>
      <c r="J34" s="849"/>
      <c r="K34" s="849"/>
      <c r="L34" s="849"/>
      <c r="M34" s="849"/>
      <c r="N34" s="849"/>
      <c r="O34" s="849"/>
      <c r="P34" s="850"/>
      <c r="Q34" s="851"/>
      <c r="R34" s="852"/>
      <c r="S34" s="852"/>
      <c r="T34" s="852"/>
      <c r="U34" s="852"/>
      <c r="V34" s="852"/>
      <c r="W34" s="852"/>
      <c r="X34" s="852"/>
      <c r="Y34" s="852"/>
      <c r="Z34" s="852"/>
      <c r="AA34" s="852"/>
      <c r="AB34" s="852"/>
      <c r="AC34" s="852"/>
      <c r="AD34" s="852"/>
      <c r="AE34" s="853"/>
      <c r="AF34" s="854"/>
      <c r="AG34" s="855"/>
      <c r="AH34" s="855"/>
      <c r="AI34" s="855"/>
      <c r="AJ34" s="856"/>
      <c r="AK34" s="903"/>
      <c r="AL34" s="899"/>
      <c r="AM34" s="899"/>
      <c r="AN34" s="899"/>
      <c r="AO34" s="899"/>
      <c r="AP34" s="899"/>
      <c r="AQ34" s="899"/>
      <c r="AR34" s="899"/>
      <c r="AS34" s="899"/>
      <c r="AT34" s="899"/>
      <c r="AU34" s="899"/>
      <c r="AV34" s="899"/>
      <c r="AW34" s="899"/>
      <c r="AX34" s="899"/>
      <c r="AY34" s="899"/>
      <c r="AZ34" s="900"/>
      <c r="BA34" s="900"/>
      <c r="BB34" s="900"/>
      <c r="BC34" s="900"/>
      <c r="BD34" s="900"/>
      <c r="BE34" s="901"/>
      <c r="BF34" s="901"/>
      <c r="BG34" s="901"/>
      <c r="BH34" s="901"/>
      <c r="BI34" s="902"/>
      <c r="BJ34" s="228"/>
      <c r="BK34" s="228"/>
      <c r="BL34" s="228"/>
      <c r="BM34" s="228"/>
      <c r="BN34" s="228"/>
      <c r="BO34" s="237"/>
      <c r="BP34" s="237"/>
      <c r="BQ34" s="234">
        <v>28</v>
      </c>
      <c r="BR34" s="235"/>
      <c r="BS34" s="839"/>
      <c r="BT34" s="840"/>
      <c r="BU34" s="840"/>
      <c r="BV34" s="840"/>
      <c r="BW34" s="840"/>
      <c r="BX34" s="840"/>
      <c r="BY34" s="840"/>
      <c r="BZ34" s="840"/>
      <c r="CA34" s="840"/>
      <c r="CB34" s="840"/>
      <c r="CC34" s="840"/>
      <c r="CD34" s="840"/>
      <c r="CE34" s="840"/>
      <c r="CF34" s="840"/>
      <c r="CG34" s="841"/>
      <c r="CH34" s="842"/>
      <c r="CI34" s="843"/>
      <c r="CJ34" s="843"/>
      <c r="CK34" s="843"/>
      <c r="CL34" s="844"/>
      <c r="CM34" s="842"/>
      <c r="CN34" s="843"/>
      <c r="CO34" s="843"/>
      <c r="CP34" s="843"/>
      <c r="CQ34" s="844"/>
      <c r="CR34" s="842"/>
      <c r="CS34" s="843"/>
      <c r="CT34" s="843"/>
      <c r="CU34" s="843"/>
      <c r="CV34" s="844"/>
      <c r="CW34" s="842"/>
      <c r="CX34" s="843"/>
      <c r="CY34" s="843"/>
      <c r="CZ34" s="843"/>
      <c r="DA34" s="844"/>
      <c r="DB34" s="842"/>
      <c r="DC34" s="843"/>
      <c r="DD34" s="843"/>
      <c r="DE34" s="843"/>
      <c r="DF34" s="844"/>
      <c r="DG34" s="842"/>
      <c r="DH34" s="843"/>
      <c r="DI34" s="843"/>
      <c r="DJ34" s="843"/>
      <c r="DK34" s="844"/>
      <c r="DL34" s="842"/>
      <c r="DM34" s="843"/>
      <c r="DN34" s="843"/>
      <c r="DO34" s="843"/>
      <c r="DP34" s="844"/>
      <c r="DQ34" s="842"/>
      <c r="DR34" s="843"/>
      <c r="DS34" s="843"/>
      <c r="DT34" s="843"/>
      <c r="DU34" s="844"/>
      <c r="DV34" s="839"/>
      <c r="DW34" s="840"/>
      <c r="DX34" s="840"/>
      <c r="DY34" s="840"/>
      <c r="DZ34" s="857"/>
      <c r="EA34" s="226"/>
    </row>
    <row r="35" spans="1:131" ht="26.25" customHeight="1" x14ac:dyDescent="0.15">
      <c r="A35" s="238">
        <v>8</v>
      </c>
      <c r="B35" s="848"/>
      <c r="C35" s="849"/>
      <c r="D35" s="849"/>
      <c r="E35" s="849"/>
      <c r="F35" s="849"/>
      <c r="G35" s="849"/>
      <c r="H35" s="849"/>
      <c r="I35" s="849"/>
      <c r="J35" s="849"/>
      <c r="K35" s="849"/>
      <c r="L35" s="849"/>
      <c r="M35" s="849"/>
      <c r="N35" s="849"/>
      <c r="O35" s="849"/>
      <c r="P35" s="850"/>
      <c r="Q35" s="851"/>
      <c r="R35" s="852"/>
      <c r="S35" s="852"/>
      <c r="T35" s="852"/>
      <c r="U35" s="852"/>
      <c r="V35" s="852"/>
      <c r="W35" s="852"/>
      <c r="X35" s="852"/>
      <c r="Y35" s="852"/>
      <c r="Z35" s="852"/>
      <c r="AA35" s="852"/>
      <c r="AB35" s="852"/>
      <c r="AC35" s="852"/>
      <c r="AD35" s="852"/>
      <c r="AE35" s="853"/>
      <c r="AF35" s="854"/>
      <c r="AG35" s="855"/>
      <c r="AH35" s="855"/>
      <c r="AI35" s="855"/>
      <c r="AJ35" s="856"/>
      <c r="AK35" s="903"/>
      <c r="AL35" s="899"/>
      <c r="AM35" s="899"/>
      <c r="AN35" s="899"/>
      <c r="AO35" s="899"/>
      <c r="AP35" s="899"/>
      <c r="AQ35" s="899"/>
      <c r="AR35" s="899"/>
      <c r="AS35" s="899"/>
      <c r="AT35" s="899"/>
      <c r="AU35" s="899"/>
      <c r="AV35" s="899"/>
      <c r="AW35" s="899"/>
      <c r="AX35" s="899"/>
      <c r="AY35" s="899"/>
      <c r="AZ35" s="900"/>
      <c r="BA35" s="900"/>
      <c r="BB35" s="900"/>
      <c r="BC35" s="900"/>
      <c r="BD35" s="900"/>
      <c r="BE35" s="901"/>
      <c r="BF35" s="901"/>
      <c r="BG35" s="901"/>
      <c r="BH35" s="901"/>
      <c r="BI35" s="902"/>
      <c r="BJ35" s="228"/>
      <c r="BK35" s="228"/>
      <c r="BL35" s="228"/>
      <c r="BM35" s="228"/>
      <c r="BN35" s="228"/>
      <c r="BO35" s="237"/>
      <c r="BP35" s="237"/>
      <c r="BQ35" s="234">
        <v>29</v>
      </c>
      <c r="BR35" s="235"/>
      <c r="BS35" s="839"/>
      <c r="BT35" s="840"/>
      <c r="BU35" s="840"/>
      <c r="BV35" s="840"/>
      <c r="BW35" s="840"/>
      <c r="BX35" s="840"/>
      <c r="BY35" s="840"/>
      <c r="BZ35" s="840"/>
      <c r="CA35" s="840"/>
      <c r="CB35" s="840"/>
      <c r="CC35" s="840"/>
      <c r="CD35" s="840"/>
      <c r="CE35" s="840"/>
      <c r="CF35" s="840"/>
      <c r="CG35" s="841"/>
      <c r="CH35" s="842"/>
      <c r="CI35" s="843"/>
      <c r="CJ35" s="843"/>
      <c r="CK35" s="843"/>
      <c r="CL35" s="844"/>
      <c r="CM35" s="842"/>
      <c r="CN35" s="843"/>
      <c r="CO35" s="843"/>
      <c r="CP35" s="843"/>
      <c r="CQ35" s="844"/>
      <c r="CR35" s="842"/>
      <c r="CS35" s="843"/>
      <c r="CT35" s="843"/>
      <c r="CU35" s="843"/>
      <c r="CV35" s="844"/>
      <c r="CW35" s="842"/>
      <c r="CX35" s="843"/>
      <c r="CY35" s="843"/>
      <c r="CZ35" s="843"/>
      <c r="DA35" s="844"/>
      <c r="DB35" s="842"/>
      <c r="DC35" s="843"/>
      <c r="DD35" s="843"/>
      <c r="DE35" s="843"/>
      <c r="DF35" s="844"/>
      <c r="DG35" s="842"/>
      <c r="DH35" s="843"/>
      <c r="DI35" s="843"/>
      <c r="DJ35" s="843"/>
      <c r="DK35" s="844"/>
      <c r="DL35" s="842"/>
      <c r="DM35" s="843"/>
      <c r="DN35" s="843"/>
      <c r="DO35" s="843"/>
      <c r="DP35" s="844"/>
      <c r="DQ35" s="842"/>
      <c r="DR35" s="843"/>
      <c r="DS35" s="843"/>
      <c r="DT35" s="843"/>
      <c r="DU35" s="844"/>
      <c r="DV35" s="839"/>
      <c r="DW35" s="840"/>
      <c r="DX35" s="840"/>
      <c r="DY35" s="840"/>
      <c r="DZ35" s="857"/>
      <c r="EA35" s="226"/>
    </row>
    <row r="36" spans="1:131" ht="26.25" customHeight="1" x14ac:dyDescent="0.15">
      <c r="A36" s="238">
        <v>9</v>
      </c>
      <c r="B36" s="848"/>
      <c r="C36" s="849"/>
      <c r="D36" s="849"/>
      <c r="E36" s="849"/>
      <c r="F36" s="849"/>
      <c r="G36" s="849"/>
      <c r="H36" s="849"/>
      <c r="I36" s="849"/>
      <c r="J36" s="849"/>
      <c r="K36" s="849"/>
      <c r="L36" s="849"/>
      <c r="M36" s="849"/>
      <c r="N36" s="849"/>
      <c r="O36" s="849"/>
      <c r="P36" s="850"/>
      <c r="Q36" s="851"/>
      <c r="R36" s="852"/>
      <c r="S36" s="852"/>
      <c r="T36" s="852"/>
      <c r="U36" s="852"/>
      <c r="V36" s="852"/>
      <c r="W36" s="852"/>
      <c r="X36" s="852"/>
      <c r="Y36" s="852"/>
      <c r="Z36" s="852"/>
      <c r="AA36" s="852"/>
      <c r="AB36" s="852"/>
      <c r="AC36" s="852"/>
      <c r="AD36" s="852"/>
      <c r="AE36" s="853"/>
      <c r="AF36" s="854"/>
      <c r="AG36" s="855"/>
      <c r="AH36" s="855"/>
      <c r="AI36" s="855"/>
      <c r="AJ36" s="856"/>
      <c r="AK36" s="903"/>
      <c r="AL36" s="899"/>
      <c r="AM36" s="899"/>
      <c r="AN36" s="899"/>
      <c r="AO36" s="899"/>
      <c r="AP36" s="899"/>
      <c r="AQ36" s="899"/>
      <c r="AR36" s="899"/>
      <c r="AS36" s="899"/>
      <c r="AT36" s="899"/>
      <c r="AU36" s="899"/>
      <c r="AV36" s="899"/>
      <c r="AW36" s="899"/>
      <c r="AX36" s="899"/>
      <c r="AY36" s="899"/>
      <c r="AZ36" s="900"/>
      <c r="BA36" s="900"/>
      <c r="BB36" s="900"/>
      <c r="BC36" s="900"/>
      <c r="BD36" s="900"/>
      <c r="BE36" s="901"/>
      <c r="BF36" s="901"/>
      <c r="BG36" s="901"/>
      <c r="BH36" s="901"/>
      <c r="BI36" s="902"/>
      <c r="BJ36" s="228"/>
      <c r="BK36" s="228"/>
      <c r="BL36" s="228"/>
      <c r="BM36" s="228"/>
      <c r="BN36" s="228"/>
      <c r="BO36" s="237"/>
      <c r="BP36" s="237"/>
      <c r="BQ36" s="234">
        <v>30</v>
      </c>
      <c r="BR36" s="235"/>
      <c r="BS36" s="839"/>
      <c r="BT36" s="840"/>
      <c r="BU36" s="840"/>
      <c r="BV36" s="840"/>
      <c r="BW36" s="840"/>
      <c r="BX36" s="840"/>
      <c r="BY36" s="840"/>
      <c r="BZ36" s="840"/>
      <c r="CA36" s="840"/>
      <c r="CB36" s="840"/>
      <c r="CC36" s="840"/>
      <c r="CD36" s="840"/>
      <c r="CE36" s="840"/>
      <c r="CF36" s="840"/>
      <c r="CG36" s="841"/>
      <c r="CH36" s="842"/>
      <c r="CI36" s="843"/>
      <c r="CJ36" s="843"/>
      <c r="CK36" s="843"/>
      <c r="CL36" s="844"/>
      <c r="CM36" s="842"/>
      <c r="CN36" s="843"/>
      <c r="CO36" s="843"/>
      <c r="CP36" s="843"/>
      <c r="CQ36" s="844"/>
      <c r="CR36" s="842"/>
      <c r="CS36" s="843"/>
      <c r="CT36" s="843"/>
      <c r="CU36" s="843"/>
      <c r="CV36" s="844"/>
      <c r="CW36" s="842"/>
      <c r="CX36" s="843"/>
      <c r="CY36" s="843"/>
      <c r="CZ36" s="843"/>
      <c r="DA36" s="844"/>
      <c r="DB36" s="842"/>
      <c r="DC36" s="843"/>
      <c r="DD36" s="843"/>
      <c r="DE36" s="843"/>
      <c r="DF36" s="844"/>
      <c r="DG36" s="842"/>
      <c r="DH36" s="843"/>
      <c r="DI36" s="843"/>
      <c r="DJ36" s="843"/>
      <c r="DK36" s="844"/>
      <c r="DL36" s="842"/>
      <c r="DM36" s="843"/>
      <c r="DN36" s="843"/>
      <c r="DO36" s="843"/>
      <c r="DP36" s="844"/>
      <c r="DQ36" s="842"/>
      <c r="DR36" s="843"/>
      <c r="DS36" s="843"/>
      <c r="DT36" s="843"/>
      <c r="DU36" s="844"/>
      <c r="DV36" s="839"/>
      <c r="DW36" s="840"/>
      <c r="DX36" s="840"/>
      <c r="DY36" s="840"/>
      <c r="DZ36" s="857"/>
      <c r="EA36" s="226"/>
    </row>
    <row r="37" spans="1:131" ht="26.25" customHeight="1" x14ac:dyDescent="0.15">
      <c r="A37" s="238">
        <v>10</v>
      </c>
      <c r="B37" s="848"/>
      <c r="C37" s="849"/>
      <c r="D37" s="849"/>
      <c r="E37" s="849"/>
      <c r="F37" s="849"/>
      <c r="G37" s="849"/>
      <c r="H37" s="849"/>
      <c r="I37" s="849"/>
      <c r="J37" s="849"/>
      <c r="K37" s="849"/>
      <c r="L37" s="849"/>
      <c r="M37" s="849"/>
      <c r="N37" s="849"/>
      <c r="O37" s="849"/>
      <c r="P37" s="850"/>
      <c r="Q37" s="851"/>
      <c r="R37" s="852"/>
      <c r="S37" s="852"/>
      <c r="T37" s="852"/>
      <c r="U37" s="852"/>
      <c r="V37" s="852"/>
      <c r="W37" s="852"/>
      <c r="X37" s="852"/>
      <c r="Y37" s="852"/>
      <c r="Z37" s="852"/>
      <c r="AA37" s="852"/>
      <c r="AB37" s="852"/>
      <c r="AC37" s="852"/>
      <c r="AD37" s="852"/>
      <c r="AE37" s="853"/>
      <c r="AF37" s="854"/>
      <c r="AG37" s="855"/>
      <c r="AH37" s="855"/>
      <c r="AI37" s="855"/>
      <c r="AJ37" s="856"/>
      <c r="AK37" s="903"/>
      <c r="AL37" s="899"/>
      <c r="AM37" s="899"/>
      <c r="AN37" s="899"/>
      <c r="AO37" s="899"/>
      <c r="AP37" s="899"/>
      <c r="AQ37" s="899"/>
      <c r="AR37" s="899"/>
      <c r="AS37" s="899"/>
      <c r="AT37" s="899"/>
      <c r="AU37" s="899"/>
      <c r="AV37" s="899"/>
      <c r="AW37" s="899"/>
      <c r="AX37" s="899"/>
      <c r="AY37" s="899"/>
      <c r="AZ37" s="900"/>
      <c r="BA37" s="900"/>
      <c r="BB37" s="900"/>
      <c r="BC37" s="900"/>
      <c r="BD37" s="900"/>
      <c r="BE37" s="901"/>
      <c r="BF37" s="901"/>
      <c r="BG37" s="901"/>
      <c r="BH37" s="901"/>
      <c r="BI37" s="902"/>
      <c r="BJ37" s="228"/>
      <c r="BK37" s="228"/>
      <c r="BL37" s="228"/>
      <c r="BM37" s="228"/>
      <c r="BN37" s="228"/>
      <c r="BO37" s="237"/>
      <c r="BP37" s="237"/>
      <c r="BQ37" s="234">
        <v>31</v>
      </c>
      <c r="BR37" s="235"/>
      <c r="BS37" s="839"/>
      <c r="BT37" s="840"/>
      <c r="BU37" s="840"/>
      <c r="BV37" s="840"/>
      <c r="BW37" s="840"/>
      <c r="BX37" s="840"/>
      <c r="BY37" s="840"/>
      <c r="BZ37" s="840"/>
      <c r="CA37" s="840"/>
      <c r="CB37" s="840"/>
      <c r="CC37" s="840"/>
      <c r="CD37" s="840"/>
      <c r="CE37" s="840"/>
      <c r="CF37" s="840"/>
      <c r="CG37" s="841"/>
      <c r="CH37" s="842"/>
      <c r="CI37" s="843"/>
      <c r="CJ37" s="843"/>
      <c r="CK37" s="843"/>
      <c r="CL37" s="844"/>
      <c r="CM37" s="842"/>
      <c r="CN37" s="843"/>
      <c r="CO37" s="843"/>
      <c r="CP37" s="843"/>
      <c r="CQ37" s="844"/>
      <c r="CR37" s="842"/>
      <c r="CS37" s="843"/>
      <c r="CT37" s="843"/>
      <c r="CU37" s="843"/>
      <c r="CV37" s="844"/>
      <c r="CW37" s="842"/>
      <c r="CX37" s="843"/>
      <c r="CY37" s="843"/>
      <c r="CZ37" s="843"/>
      <c r="DA37" s="844"/>
      <c r="DB37" s="842"/>
      <c r="DC37" s="843"/>
      <c r="DD37" s="843"/>
      <c r="DE37" s="843"/>
      <c r="DF37" s="844"/>
      <c r="DG37" s="842"/>
      <c r="DH37" s="843"/>
      <c r="DI37" s="843"/>
      <c r="DJ37" s="843"/>
      <c r="DK37" s="844"/>
      <c r="DL37" s="842"/>
      <c r="DM37" s="843"/>
      <c r="DN37" s="843"/>
      <c r="DO37" s="843"/>
      <c r="DP37" s="844"/>
      <c r="DQ37" s="842"/>
      <c r="DR37" s="843"/>
      <c r="DS37" s="843"/>
      <c r="DT37" s="843"/>
      <c r="DU37" s="844"/>
      <c r="DV37" s="839"/>
      <c r="DW37" s="840"/>
      <c r="DX37" s="840"/>
      <c r="DY37" s="840"/>
      <c r="DZ37" s="857"/>
      <c r="EA37" s="226"/>
    </row>
    <row r="38" spans="1:131" ht="26.25" customHeight="1" x14ac:dyDescent="0.15">
      <c r="A38" s="238">
        <v>11</v>
      </c>
      <c r="B38" s="848"/>
      <c r="C38" s="849"/>
      <c r="D38" s="849"/>
      <c r="E38" s="849"/>
      <c r="F38" s="849"/>
      <c r="G38" s="849"/>
      <c r="H38" s="849"/>
      <c r="I38" s="849"/>
      <c r="J38" s="849"/>
      <c r="K38" s="849"/>
      <c r="L38" s="849"/>
      <c r="M38" s="849"/>
      <c r="N38" s="849"/>
      <c r="O38" s="849"/>
      <c r="P38" s="850"/>
      <c r="Q38" s="851"/>
      <c r="R38" s="852"/>
      <c r="S38" s="852"/>
      <c r="T38" s="852"/>
      <c r="U38" s="852"/>
      <c r="V38" s="852"/>
      <c r="W38" s="852"/>
      <c r="X38" s="852"/>
      <c r="Y38" s="852"/>
      <c r="Z38" s="852"/>
      <c r="AA38" s="852"/>
      <c r="AB38" s="852"/>
      <c r="AC38" s="852"/>
      <c r="AD38" s="852"/>
      <c r="AE38" s="853"/>
      <c r="AF38" s="854"/>
      <c r="AG38" s="855"/>
      <c r="AH38" s="855"/>
      <c r="AI38" s="855"/>
      <c r="AJ38" s="856"/>
      <c r="AK38" s="903"/>
      <c r="AL38" s="899"/>
      <c r="AM38" s="899"/>
      <c r="AN38" s="899"/>
      <c r="AO38" s="899"/>
      <c r="AP38" s="899"/>
      <c r="AQ38" s="899"/>
      <c r="AR38" s="899"/>
      <c r="AS38" s="899"/>
      <c r="AT38" s="899"/>
      <c r="AU38" s="899"/>
      <c r="AV38" s="899"/>
      <c r="AW38" s="899"/>
      <c r="AX38" s="899"/>
      <c r="AY38" s="899"/>
      <c r="AZ38" s="900"/>
      <c r="BA38" s="900"/>
      <c r="BB38" s="900"/>
      <c r="BC38" s="900"/>
      <c r="BD38" s="900"/>
      <c r="BE38" s="901"/>
      <c r="BF38" s="901"/>
      <c r="BG38" s="901"/>
      <c r="BH38" s="901"/>
      <c r="BI38" s="902"/>
      <c r="BJ38" s="228"/>
      <c r="BK38" s="228"/>
      <c r="BL38" s="228"/>
      <c r="BM38" s="228"/>
      <c r="BN38" s="228"/>
      <c r="BO38" s="237"/>
      <c r="BP38" s="237"/>
      <c r="BQ38" s="234">
        <v>32</v>
      </c>
      <c r="BR38" s="235"/>
      <c r="BS38" s="839"/>
      <c r="BT38" s="840"/>
      <c r="BU38" s="840"/>
      <c r="BV38" s="840"/>
      <c r="BW38" s="840"/>
      <c r="BX38" s="840"/>
      <c r="BY38" s="840"/>
      <c r="BZ38" s="840"/>
      <c r="CA38" s="840"/>
      <c r="CB38" s="840"/>
      <c r="CC38" s="840"/>
      <c r="CD38" s="840"/>
      <c r="CE38" s="840"/>
      <c r="CF38" s="840"/>
      <c r="CG38" s="841"/>
      <c r="CH38" s="842"/>
      <c r="CI38" s="843"/>
      <c r="CJ38" s="843"/>
      <c r="CK38" s="843"/>
      <c r="CL38" s="844"/>
      <c r="CM38" s="842"/>
      <c r="CN38" s="843"/>
      <c r="CO38" s="843"/>
      <c r="CP38" s="843"/>
      <c r="CQ38" s="844"/>
      <c r="CR38" s="842"/>
      <c r="CS38" s="843"/>
      <c r="CT38" s="843"/>
      <c r="CU38" s="843"/>
      <c r="CV38" s="844"/>
      <c r="CW38" s="842"/>
      <c r="CX38" s="843"/>
      <c r="CY38" s="843"/>
      <c r="CZ38" s="843"/>
      <c r="DA38" s="844"/>
      <c r="DB38" s="842"/>
      <c r="DC38" s="843"/>
      <c r="DD38" s="843"/>
      <c r="DE38" s="843"/>
      <c r="DF38" s="844"/>
      <c r="DG38" s="842"/>
      <c r="DH38" s="843"/>
      <c r="DI38" s="843"/>
      <c r="DJ38" s="843"/>
      <c r="DK38" s="844"/>
      <c r="DL38" s="842"/>
      <c r="DM38" s="843"/>
      <c r="DN38" s="843"/>
      <c r="DO38" s="843"/>
      <c r="DP38" s="844"/>
      <c r="DQ38" s="842"/>
      <c r="DR38" s="843"/>
      <c r="DS38" s="843"/>
      <c r="DT38" s="843"/>
      <c r="DU38" s="844"/>
      <c r="DV38" s="839"/>
      <c r="DW38" s="840"/>
      <c r="DX38" s="840"/>
      <c r="DY38" s="840"/>
      <c r="DZ38" s="857"/>
      <c r="EA38" s="226"/>
    </row>
    <row r="39" spans="1:131" ht="26.25" customHeight="1" x14ac:dyDescent="0.15">
      <c r="A39" s="238">
        <v>12</v>
      </c>
      <c r="B39" s="848"/>
      <c r="C39" s="849"/>
      <c r="D39" s="849"/>
      <c r="E39" s="849"/>
      <c r="F39" s="849"/>
      <c r="G39" s="849"/>
      <c r="H39" s="849"/>
      <c r="I39" s="849"/>
      <c r="J39" s="849"/>
      <c r="K39" s="849"/>
      <c r="L39" s="849"/>
      <c r="M39" s="849"/>
      <c r="N39" s="849"/>
      <c r="O39" s="849"/>
      <c r="P39" s="850"/>
      <c r="Q39" s="851"/>
      <c r="R39" s="852"/>
      <c r="S39" s="852"/>
      <c r="T39" s="852"/>
      <c r="U39" s="852"/>
      <c r="V39" s="852"/>
      <c r="W39" s="852"/>
      <c r="X39" s="852"/>
      <c r="Y39" s="852"/>
      <c r="Z39" s="852"/>
      <c r="AA39" s="852"/>
      <c r="AB39" s="852"/>
      <c r="AC39" s="852"/>
      <c r="AD39" s="852"/>
      <c r="AE39" s="853"/>
      <c r="AF39" s="854"/>
      <c r="AG39" s="855"/>
      <c r="AH39" s="855"/>
      <c r="AI39" s="855"/>
      <c r="AJ39" s="856"/>
      <c r="AK39" s="903"/>
      <c r="AL39" s="899"/>
      <c r="AM39" s="899"/>
      <c r="AN39" s="899"/>
      <c r="AO39" s="899"/>
      <c r="AP39" s="899"/>
      <c r="AQ39" s="899"/>
      <c r="AR39" s="899"/>
      <c r="AS39" s="899"/>
      <c r="AT39" s="899"/>
      <c r="AU39" s="899"/>
      <c r="AV39" s="899"/>
      <c r="AW39" s="899"/>
      <c r="AX39" s="899"/>
      <c r="AY39" s="899"/>
      <c r="AZ39" s="900"/>
      <c r="BA39" s="900"/>
      <c r="BB39" s="900"/>
      <c r="BC39" s="900"/>
      <c r="BD39" s="900"/>
      <c r="BE39" s="901"/>
      <c r="BF39" s="901"/>
      <c r="BG39" s="901"/>
      <c r="BH39" s="901"/>
      <c r="BI39" s="902"/>
      <c r="BJ39" s="228"/>
      <c r="BK39" s="228"/>
      <c r="BL39" s="228"/>
      <c r="BM39" s="228"/>
      <c r="BN39" s="228"/>
      <c r="BO39" s="237"/>
      <c r="BP39" s="237"/>
      <c r="BQ39" s="234">
        <v>33</v>
      </c>
      <c r="BR39" s="235"/>
      <c r="BS39" s="839"/>
      <c r="BT39" s="840"/>
      <c r="BU39" s="840"/>
      <c r="BV39" s="840"/>
      <c r="BW39" s="840"/>
      <c r="BX39" s="840"/>
      <c r="BY39" s="840"/>
      <c r="BZ39" s="840"/>
      <c r="CA39" s="840"/>
      <c r="CB39" s="840"/>
      <c r="CC39" s="840"/>
      <c r="CD39" s="840"/>
      <c r="CE39" s="840"/>
      <c r="CF39" s="840"/>
      <c r="CG39" s="841"/>
      <c r="CH39" s="842"/>
      <c r="CI39" s="843"/>
      <c r="CJ39" s="843"/>
      <c r="CK39" s="843"/>
      <c r="CL39" s="844"/>
      <c r="CM39" s="842"/>
      <c r="CN39" s="843"/>
      <c r="CO39" s="843"/>
      <c r="CP39" s="843"/>
      <c r="CQ39" s="844"/>
      <c r="CR39" s="842"/>
      <c r="CS39" s="843"/>
      <c r="CT39" s="843"/>
      <c r="CU39" s="843"/>
      <c r="CV39" s="844"/>
      <c r="CW39" s="842"/>
      <c r="CX39" s="843"/>
      <c r="CY39" s="843"/>
      <c r="CZ39" s="843"/>
      <c r="DA39" s="844"/>
      <c r="DB39" s="842"/>
      <c r="DC39" s="843"/>
      <c r="DD39" s="843"/>
      <c r="DE39" s="843"/>
      <c r="DF39" s="844"/>
      <c r="DG39" s="842"/>
      <c r="DH39" s="843"/>
      <c r="DI39" s="843"/>
      <c r="DJ39" s="843"/>
      <c r="DK39" s="844"/>
      <c r="DL39" s="842"/>
      <c r="DM39" s="843"/>
      <c r="DN39" s="843"/>
      <c r="DO39" s="843"/>
      <c r="DP39" s="844"/>
      <c r="DQ39" s="842"/>
      <c r="DR39" s="843"/>
      <c r="DS39" s="843"/>
      <c r="DT39" s="843"/>
      <c r="DU39" s="844"/>
      <c r="DV39" s="839"/>
      <c r="DW39" s="840"/>
      <c r="DX39" s="840"/>
      <c r="DY39" s="840"/>
      <c r="DZ39" s="857"/>
      <c r="EA39" s="226"/>
    </row>
    <row r="40" spans="1:131" ht="26.25" customHeight="1" x14ac:dyDescent="0.15">
      <c r="A40" s="234">
        <v>13</v>
      </c>
      <c r="B40" s="848"/>
      <c r="C40" s="849"/>
      <c r="D40" s="849"/>
      <c r="E40" s="849"/>
      <c r="F40" s="849"/>
      <c r="G40" s="849"/>
      <c r="H40" s="849"/>
      <c r="I40" s="849"/>
      <c r="J40" s="849"/>
      <c r="K40" s="849"/>
      <c r="L40" s="849"/>
      <c r="M40" s="849"/>
      <c r="N40" s="849"/>
      <c r="O40" s="849"/>
      <c r="P40" s="850"/>
      <c r="Q40" s="851"/>
      <c r="R40" s="852"/>
      <c r="S40" s="852"/>
      <c r="T40" s="852"/>
      <c r="U40" s="852"/>
      <c r="V40" s="852"/>
      <c r="W40" s="852"/>
      <c r="X40" s="852"/>
      <c r="Y40" s="852"/>
      <c r="Z40" s="852"/>
      <c r="AA40" s="852"/>
      <c r="AB40" s="852"/>
      <c r="AC40" s="852"/>
      <c r="AD40" s="852"/>
      <c r="AE40" s="853"/>
      <c r="AF40" s="854"/>
      <c r="AG40" s="855"/>
      <c r="AH40" s="855"/>
      <c r="AI40" s="855"/>
      <c r="AJ40" s="856"/>
      <c r="AK40" s="903"/>
      <c r="AL40" s="899"/>
      <c r="AM40" s="899"/>
      <c r="AN40" s="899"/>
      <c r="AO40" s="899"/>
      <c r="AP40" s="899"/>
      <c r="AQ40" s="899"/>
      <c r="AR40" s="899"/>
      <c r="AS40" s="899"/>
      <c r="AT40" s="899"/>
      <c r="AU40" s="899"/>
      <c r="AV40" s="899"/>
      <c r="AW40" s="899"/>
      <c r="AX40" s="899"/>
      <c r="AY40" s="899"/>
      <c r="AZ40" s="900"/>
      <c r="BA40" s="900"/>
      <c r="BB40" s="900"/>
      <c r="BC40" s="900"/>
      <c r="BD40" s="900"/>
      <c r="BE40" s="901"/>
      <c r="BF40" s="901"/>
      <c r="BG40" s="901"/>
      <c r="BH40" s="901"/>
      <c r="BI40" s="902"/>
      <c r="BJ40" s="228"/>
      <c r="BK40" s="228"/>
      <c r="BL40" s="228"/>
      <c r="BM40" s="228"/>
      <c r="BN40" s="228"/>
      <c r="BO40" s="237"/>
      <c r="BP40" s="237"/>
      <c r="BQ40" s="234">
        <v>34</v>
      </c>
      <c r="BR40" s="235"/>
      <c r="BS40" s="839"/>
      <c r="BT40" s="840"/>
      <c r="BU40" s="840"/>
      <c r="BV40" s="840"/>
      <c r="BW40" s="840"/>
      <c r="BX40" s="840"/>
      <c r="BY40" s="840"/>
      <c r="BZ40" s="840"/>
      <c r="CA40" s="840"/>
      <c r="CB40" s="840"/>
      <c r="CC40" s="840"/>
      <c r="CD40" s="840"/>
      <c r="CE40" s="840"/>
      <c r="CF40" s="840"/>
      <c r="CG40" s="841"/>
      <c r="CH40" s="842"/>
      <c r="CI40" s="843"/>
      <c r="CJ40" s="843"/>
      <c r="CK40" s="843"/>
      <c r="CL40" s="844"/>
      <c r="CM40" s="842"/>
      <c r="CN40" s="843"/>
      <c r="CO40" s="843"/>
      <c r="CP40" s="843"/>
      <c r="CQ40" s="844"/>
      <c r="CR40" s="842"/>
      <c r="CS40" s="843"/>
      <c r="CT40" s="843"/>
      <c r="CU40" s="843"/>
      <c r="CV40" s="844"/>
      <c r="CW40" s="842"/>
      <c r="CX40" s="843"/>
      <c r="CY40" s="843"/>
      <c r="CZ40" s="843"/>
      <c r="DA40" s="844"/>
      <c r="DB40" s="842"/>
      <c r="DC40" s="843"/>
      <c r="DD40" s="843"/>
      <c r="DE40" s="843"/>
      <c r="DF40" s="844"/>
      <c r="DG40" s="842"/>
      <c r="DH40" s="843"/>
      <c r="DI40" s="843"/>
      <c r="DJ40" s="843"/>
      <c r="DK40" s="844"/>
      <c r="DL40" s="842"/>
      <c r="DM40" s="843"/>
      <c r="DN40" s="843"/>
      <c r="DO40" s="843"/>
      <c r="DP40" s="844"/>
      <c r="DQ40" s="842"/>
      <c r="DR40" s="843"/>
      <c r="DS40" s="843"/>
      <c r="DT40" s="843"/>
      <c r="DU40" s="844"/>
      <c r="DV40" s="839"/>
      <c r="DW40" s="840"/>
      <c r="DX40" s="840"/>
      <c r="DY40" s="840"/>
      <c r="DZ40" s="857"/>
      <c r="EA40" s="226"/>
    </row>
    <row r="41" spans="1:131" ht="26.25" customHeight="1" x14ac:dyDescent="0.15">
      <c r="A41" s="234">
        <v>14</v>
      </c>
      <c r="B41" s="848"/>
      <c r="C41" s="849"/>
      <c r="D41" s="849"/>
      <c r="E41" s="849"/>
      <c r="F41" s="849"/>
      <c r="G41" s="849"/>
      <c r="H41" s="849"/>
      <c r="I41" s="849"/>
      <c r="J41" s="849"/>
      <c r="K41" s="849"/>
      <c r="L41" s="849"/>
      <c r="M41" s="849"/>
      <c r="N41" s="849"/>
      <c r="O41" s="849"/>
      <c r="P41" s="850"/>
      <c r="Q41" s="851"/>
      <c r="R41" s="852"/>
      <c r="S41" s="852"/>
      <c r="T41" s="852"/>
      <c r="U41" s="852"/>
      <c r="V41" s="852"/>
      <c r="W41" s="852"/>
      <c r="X41" s="852"/>
      <c r="Y41" s="852"/>
      <c r="Z41" s="852"/>
      <c r="AA41" s="852"/>
      <c r="AB41" s="852"/>
      <c r="AC41" s="852"/>
      <c r="AD41" s="852"/>
      <c r="AE41" s="853"/>
      <c r="AF41" s="854"/>
      <c r="AG41" s="855"/>
      <c r="AH41" s="855"/>
      <c r="AI41" s="855"/>
      <c r="AJ41" s="856"/>
      <c r="AK41" s="903"/>
      <c r="AL41" s="899"/>
      <c r="AM41" s="899"/>
      <c r="AN41" s="899"/>
      <c r="AO41" s="899"/>
      <c r="AP41" s="899"/>
      <c r="AQ41" s="899"/>
      <c r="AR41" s="899"/>
      <c r="AS41" s="899"/>
      <c r="AT41" s="899"/>
      <c r="AU41" s="899"/>
      <c r="AV41" s="899"/>
      <c r="AW41" s="899"/>
      <c r="AX41" s="899"/>
      <c r="AY41" s="899"/>
      <c r="AZ41" s="900"/>
      <c r="BA41" s="900"/>
      <c r="BB41" s="900"/>
      <c r="BC41" s="900"/>
      <c r="BD41" s="900"/>
      <c r="BE41" s="901"/>
      <c r="BF41" s="901"/>
      <c r="BG41" s="901"/>
      <c r="BH41" s="901"/>
      <c r="BI41" s="902"/>
      <c r="BJ41" s="228"/>
      <c r="BK41" s="228"/>
      <c r="BL41" s="228"/>
      <c r="BM41" s="228"/>
      <c r="BN41" s="228"/>
      <c r="BO41" s="237"/>
      <c r="BP41" s="237"/>
      <c r="BQ41" s="234">
        <v>35</v>
      </c>
      <c r="BR41" s="235"/>
      <c r="BS41" s="839"/>
      <c r="BT41" s="840"/>
      <c r="BU41" s="840"/>
      <c r="BV41" s="840"/>
      <c r="BW41" s="840"/>
      <c r="BX41" s="840"/>
      <c r="BY41" s="840"/>
      <c r="BZ41" s="840"/>
      <c r="CA41" s="840"/>
      <c r="CB41" s="840"/>
      <c r="CC41" s="840"/>
      <c r="CD41" s="840"/>
      <c r="CE41" s="840"/>
      <c r="CF41" s="840"/>
      <c r="CG41" s="841"/>
      <c r="CH41" s="842"/>
      <c r="CI41" s="843"/>
      <c r="CJ41" s="843"/>
      <c r="CK41" s="843"/>
      <c r="CL41" s="844"/>
      <c r="CM41" s="842"/>
      <c r="CN41" s="843"/>
      <c r="CO41" s="843"/>
      <c r="CP41" s="843"/>
      <c r="CQ41" s="844"/>
      <c r="CR41" s="842"/>
      <c r="CS41" s="843"/>
      <c r="CT41" s="843"/>
      <c r="CU41" s="843"/>
      <c r="CV41" s="844"/>
      <c r="CW41" s="842"/>
      <c r="CX41" s="843"/>
      <c r="CY41" s="843"/>
      <c r="CZ41" s="843"/>
      <c r="DA41" s="844"/>
      <c r="DB41" s="842"/>
      <c r="DC41" s="843"/>
      <c r="DD41" s="843"/>
      <c r="DE41" s="843"/>
      <c r="DF41" s="844"/>
      <c r="DG41" s="842"/>
      <c r="DH41" s="843"/>
      <c r="DI41" s="843"/>
      <c r="DJ41" s="843"/>
      <c r="DK41" s="844"/>
      <c r="DL41" s="842"/>
      <c r="DM41" s="843"/>
      <c r="DN41" s="843"/>
      <c r="DO41" s="843"/>
      <c r="DP41" s="844"/>
      <c r="DQ41" s="842"/>
      <c r="DR41" s="843"/>
      <c r="DS41" s="843"/>
      <c r="DT41" s="843"/>
      <c r="DU41" s="844"/>
      <c r="DV41" s="839"/>
      <c r="DW41" s="840"/>
      <c r="DX41" s="840"/>
      <c r="DY41" s="840"/>
      <c r="DZ41" s="857"/>
      <c r="EA41" s="226"/>
    </row>
    <row r="42" spans="1:131" ht="26.25" customHeight="1" x14ac:dyDescent="0.15">
      <c r="A42" s="234">
        <v>15</v>
      </c>
      <c r="B42" s="848"/>
      <c r="C42" s="849"/>
      <c r="D42" s="849"/>
      <c r="E42" s="849"/>
      <c r="F42" s="849"/>
      <c r="G42" s="849"/>
      <c r="H42" s="849"/>
      <c r="I42" s="849"/>
      <c r="J42" s="849"/>
      <c r="K42" s="849"/>
      <c r="L42" s="849"/>
      <c r="M42" s="849"/>
      <c r="N42" s="849"/>
      <c r="O42" s="849"/>
      <c r="P42" s="850"/>
      <c r="Q42" s="851"/>
      <c r="R42" s="852"/>
      <c r="S42" s="852"/>
      <c r="T42" s="852"/>
      <c r="U42" s="852"/>
      <c r="V42" s="852"/>
      <c r="W42" s="852"/>
      <c r="X42" s="852"/>
      <c r="Y42" s="852"/>
      <c r="Z42" s="852"/>
      <c r="AA42" s="852"/>
      <c r="AB42" s="852"/>
      <c r="AC42" s="852"/>
      <c r="AD42" s="852"/>
      <c r="AE42" s="853"/>
      <c r="AF42" s="854"/>
      <c r="AG42" s="855"/>
      <c r="AH42" s="855"/>
      <c r="AI42" s="855"/>
      <c r="AJ42" s="856"/>
      <c r="AK42" s="903"/>
      <c r="AL42" s="899"/>
      <c r="AM42" s="899"/>
      <c r="AN42" s="899"/>
      <c r="AO42" s="899"/>
      <c r="AP42" s="899"/>
      <c r="AQ42" s="899"/>
      <c r="AR42" s="899"/>
      <c r="AS42" s="899"/>
      <c r="AT42" s="899"/>
      <c r="AU42" s="899"/>
      <c r="AV42" s="899"/>
      <c r="AW42" s="899"/>
      <c r="AX42" s="899"/>
      <c r="AY42" s="899"/>
      <c r="AZ42" s="900"/>
      <c r="BA42" s="900"/>
      <c r="BB42" s="900"/>
      <c r="BC42" s="900"/>
      <c r="BD42" s="900"/>
      <c r="BE42" s="901"/>
      <c r="BF42" s="901"/>
      <c r="BG42" s="901"/>
      <c r="BH42" s="901"/>
      <c r="BI42" s="902"/>
      <c r="BJ42" s="228"/>
      <c r="BK42" s="228"/>
      <c r="BL42" s="228"/>
      <c r="BM42" s="228"/>
      <c r="BN42" s="228"/>
      <c r="BO42" s="237"/>
      <c r="BP42" s="237"/>
      <c r="BQ42" s="234">
        <v>36</v>
      </c>
      <c r="BR42" s="235"/>
      <c r="BS42" s="839"/>
      <c r="BT42" s="840"/>
      <c r="BU42" s="840"/>
      <c r="BV42" s="840"/>
      <c r="BW42" s="840"/>
      <c r="BX42" s="840"/>
      <c r="BY42" s="840"/>
      <c r="BZ42" s="840"/>
      <c r="CA42" s="840"/>
      <c r="CB42" s="840"/>
      <c r="CC42" s="840"/>
      <c r="CD42" s="840"/>
      <c r="CE42" s="840"/>
      <c r="CF42" s="840"/>
      <c r="CG42" s="841"/>
      <c r="CH42" s="842"/>
      <c r="CI42" s="843"/>
      <c r="CJ42" s="843"/>
      <c r="CK42" s="843"/>
      <c r="CL42" s="844"/>
      <c r="CM42" s="842"/>
      <c r="CN42" s="843"/>
      <c r="CO42" s="843"/>
      <c r="CP42" s="843"/>
      <c r="CQ42" s="844"/>
      <c r="CR42" s="842"/>
      <c r="CS42" s="843"/>
      <c r="CT42" s="843"/>
      <c r="CU42" s="843"/>
      <c r="CV42" s="844"/>
      <c r="CW42" s="842"/>
      <c r="CX42" s="843"/>
      <c r="CY42" s="843"/>
      <c r="CZ42" s="843"/>
      <c r="DA42" s="844"/>
      <c r="DB42" s="842"/>
      <c r="DC42" s="843"/>
      <c r="DD42" s="843"/>
      <c r="DE42" s="843"/>
      <c r="DF42" s="844"/>
      <c r="DG42" s="842"/>
      <c r="DH42" s="843"/>
      <c r="DI42" s="843"/>
      <c r="DJ42" s="843"/>
      <c r="DK42" s="844"/>
      <c r="DL42" s="842"/>
      <c r="DM42" s="843"/>
      <c r="DN42" s="843"/>
      <c r="DO42" s="843"/>
      <c r="DP42" s="844"/>
      <c r="DQ42" s="842"/>
      <c r="DR42" s="843"/>
      <c r="DS42" s="843"/>
      <c r="DT42" s="843"/>
      <c r="DU42" s="844"/>
      <c r="DV42" s="839"/>
      <c r="DW42" s="840"/>
      <c r="DX42" s="840"/>
      <c r="DY42" s="840"/>
      <c r="DZ42" s="857"/>
      <c r="EA42" s="226"/>
    </row>
    <row r="43" spans="1:131" ht="26.25" customHeight="1" x14ac:dyDescent="0.15">
      <c r="A43" s="234">
        <v>16</v>
      </c>
      <c r="B43" s="848"/>
      <c r="C43" s="849"/>
      <c r="D43" s="849"/>
      <c r="E43" s="849"/>
      <c r="F43" s="849"/>
      <c r="G43" s="849"/>
      <c r="H43" s="849"/>
      <c r="I43" s="849"/>
      <c r="J43" s="849"/>
      <c r="K43" s="849"/>
      <c r="L43" s="849"/>
      <c r="M43" s="849"/>
      <c r="N43" s="849"/>
      <c r="O43" s="849"/>
      <c r="P43" s="850"/>
      <c r="Q43" s="851"/>
      <c r="R43" s="852"/>
      <c r="S43" s="852"/>
      <c r="T43" s="852"/>
      <c r="U43" s="852"/>
      <c r="V43" s="852"/>
      <c r="W43" s="852"/>
      <c r="X43" s="852"/>
      <c r="Y43" s="852"/>
      <c r="Z43" s="852"/>
      <c r="AA43" s="852"/>
      <c r="AB43" s="852"/>
      <c r="AC43" s="852"/>
      <c r="AD43" s="852"/>
      <c r="AE43" s="853"/>
      <c r="AF43" s="854"/>
      <c r="AG43" s="855"/>
      <c r="AH43" s="855"/>
      <c r="AI43" s="855"/>
      <c r="AJ43" s="856"/>
      <c r="AK43" s="903"/>
      <c r="AL43" s="899"/>
      <c r="AM43" s="899"/>
      <c r="AN43" s="899"/>
      <c r="AO43" s="899"/>
      <c r="AP43" s="899"/>
      <c r="AQ43" s="899"/>
      <c r="AR43" s="899"/>
      <c r="AS43" s="899"/>
      <c r="AT43" s="899"/>
      <c r="AU43" s="899"/>
      <c r="AV43" s="899"/>
      <c r="AW43" s="899"/>
      <c r="AX43" s="899"/>
      <c r="AY43" s="899"/>
      <c r="AZ43" s="900"/>
      <c r="BA43" s="900"/>
      <c r="BB43" s="900"/>
      <c r="BC43" s="900"/>
      <c r="BD43" s="900"/>
      <c r="BE43" s="901"/>
      <c r="BF43" s="901"/>
      <c r="BG43" s="901"/>
      <c r="BH43" s="901"/>
      <c r="BI43" s="902"/>
      <c r="BJ43" s="228"/>
      <c r="BK43" s="228"/>
      <c r="BL43" s="228"/>
      <c r="BM43" s="228"/>
      <c r="BN43" s="228"/>
      <c r="BO43" s="237"/>
      <c r="BP43" s="237"/>
      <c r="BQ43" s="234">
        <v>37</v>
      </c>
      <c r="BR43" s="235"/>
      <c r="BS43" s="839"/>
      <c r="BT43" s="840"/>
      <c r="BU43" s="840"/>
      <c r="BV43" s="840"/>
      <c r="BW43" s="840"/>
      <c r="BX43" s="840"/>
      <c r="BY43" s="840"/>
      <c r="BZ43" s="840"/>
      <c r="CA43" s="840"/>
      <c r="CB43" s="840"/>
      <c r="CC43" s="840"/>
      <c r="CD43" s="840"/>
      <c r="CE43" s="840"/>
      <c r="CF43" s="840"/>
      <c r="CG43" s="841"/>
      <c r="CH43" s="842"/>
      <c r="CI43" s="843"/>
      <c r="CJ43" s="843"/>
      <c r="CK43" s="843"/>
      <c r="CL43" s="844"/>
      <c r="CM43" s="842"/>
      <c r="CN43" s="843"/>
      <c r="CO43" s="843"/>
      <c r="CP43" s="843"/>
      <c r="CQ43" s="844"/>
      <c r="CR43" s="842"/>
      <c r="CS43" s="843"/>
      <c r="CT43" s="843"/>
      <c r="CU43" s="843"/>
      <c r="CV43" s="844"/>
      <c r="CW43" s="842"/>
      <c r="CX43" s="843"/>
      <c r="CY43" s="843"/>
      <c r="CZ43" s="843"/>
      <c r="DA43" s="844"/>
      <c r="DB43" s="842"/>
      <c r="DC43" s="843"/>
      <c r="DD43" s="843"/>
      <c r="DE43" s="843"/>
      <c r="DF43" s="844"/>
      <c r="DG43" s="842"/>
      <c r="DH43" s="843"/>
      <c r="DI43" s="843"/>
      <c r="DJ43" s="843"/>
      <c r="DK43" s="844"/>
      <c r="DL43" s="842"/>
      <c r="DM43" s="843"/>
      <c r="DN43" s="843"/>
      <c r="DO43" s="843"/>
      <c r="DP43" s="844"/>
      <c r="DQ43" s="842"/>
      <c r="DR43" s="843"/>
      <c r="DS43" s="843"/>
      <c r="DT43" s="843"/>
      <c r="DU43" s="844"/>
      <c r="DV43" s="839"/>
      <c r="DW43" s="840"/>
      <c r="DX43" s="840"/>
      <c r="DY43" s="840"/>
      <c r="DZ43" s="857"/>
      <c r="EA43" s="226"/>
    </row>
    <row r="44" spans="1:131" ht="26.25" customHeight="1" x14ac:dyDescent="0.15">
      <c r="A44" s="234">
        <v>17</v>
      </c>
      <c r="B44" s="848"/>
      <c r="C44" s="849"/>
      <c r="D44" s="849"/>
      <c r="E44" s="849"/>
      <c r="F44" s="849"/>
      <c r="G44" s="849"/>
      <c r="H44" s="849"/>
      <c r="I44" s="849"/>
      <c r="J44" s="849"/>
      <c r="K44" s="849"/>
      <c r="L44" s="849"/>
      <c r="M44" s="849"/>
      <c r="N44" s="849"/>
      <c r="O44" s="849"/>
      <c r="P44" s="850"/>
      <c r="Q44" s="851"/>
      <c r="R44" s="852"/>
      <c r="S44" s="852"/>
      <c r="T44" s="852"/>
      <c r="U44" s="852"/>
      <c r="V44" s="852"/>
      <c r="W44" s="852"/>
      <c r="X44" s="852"/>
      <c r="Y44" s="852"/>
      <c r="Z44" s="852"/>
      <c r="AA44" s="852"/>
      <c r="AB44" s="852"/>
      <c r="AC44" s="852"/>
      <c r="AD44" s="852"/>
      <c r="AE44" s="853"/>
      <c r="AF44" s="854"/>
      <c r="AG44" s="855"/>
      <c r="AH44" s="855"/>
      <c r="AI44" s="855"/>
      <c r="AJ44" s="856"/>
      <c r="AK44" s="903"/>
      <c r="AL44" s="899"/>
      <c r="AM44" s="899"/>
      <c r="AN44" s="899"/>
      <c r="AO44" s="899"/>
      <c r="AP44" s="899"/>
      <c r="AQ44" s="899"/>
      <c r="AR44" s="899"/>
      <c r="AS44" s="899"/>
      <c r="AT44" s="899"/>
      <c r="AU44" s="899"/>
      <c r="AV44" s="899"/>
      <c r="AW44" s="899"/>
      <c r="AX44" s="899"/>
      <c r="AY44" s="899"/>
      <c r="AZ44" s="900"/>
      <c r="BA44" s="900"/>
      <c r="BB44" s="900"/>
      <c r="BC44" s="900"/>
      <c r="BD44" s="900"/>
      <c r="BE44" s="901"/>
      <c r="BF44" s="901"/>
      <c r="BG44" s="901"/>
      <c r="BH44" s="901"/>
      <c r="BI44" s="902"/>
      <c r="BJ44" s="228"/>
      <c r="BK44" s="228"/>
      <c r="BL44" s="228"/>
      <c r="BM44" s="228"/>
      <c r="BN44" s="228"/>
      <c r="BO44" s="237"/>
      <c r="BP44" s="237"/>
      <c r="BQ44" s="234">
        <v>38</v>
      </c>
      <c r="BR44" s="235"/>
      <c r="BS44" s="839"/>
      <c r="BT44" s="840"/>
      <c r="BU44" s="840"/>
      <c r="BV44" s="840"/>
      <c r="BW44" s="840"/>
      <c r="BX44" s="840"/>
      <c r="BY44" s="840"/>
      <c r="BZ44" s="840"/>
      <c r="CA44" s="840"/>
      <c r="CB44" s="840"/>
      <c r="CC44" s="840"/>
      <c r="CD44" s="840"/>
      <c r="CE44" s="840"/>
      <c r="CF44" s="840"/>
      <c r="CG44" s="841"/>
      <c r="CH44" s="842"/>
      <c r="CI44" s="843"/>
      <c r="CJ44" s="843"/>
      <c r="CK44" s="843"/>
      <c r="CL44" s="844"/>
      <c r="CM44" s="842"/>
      <c r="CN44" s="843"/>
      <c r="CO44" s="843"/>
      <c r="CP44" s="843"/>
      <c r="CQ44" s="844"/>
      <c r="CR44" s="842"/>
      <c r="CS44" s="843"/>
      <c r="CT44" s="843"/>
      <c r="CU44" s="843"/>
      <c r="CV44" s="844"/>
      <c r="CW44" s="842"/>
      <c r="CX44" s="843"/>
      <c r="CY44" s="843"/>
      <c r="CZ44" s="843"/>
      <c r="DA44" s="844"/>
      <c r="DB44" s="842"/>
      <c r="DC44" s="843"/>
      <c r="DD44" s="843"/>
      <c r="DE44" s="843"/>
      <c r="DF44" s="844"/>
      <c r="DG44" s="842"/>
      <c r="DH44" s="843"/>
      <c r="DI44" s="843"/>
      <c r="DJ44" s="843"/>
      <c r="DK44" s="844"/>
      <c r="DL44" s="842"/>
      <c r="DM44" s="843"/>
      <c r="DN44" s="843"/>
      <c r="DO44" s="843"/>
      <c r="DP44" s="844"/>
      <c r="DQ44" s="842"/>
      <c r="DR44" s="843"/>
      <c r="DS44" s="843"/>
      <c r="DT44" s="843"/>
      <c r="DU44" s="844"/>
      <c r="DV44" s="839"/>
      <c r="DW44" s="840"/>
      <c r="DX44" s="840"/>
      <c r="DY44" s="840"/>
      <c r="DZ44" s="857"/>
      <c r="EA44" s="226"/>
    </row>
    <row r="45" spans="1:131" ht="26.25" customHeight="1" x14ac:dyDescent="0.15">
      <c r="A45" s="234">
        <v>18</v>
      </c>
      <c r="B45" s="848"/>
      <c r="C45" s="849"/>
      <c r="D45" s="849"/>
      <c r="E45" s="849"/>
      <c r="F45" s="849"/>
      <c r="G45" s="849"/>
      <c r="H45" s="849"/>
      <c r="I45" s="849"/>
      <c r="J45" s="849"/>
      <c r="K45" s="849"/>
      <c r="L45" s="849"/>
      <c r="M45" s="849"/>
      <c r="N45" s="849"/>
      <c r="O45" s="849"/>
      <c r="P45" s="850"/>
      <c r="Q45" s="851"/>
      <c r="R45" s="852"/>
      <c r="S45" s="852"/>
      <c r="T45" s="852"/>
      <c r="U45" s="852"/>
      <c r="V45" s="852"/>
      <c r="W45" s="852"/>
      <c r="X45" s="852"/>
      <c r="Y45" s="852"/>
      <c r="Z45" s="852"/>
      <c r="AA45" s="852"/>
      <c r="AB45" s="852"/>
      <c r="AC45" s="852"/>
      <c r="AD45" s="852"/>
      <c r="AE45" s="853"/>
      <c r="AF45" s="854"/>
      <c r="AG45" s="855"/>
      <c r="AH45" s="855"/>
      <c r="AI45" s="855"/>
      <c r="AJ45" s="856"/>
      <c r="AK45" s="903"/>
      <c r="AL45" s="899"/>
      <c r="AM45" s="899"/>
      <c r="AN45" s="899"/>
      <c r="AO45" s="899"/>
      <c r="AP45" s="899"/>
      <c r="AQ45" s="899"/>
      <c r="AR45" s="899"/>
      <c r="AS45" s="899"/>
      <c r="AT45" s="899"/>
      <c r="AU45" s="899"/>
      <c r="AV45" s="899"/>
      <c r="AW45" s="899"/>
      <c r="AX45" s="899"/>
      <c r="AY45" s="899"/>
      <c r="AZ45" s="900"/>
      <c r="BA45" s="900"/>
      <c r="BB45" s="900"/>
      <c r="BC45" s="900"/>
      <c r="BD45" s="900"/>
      <c r="BE45" s="901"/>
      <c r="BF45" s="901"/>
      <c r="BG45" s="901"/>
      <c r="BH45" s="901"/>
      <c r="BI45" s="902"/>
      <c r="BJ45" s="228"/>
      <c r="BK45" s="228"/>
      <c r="BL45" s="228"/>
      <c r="BM45" s="228"/>
      <c r="BN45" s="228"/>
      <c r="BO45" s="237"/>
      <c r="BP45" s="237"/>
      <c r="BQ45" s="234">
        <v>39</v>
      </c>
      <c r="BR45" s="235"/>
      <c r="BS45" s="839"/>
      <c r="BT45" s="840"/>
      <c r="BU45" s="840"/>
      <c r="BV45" s="840"/>
      <c r="BW45" s="840"/>
      <c r="BX45" s="840"/>
      <c r="BY45" s="840"/>
      <c r="BZ45" s="840"/>
      <c r="CA45" s="840"/>
      <c r="CB45" s="840"/>
      <c r="CC45" s="840"/>
      <c r="CD45" s="840"/>
      <c r="CE45" s="840"/>
      <c r="CF45" s="840"/>
      <c r="CG45" s="841"/>
      <c r="CH45" s="842"/>
      <c r="CI45" s="843"/>
      <c r="CJ45" s="843"/>
      <c r="CK45" s="843"/>
      <c r="CL45" s="844"/>
      <c r="CM45" s="842"/>
      <c r="CN45" s="843"/>
      <c r="CO45" s="843"/>
      <c r="CP45" s="843"/>
      <c r="CQ45" s="844"/>
      <c r="CR45" s="842"/>
      <c r="CS45" s="843"/>
      <c r="CT45" s="843"/>
      <c r="CU45" s="843"/>
      <c r="CV45" s="844"/>
      <c r="CW45" s="842"/>
      <c r="CX45" s="843"/>
      <c r="CY45" s="843"/>
      <c r="CZ45" s="843"/>
      <c r="DA45" s="844"/>
      <c r="DB45" s="842"/>
      <c r="DC45" s="843"/>
      <c r="DD45" s="843"/>
      <c r="DE45" s="843"/>
      <c r="DF45" s="844"/>
      <c r="DG45" s="842"/>
      <c r="DH45" s="843"/>
      <c r="DI45" s="843"/>
      <c r="DJ45" s="843"/>
      <c r="DK45" s="844"/>
      <c r="DL45" s="842"/>
      <c r="DM45" s="843"/>
      <c r="DN45" s="843"/>
      <c r="DO45" s="843"/>
      <c r="DP45" s="844"/>
      <c r="DQ45" s="842"/>
      <c r="DR45" s="843"/>
      <c r="DS45" s="843"/>
      <c r="DT45" s="843"/>
      <c r="DU45" s="844"/>
      <c r="DV45" s="839"/>
      <c r="DW45" s="840"/>
      <c r="DX45" s="840"/>
      <c r="DY45" s="840"/>
      <c r="DZ45" s="857"/>
      <c r="EA45" s="226"/>
    </row>
    <row r="46" spans="1:131" ht="26.25" customHeight="1" x14ac:dyDescent="0.15">
      <c r="A46" s="234">
        <v>19</v>
      </c>
      <c r="B46" s="848"/>
      <c r="C46" s="849"/>
      <c r="D46" s="849"/>
      <c r="E46" s="849"/>
      <c r="F46" s="849"/>
      <c r="G46" s="849"/>
      <c r="H46" s="849"/>
      <c r="I46" s="849"/>
      <c r="J46" s="849"/>
      <c r="K46" s="849"/>
      <c r="L46" s="849"/>
      <c r="M46" s="849"/>
      <c r="N46" s="849"/>
      <c r="O46" s="849"/>
      <c r="P46" s="850"/>
      <c r="Q46" s="851"/>
      <c r="R46" s="852"/>
      <c r="S46" s="852"/>
      <c r="T46" s="852"/>
      <c r="U46" s="852"/>
      <c r="V46" s="852"/>
      <c r="W46" s="852"/>
      <c r="X46" s="852"/>
      <c r="Y46" s="852"/>
      <c r="Z46" s="852"/>
      <c r="AA46" s="852"/>
      <c r="AB46" s="852"/>
      <c r="AC46" s="852"/>
      <c r="AD46" s="852"/>
      <c r="AE46" s="853"/>
      <c r="AF46" s="854"/>
      <c r="AG46" s="855"/>
      <c r="AH46" s="855"/>
      <c r="AI46" s="855"/>
      <c r="AJ46" s="856"/>
      <c r="AK46" s="903"/>
      <c r="AL46" s="899"/>
      <c r="AM46" s="899"/>
      <c r="AN46" s="899"/>
      <c r="AO46" s="899"/>
      <c r="AP46" s="899"/>
      <c r="AQ46" s="899"/>
      <c r="AR46" s="899"/>
      <c r="AS46" s="899"/>
      <c r="AT46" s="899"/>
      <c r="AU46" s="899"/>
      <c r="AV46" s="899"/>
      <c r="AW46" s="899"/>
      <c r="AX46" s="899"/>
      <c r="AY46" s="899"/>
      <c r="AZ46" s="900"/>
      <c r="BA46" s="900"/>
      <c r="BB46" s="900"/>
      <c r="BC46" s="900"/>
      <c r="BD46" s="900"/>
      <c r="BE46" s="901"/>
      <c r="BF46" s="901"/>
      <c r="BG46" s="901"/>
      <c r="BH46" s="901"/>
      <c r="BI46" s="902"/>
      <c r="BJ46" s="228"/>
      <c r="BK46" s="228"/>
      <c r="BL46" s="228"/>
      <c r="BM46" s="228"/>
      <c r="BN46" s="228"/>
      <c r="BO46" s="237"/>
      <c r="BP46" s="237"/>
      <c r="BQ46" s="234">
        <v>40</v>
      </c>
      <c r="BR46" s="235"/>
      <c r="BS46" s="839"/>
      <c r="BT46" s="840"/>
      <c r="BU46" s="840"/>
      <c r="BV46" s="840"/>
      <c r="BW46" s="840"/>
      <c r="BX46" s="840"/>
      <c r="BY46" s="840"/>
      <c r="BZ46" s="840"/>
      <c r="CA46" s="840"/>
      <c r="CB46" s="840"/>
      <c r="CC46" s="840"/>
      <c r="CD46" s="840"/>
      <c r="CE46" s="840"/>
      <c r="CF46" s="840"/>
      <c r="CG46" s="841"/>
      <c r="CH46" s="842"/>
      <c r="CI46" s="843"/>
      <c r="CJ46" s="843"/>
      <c r="CK46" s="843"/>
      <c r="CL46" s="844"/>
      <c r="CM46" s="842"/>
      <c r="CN46" s="843"/>
      <c r="CO46" s="843"/>
      <c r="CP46" s="843"/>
      <c r="CQ46" s="844"/>
      <c r="CR46" s="842"/>
      <c r="CS46" s="843"/>
      <c r="CT46" s="843"/>
      <c r="CU46" s="843"/>
      <c r="CV46" s="844"/>
      <c r="CW46" s="842"/>
      <c r="CX46" s="843"/>
      <c r="CY46" s="843"/>
      <c r="CZ46" s="843"/>
      <c r="DA46" s="844"/>
      <c r="DB46" s="842"/>
      <c r="DC46" s="843"/>
      <c r="DD46" s="843"/>
      <c r="DE46" s="843"/>
      <c r="DF46" s="844"/>
      <c r="DG46" s="842"/>
      <c r="DH46" s="843"/>
      <c r="DI46" s="843"/>
      <c r="DJ46" s="843"/>
      <c r="DK46" s="844"/>
      <c r="DL46" s="842"/>
      <c r="DM46" s="843"/>
      <c r="DN46" s="843"/>
      <c r="DO46" s="843"/>
      <c r="DP46" s="844"/>
      <c r="DQ46" s="842"/>
      <c r="DR46" s="843"/>
      <c r="DS46" s="843"/>
      <c r="DT46" s="843"/>
      <c r="DU46" s="844"/>
      <c r="DV46" s="839"/>
      <c r="DW46" s="840"/>
      <c r="DX46" s="840"/>
      <c r="DY46" s="840"/>
      <c r="DZ46" s="857"/>
      <c r="EA46" s="226"/>
    </row>
    <row r="47" spans="1:131" ht="26.25" customHeight="1" x14ac:dyDescent="0.15">
      <c r="A47" s="234">
        <v>20</v>
      </c>
      <c r="B47" s="848"/>
      <c r="C47" s="849"/>
      <c r="D47" s="849"/>
      <c r="E47" s="849"/>
      <c r="F47" s="849"/>
      <c r="G47" s="849"/>
      <c r="H47" s="849"/>
      <c r="I47" s="849"/>
      <c r="J47" s="849"/>
      <c r="K47" s="849"/>
      <c r="L47" s="849"/>
      <c r="M47" s="849"/>
      <c r="N47" s="849"/>
      <c r="O47" s="849"/>
      <c r="P47" s="850"/>
      <c r="Q47" s="851"/>
      <c r="R47" s="852"/>
      <c r="S47" s="852"/>
      <c r="T47" s="852"/>
      <c r="U47" s="852"/>
      <c r="V47" s="852"/>
      <c r="W47" s="852"/>
      <c r="X47" s="852"/>
      <c r="Y47" s="852"/>
      <c r="Z47" s="852"/>
      <c r="AA47" s="852"/>
      <c r="AB47" s="852"/>
      <c r="AC47" s="852"/>
      <c r="AD47" s="852"/>
      <c r="AE47" s="853"/>
      <c r="AF47" s="854"/>
      <c r="AG47" s="855"/>
      <c r="AH47" s="855"/>
      <c r="AI47" s="855"/>
      <c r="AJ47" s="856"/>
      <c r="AK47" s="903"/>
      <c r="AL47" s="899"/>
      <c r="AM47" s="899"/>
      <c r="AN47" s="899"/>
      <c r="AO47" s="899"/>
      <c r="AP47" s="899"/>
      <c r="AQ47" s="899"/>
      <c r="AR47" s="899"/>
      <c r="AS47" s="899"/>
      <c r="AT47" s="899"/>
      <c r="AU47" s="899"/>
      <c r="AV47" s="899"/>
      <c r="AW47" s="899"/>
      <c r="AX47" s="899"/>
      <c r="AY47" s="899"/>
      <c r="AZ47" s="900"/>
      <c r="BA47" s="900"/>
      <c r="BB47" s="900"/>
      <c r="BC47" s="900"/>
      <c r="BD47" s="900"/>
      <c r="BE47" s="901"/>
      <c r="BF47" s="901"/>
      <c r="BG47" s="901"/>
      <c r="BH47" s="901"/>
      <c r="BI47" s="902"/>
      <c r="BJ47" s="228"/>
      <c r="BK47" s="228"/>
      <c r="BL47" s="228"/>
      <c r="BM47" s="228"/>
      <c r="BN47" s="228"/>
      <c r="BO47" s="237"/>
      <c r="BP47" s="237"/>
      <c r="BQ47" s="234">
        <v>41</v>
      </c>
      <c r="BR47" s="235"/>
      <c r="BS47" s="839"/>
      <c r="BT47" s="840"/>
      <c r="BU47" s="840"/>
      <c r="BV47" s="840"/>
      <c r="BW47" s="840"/>
      <c r="BX47" s="840"/>
      <c r="BY47" s="840"/>
      <c r="BZ47" s="840"/>
      <c r="CA47" s="840"/>
      <c r="CB47" s="840"/>
      <c r="CC47" s="840"/>
      <c r="CD47" s="840"/>
      <c r="CE47" s="840"/>
      <c r="CF47" s="840"/>
      <c r="CG47" s="841"/>
      <c r="CH47" s="842"/>
      <c r="CI47" s="843"/>
      <c r="CJ47" s="843"/>
      <c r="CK47" s="843"/>
      <c r="CL47" s="844"/>
      <c r="CM47" s="842"/>
      <c r="CN47" s="843"/>
      <c r="CO47" s="843"/>
      <c r="CP47" s="843"/>
      <c r="CQ47" s="844"/>
      <c r="CR47" s="842"/>
      <c r="CS47" s="843"/>
      <c r="CT47" s="843"/>
      <c r="CU47" s="843"/>
      <c r="CV47" s="844"/>
      <c r="CW47" s="842"/>
      <c r="CX47" s="843"/>
      <c r="CY47" s="843"/>
      <c r="CZ47" s="843"/>
      <c r="DA47" s="844"/>
      <c r="DB47" s="842"/>
      <c r="DC47" s="843"/>
      <c r="DD47" s="843"/>
      <c r="DE47" s="843"/>
      <c r="DF47" s="844"/>
      <c r="DG47" s="842"/>
      <c r="DH47" s="843"/>
      <c r="DI47" s="843"/>
      <c r="DJ47" s="843"/>
      <c r="DK47" s="844"/>
      <c r="DL47" s="842"/>
      <c r="DM47" s="843"/>
      <c r="DN47" s="843"/>
      <c r="DO47" s="843"/>
      <c r="DP47" s="844"/>
      <c r="DQ47" s="842"/>
      <c r="DR47" s="843"/>
      <c r="DS47" s="843"/>
      <c r="DT47" s="843"/>
      <c r="DU47" s="844"/>
      <c r="DV47" s="839"/>
      <c r="DW47" s="840"/>
      <c r="DX47" s="840"/>
      <c r="DY47" s="840"/>
      <c r="DZ47" s="857"/>
      <c r="EA47" s="226"/>
    </row>
    <row r="48" spans="1:131" ht="26.25" customHeight="1" x14ac:dyDescent="0.15">
      <c r="A48" s="234">
        <v>21</v>
      </c>
      <c r="B48" s="848"/>
      <c r="C48" s="849"/>
      <c r="D48" s="849"/>
      <c r="E48" s="849"/>
      <c r="F48" s="849"/>
      <c r="G48" s="849"/>
      <c r="H48" s="849"/>
      <c r="I48" s="849"/>
      <c r="J48" s="849"/>
      <c r="K48" s="849"/>
      <c r="L48" s="849"/>
      <c r="M48" s="849"/>
      <c r="N48" s="849"/>
      <c r="O48" s="849"/>
      <c r="P48" s="850"/>
      <c r="Q48" s="851"/>
      <c r="R48" s="852"/>
      <c r="S48" s="852"/>
      <c r="T48" s="852"/>
      <c r="U48" s="852"/>
      <c r="V48" s="852"/>
      <c r="W48" s="852"/>
      <c r="X48" s="852"/>
      <c r="Y48" s="852"/>
      <c r="Z48" s="852"/>
      <c r="AA48" s="852"/>
      <c r="AB48" s="852"/>
      <c r="AC48" s="852"/>
      <c r="AD48" s="852"/>
      <c r="AE48" s="853"/>
      <c r="AF48" s="854"/>
      <c r="AG48" s="855"/>
      <c r="AH48" s="855"/>
      <c r="AI48" s="855"/>
      <c r="AJ48" s="856"/>
      <c r="AK48" s="903"/>
      <c r="AL48" s="899"/>
      <c r="AM48" s="899"/>
      <c r="AN48" s="899"/>
      <c r="AO48" s="899"/>
      <c r="AP48" s="899"/>
      <c r="AQ48" s="899"/>
      <c r="AR48" s="899"/>
      <c r="AS48" s="899"/>
      <c r="AT48" s="899"/>
      <c r="AU48" s="899"/>
      <c r="AV48" s="899"/>
      <c r="AW48" s="899"/>
      <c r="AX48" s="899"/>
      <c r="AY48" s="899"/>
      <c r="AZ48" s="900"/>
      <c r="BA48" s="900"/>
      <c r="BB48" s="900"/>
      <c r="BC48" s="900"/>
      <c r="BD48" s="900"/>
      <c r="BE48" s="901"/>
      <c r="BF48" s="901"/>
      <c r="BG48" s="901"/>
      <c r="BH48" s="901"/>
      <c r="BI48" s="902"/>
      <c r="BJ48" s="228"/>
      <c r="BK48" s="228"/>
      <c r="BL48" s="228"/>
      <c r="BM48" s="228"/>
      <c r="BN48" s="228"/>
      <c r="BO48" s="237"/>
      <c r="BP48" s="237"/>
      <c r="BQ48" s="234">
        <v>42</v>
      </c>
      <c r="BR48" s="235"/>
      <c r="BS48" s="839"/>
      <c r="BT48" s="840"/>
      <c r="BU48" s="840"/>
      <c r="BV48" s="840"/>
      <c r="BW48" s="840"/>
      <c r="BX48" s="840"/>
      <c r="BY48" s="840"/>
      <c r="BZ48" s="840"/>
      <c r="CA48" s="840"/>
      <c r="CB48" s="840"/>
      <c r="CC48" s="840"/>
      <c r="CD48" s="840"/>
      <c r="CE48" s="840"/>
      <c r="CF48" s="840"/>
      <c r="CG48" s="841"/>
      <c r="CH48" s="842"/>
      <c r="CI48" s="843"/>
      <c r="CJ48" s="843"/>
      <c r="CK48" s="843"/>
      <c r="CL48" s="844"/>
      <c r="CM48" s="842"/>
      <c r="CN48" s="843"/>
      <c r="CO48" s="843"/>
      <c r="CP48" s="843"/>
      <c r="CQ48" s="844"/>
      <c r="CR48" s="842"/>
      <c r="CS48" s="843"/>
      <c r="CT48" s="843"/>
      <c r="CU48" s="843"/>
      <c r="CV48" s="844"/>
      <c r="CW48" s="842"/>
      <c r="CX48" s="843"/>
      <c r="CY48" s="843"/>
      <c r="CZ48" s="843"/>
      <c r="DA48" s="844"/>
      <c r="DB48" s="842"/>
      <c r="DC48" s="843"/>
      <c r="DD48" s="843"/>
      <c r="DE48" s="843"/>
      <c r="DF48" s="844"/>
      <c r="DG48" s="842"/>
      <c r="DH48" s="843"/>
      <c r="DI48" s="843"/>
      <c r="DJ48" s="843"/>
      <c r="DK48" s="844"/>
      <c r="DL48" s="842"/>
      <c r="DM48" s="843"/>
      <c r="DN48" s="843"/>
      <c r="DO48" s="843"/>
      <c r="DP48" s="844"/>
      <c r="DQ48" s="842"/>
      <c r="DR48" s="843"/>
      <c r="DS48" s="843"/>
      <c r="DT48" s="843"/>
      <c r="DU48" s="844"/>
      <c r="DV48" s="839"/>
      <c r="DW48" s="840"/>
      <c r="DX48" s="840"/>
      <c r="DY48" s="840"/>
      <c r="DZ48" s="857"/>
      <c r="EA48" s="226"/>
    </row>
    <row r="49" spans="1:131" ht="26.25" customHeight="1" x14ac:dyDescent="0.15">
      <c r="A49" s="234">
        <v>22</v>
      </c>
      <c r="B49" s="848"/>
      <c r="C49" s="849"/>
      <c r="D49" s="849"/>
      <c r="E49" s="849"/>
      <c r="F49" s="849"/>
      <c r="G49" s="849"/>
      <c r="H49" s="849"/>
      <c r="I49" s="849"/>
      <c r="J49" s="849"/>
      <c r="K49" s="849"/>
      <c r="L49" s="849"/>
      <c r="M49" s="849"/>
      <c r="N49" s="849"/>
      <c r="O49" s="849"/>
      <c r="P49" s="850"/>
      <c r="Q49" s="851"/>
      <c r="R49" s="852"/>
      <c r="S49" s="852"/>
      <c r="T49" s="852"/>
      <c r="U49" s="852"/>
      <c r="V49" s="852"/>
      <c r="W49" s="852"/>
      <c r="X49" s="852"/>
      <c r="Y49" s="852"/>
      <c r="Z49" s="852"/>
      <c r="AA49" s="852"/>
      <c r="AB49" s="852"/>
      <c r="AC49" s="852"/>
      <c r="AD49" s="852"/>
      <c r="AE49" s="853"/>
      <c r="AF49" s="854"/>
      <c r="AG49" s="855"/>
      <c r="AH49" s="855"/>
      <c r="AI49" s="855"/>
      <c r="AJ49" s="856"/>
      <c r="AK49" s="903"/>
      <c r="AL49" s="899"/>
      <c r="AM49" s="899"/>
      <c r="AN49" s="899"/>
      <c r="AO49" s="899"/>
      <c r="AP49" s="899"/>
      <c r="AQ49" s="899"/>
      <c r="AR49" s="899"/>
      <c r="AS49" s="899"/>
      <c r="AT49" s="899"/>
      <c r="AU49" s="899"/>
      <c r="AV49" s="899"/>
      <c r="AW49" s="899"/>
      <c r="AX49" s="899"/>
      <c r="AY49" s="899"/>
      <c r="AZ49" s="900"/>
      <c r="BA49" s="900"/>
      <c r="BB49" s="900"/>
      <c r="BC49" s="900"/>
      <c r="BD49" s="900"/>
      <c r="BE49" s="901"/>
      <c r="BF49" s="901"/>
      <c r="BG49" s="901"/>
      <c r="BH49" s="901"/>
      <c r="BI49" s="902"/>
      <c r="BJ49" s="228"/>
      <c r="BK49" s="228"/>
      <c r="BL49" s="228"/>
      <c r="BM49" s="228"/>
      <c r="BN49" s="228"/>
      <c r="BO49" s="237"/>
      <c r="BP49" s="237"/>
      <c r="BQ49" s="234">
        <v>43</v>
      </c>
      <c r="BR49" s="235"/>
      <c r="BS49" s="839"/>
      <c r="BT49" s="840"/>
      <c r="BU49" s="840"/>
      <c r="BV49" s="840"/>
      <c r="BW49" s="840"/>
      <c r="BX49" s="840"/>
      <c r="BY49" s="840"/>
      <c r="BZ49" s="840"/>
      <c r="CA49" s="840"/>
      <c r="CB49" s="840"/>
      <c r="CC49" s="840"/>
      <c r="CD49" s="840"/>
      <c r="CE49" s="840"/>
      <c r="CF49" s="840"/>
      <c r="CG49" s="841"/>
      <c r="CH49" s="842"/>
      <c r="CI49" s="843"/>
      <c r="CJ49" s="843"/>
      <c r="CK49" s="843"/>
      <c r="CL49" s="844"/>
      <c r="CM49" s="842"/>
      <c r="CN49" s="843"/>
      <c r="CO49" s="843"/>
      <c r="CP49" s="843"/>
      <c r="CQ49" s="844"/>
      <c r="CR49" s="842"/>
      <c r="CS49" s="843"/>
      <c r="CT49" s="843"/>
      <c r="CU49" s="843"/>
      <c r="CV49" s="844"/>
      <c r="CW49" s="842"/>
      <c r="CX49" s="843"/>
      <c r="CY49" s="843"/>
      <c r="CZ49" s="843"/>
      <c r="DA49" s="844"/>
      <c r="DB49" s="842"/>
      <c r="DC49" s="843"/>
      <c r="DD49" s="843"/>
      <c r="DE49" s="843"/>
      <c r="DF49" s="844"/>
      <c r="DG49" s="842"/>
      <c r="DH49" s="843"/>
      <c r="DI49" s="843"/>
      <c r="DJ49" s="843"/>
      <c r="DK49" s="844"/>
      <c r="DL49" s="842"/>
      <c r="DM49" s="843"/>
      <c r="DN49" s="843"/>
      <c r="DO49" s="843"/>
      <c r="DP49" s="844"/>
      <c r="DQ49" s="842"/>
      <c r="DR49" s="843"/>
      <c r="DS49" s="843"/>
      <c r="DT49" s="843"/>
      <c r="DU49" s="844"/>
      <c r="DV49" s="839"/>
      <c r="DW49" s="840"/>
      <c r="DX49" s="840"/>
      <c r="DY49" s="840"/>
      <c r="DZ49" s="857"/>
      <c r="EA49" s="226"/>
    </row>
    <row r="50" spans="1:131" ht="26.25" customHeight="1" x14ac:dyDescent="0.15">
      <c r="A50" s="234">
        <v>23</v>
      </c>
      <c r="B50" s="848"/>
      <c r="C50" s="849"/>
      <c r="D50" s="849"/>
      <c r="E50" s="849"/>
      <c r="F50" s="849"/>
      <c r="G50" s="849"/>
      <c r="H50" s="849"/>
      <c r="I50" s="849"/>
      <c r="J50" s="849"/>
      <c r="K50" s="849"/>
      <c r="L50" s="849"/>
      <c r="M50" s="849"/>
      <c r="N50" s="849"/>
      <c r="O50" s="849"/>
      <c r="P50" s="850"/>
      <c r="Q50" s="904"/>
      <c r="R50" s="905"/>
      <c r="S50" s="905"/>
      <c r="T50" s="905"/>
      <c r="U50" s="905"/>
      <c r="V50" s="905"/>
      <c r="W50" s="905"/>
      <c r="X50" s="905"/>
      <c r="Y50" s="905"/>
      <c r="Z50" s="905"/>
      <c r="AA50" s="905"/>
      <c r="AB50" s="905"/>
      <c r="AC50" s="905"/>
      <c r="AD50" s="905"/>
      <c r="AE50" s="906"/>
      <c r="AF50" s="854"/>
      <c r="AG50" s="855"/>
      <c r="AH50" s="855"/>
      <c r="AI50" s="855"/>
      <c r="AJ50" s="856"/>
      <c r="AK50" s="908"/>
      <c r="AL50" s="905"/>
      <c r="AM50" s="905"/>
      <c r="AN50" s="905"/>
      <c r="AO50" s="905"/>
      <c r="AP50" s="905"/>
      <c r="AQ50" s="905"/>
      <c r="AR50" s="905"/>
      <c r="AS50" s="905"/>
      <c r="AT50" s="905"/>
      <c r="AU50" s="905"/>
      <c r="AV50" s="905"/>
      <c r="AW50" s="905"/>
      <c r="AX50" s="905"/>
      <c r="AY50" s="905"/>
      <c r="AZ50" s="907"/>
      <c r="BA50" s="907"/>
      <c r="BB50" s="907"/>
      <c r="BC50" s="907"/>
      <c r="BD50" s="907"/>
      <c r="BE50" s="901"/>
      <c r="BF50" s="901"/>
      <c r="BG50" s="901"/>
      <c r="BH50" s="901"/>
      <c r="BI50" s="902"/>
      <c r="BJ50" s="228"/>
      <c r="BK50" s="228"/>
      <c r="BL50" s="228"/>
      <c r="BM50" s="228"/>
      <c r="BN50" s="228"/>
      <c r="BO50" s="237"/>
      <c r="BP50" s="237"/>
      <c r="BQ50" s="234">
        <v>44</v>
      </c>
      <c r="BR50" s="235"/>
      <c r="BS50" s="839"/>
      <c r="BT50" s="840"/>
      <c r="BU50" s="840"/>
      <c r="BV50" s="840"/>
      <c r="BW50" s="840"/>
      <c r="BX50" s="840"/>
      <c r="BY50" s="840"/>
      <c r="BZ50" s="840"/>
      <c r="CA50" s="840"/>
      <c r="CB50" s="840"/>
      <c r="CC50" s="840"/>
      <c r="CD50" s="840"/>
      <c r="CE50" s="840"/>
      <c r="CF50" s="840"/>
      <c r="CG50" s="841"/>
      <c r="CH50" s="842"/>
      <c r="CI50" s="843"/>
      <c r="CJ50" s="843"/>
      <c r="CK50" s="843"/>
      <c r="CL50" s="844"/>
      <c r="CM50" s="842"/>
      <c r="CN50" s="843"/>
      <c r="CO50" s="843"/>
      <c r="CP50" s="843"/>
      <c r="CQ50" s="844"/>
      <c r="CR50" s="842"/>
      <c r="CS50" s="843"/>
      <c r="CT50" s="843"/>
      <c r="CU50" s="843"/>
      <c r="CV50" s="844"/>
      <c r="CW50" s="842"/>
      <c r="CX50" s="843"/>
      <c r="CY50" s="843"/>
      <c r="CZ50" s="843"/>
      <c r="DA50" s="844"/>
      <c r="DB50" s="842"/>
      <c r="DC50" s="843"/>
      <c r="DD50" s="843"/>
      <c r="DE50" s="843"/>
      <c r="DF50" s="844"/>
      <c r="DG50" s="842"/>
      <c r="DH50" s="843"/>
      <c r="DI50" s="843"/>
      <c r="DJ50" s="843"/>
      <c r="DK50" s="844"/>
      <c r="DL50" s="842"/>
      <c r="DM50" s="843"/>
      <c r="DN50" s="843"/>
      <c r="DO50" s="843"/>
      <c r="DP50" s="844"/>
      <c r="DQ50" s="842"/>
      <c r="DR50" s="843"/>
      <c r="DS50" s="843"/>
      <c r="DT50" s="843"/>
      <c r="DU50" s="844"/>
      <c r="DV50" s="839"/>
      <c r="DW50" s="840"/>
      <c r="DX50" s="840"/>
      <c r="DY50" s="840"/>
      <c r="DZ50" s="857"/>
      <c r="EA50" s="226"/>
    </row>
    <row r="51" spans="1:131" ht="26.25" customHeight="1" x14ac:dyDescent="0.15">
      <c r="A51" s="234">
        <v>24</v>
      </c>
      <c r="B51" s="848"/>
      <c r="C51" s="849"/>
      <c r="D51" s="849"/>
      <c r="E51" s="849"/>
      <c r="F51" s="849"/>
      <c r="G51" s="849"/>
      <c r="H51" s="849"/>
      <c r="I51" s="849"/>
      <c r="J51" s="849"/>
      <c r="K51" s="849"/>
      <c r="L51" s="849"/>
      <c r="M51" s="849"/>
      <c r="N51" s="849"/>
      <c r="O51" s="849"/>
      <c r="P51" s="850"/>
      <c r="Q51" s="904"/>
      <c r="R51" s="905"/>
      <c r="S51" s="905"/>
      <c r="T51" s="905"/>
      <c r="U51" s="905"/>
      <c r="V51" s="905"/>
      <c r="W51" s="905"/>
      <c r="X51" s="905"/>
      <c r="Y51" s="905"/>
      <c r="Z51" s="905"/>
      <c r="AA51" s="905"/>
      <c r="AB51" s="905"/>
      <c r="AC51" s="905"/>
      <c r="AD51" s="905"/>
      <c r="AE51" s="906"/>
      <c r="AF51" s="854"/>
      <c r="AG51" s="855"/>
      <c r="AH51" s="855"/>
      <c r="AI51" s="855"/>
      <c r="AJ51" s="856"/>
      <c r="AK51" s="908"/>
      <c r="AL51" s="905"/>
      <c r="AM51" s="905"/>
      <c r="AN51" s="905"/>
      <c r="AO51" s="905"/>
      <c r="AP51" s="905"/>
      <c r="AQ51" s="905"/>
      <c r="AR51" s="905"/>
      <c r="AS51" s="905"/>
      <c r="AT51" s="905"/>
      <c r="AU51" s="905"/>
      <c r="AV51" s="905"/>
      <c r="AW51" s="905"/>
      <c r="AX51" s="905"/>
      <c r="AY51" s="905"/>
      <c r="AZ51" s="907"/>
      <c r="BA51" s="907"/>
      <c r="BB51" s="907"/>
      <c r="BC51" s="907"/>
      <c r="BD51" s="907"/>
      <c r="BE51" s="901"/>
      <c r="BF51" s="901"/>
      <c r="BG51" s="901"/>
      <c r="BH51" s="901"/>
      <c r="BI51" s="902"/>
      <c r="BJ51" s="228"/>
      <c r="BK51" s="228"/>
      <c r="BL51" s="228"/>
      <c r="BM51" s="228"/>
      <c r="BN51" s="228"/>
      <c r="BO51" s="237"/>
      <c r="BP51" s="237"/>
      <c r="BQ51" s="234">
        <v>45</v>
      </c>
      <c r="BR51" s="235"/>
      <c r="BS51" s="839"/>
      <c r="BT51" s="840"/>
      <c r="BU51" s="840"/>
      <c r="BV51" s="840"/>
      <c r="BW51" s="840"/>
      <c r="BX51" s="840"/>
      <c r="BY51" s="840"/>
      <c r="BZ51" s="840"/>
      <c r="CA51" s="840"/>
      <c r="CB51" s="840"/>
      <c r="CC51" s="840"/>
      <c r="CD51" s="840"/>
      <c r="CE51" s="840"/>
      <c r="CF51" s="840"/>
      <c r="CG51" s="841"/>
      <c r="CH51" s="842"/>
      <c r="CI51" s="843"/>
      <c r="CJ51" s="843"/>
      <c r="CK51" s="843"/>
      <c r="CL51" s="844"/>
      <c r="CM51" s="842"/>
      <c r="CN51" s="843"/>
      <c r="CO51" s="843"/>
      <c r="CP51" s="843"/>
      <c r="CQ51" s="844"/>
      <c r="CR51" s="842"/>
      <c r="CS51" s="843"/>
      <c r="CT51" s="843"/>
      <c r="CU51" s="843"/>
      <c r="CV51" s="844"/>
      <c r="CW51" s="842"/>
      <c r="CX51" s="843"/>
      <c r="CY51" s="843"/>
      <c r="CZ51" s="843"/>
      <c r="DA51" s="844"/>
      <c r="DB51" s="842"/>
      <c r="DC51" s="843"/>
      <c r="DD51" s="843"/>
      <c r="DE51" s="843"/>
      <c r="DF51" s="844"/>
      <c r="DG51" s="842"/>
      <c r="DH51" s="843"/>
      <c r="DI51" s="843"/>
      <c r="DJ51" s="843"/>
      <c r="DK51" s="844"/>
      <c r="DL51" s="842"/>
      <c r="DM51" s="843"/>
      <c r="DN51" s="843"/>
      <c r="DO51" s="843"/>
      <c r="DP51" s="844"/>
      <c r="DQ51" s="842"/>
      <c r="DR51" s="843"/>
      <c r="DS51" s="843"/>
      <c r="DT51" s="843"/>
      <c r="DU51" s="844"/>
      <c r="DV51" s="839"/>
      <c r="DW51" s="840"/>
      <c r="DX51" s="840"/>
      <c r="DY51" s="840"/>
      <c r="DZ51" s="857"/>
      <c r="EA51" s="226"/>
    </row>
    <row r="52" spans="1:131" ht="26.25" customHeight="1" x14ac:dyDescent="0.15">
      <c r="A52" s="234">
        <v>25</v>
      </c>
      <c r="B52" s="848"/>
      <c r="C52" s="849"/>
      <c r="D52" s="849"/>
      <c r="E52" s="849"/>
      <c r="F52" s="849"/>
      <c r="G52" s="849"/>
      <c r="H52" s="849"/>
      <c r="I52" s="849"/>
      <c r="J52" s="849"/>
      <c r="K52" s="849"/>
      <c r="L52" s="849"/>
      <c r="M52" s="849"/>
      <c r="N52" s="849"/>
      <c r="O52" s="849"/>
      <c r="P52" s="850"/>
      <c r="Q52" s="904"/>
      <c r="R52" s="905"/>
      <c r="S52" s="905"/>
      <c r="T52" s="905"/>
      <c r="U52" s="905"/>
      <c r="V52" s="905"/>
      <c r="W52" s="905"/>
      <c r="X52" s="905"/>
      <c r="Y52" s="905"/>
      <c r="Z52" s="905"/>
      <c r="AA52" s="905"/>
      <c r="AB52" s="905"/>
      <c r="AC52" s="905"/>
      <c r="AD52" s="905"/>
      <c r="AE52" s="906"/>
      <c r="AF52" s="854"/>
      <c r="AG52" s="855"/>
      <c r="AH52" s="855"/>
      <c r="AI52" s="855"/>
      <c r="AJ52" s="856"/>
      <c r="AK52" s="908"/>
      <c r="AL52" s="905"/>
      <c r="AM52" s="905"/>
      <c r="AN52" s="905"/>
      <c r="AO52" s="905"/>
      <c r="AP52" s="905"/>
      <c r="AQ52" s="905"/>
      <c r="AR52" s="905"/>
      <c r="AS52" s="905"/>
      <c r="AT52" s="905"/>
      <c r="AU52" s="905"/>
      <c r="AV52" s="905"/>
      <c r="AW52" s="905"/>
      <c r="AX52" s="905"/>
      <c r="AY52" s="905"/>
      <c r="AZ52" s="907"/>
      <c r="BA52" s="907"/>
      <c r="BB52" s="907"/>
      <c r="BC52" s="907"/>
      <c r="BD52" s="907"/>
      <c r="BE52" s="901"/>
      <c r="BF52" s="901"/>
      <c r="BG52" s="901"/>
      <c r="BH52" s="901"/>
      <c r="BI52" s="902"/>
      <c r="BJ52" s="228"/>
      <c r="BK52" s="228"/>
      <c r="BL52" s="228"/>
      <c r="BM52" s="228"/>
      <c r="BN52" s="228"/>
      <c r="BO52" s="237"/>
      <c r="BP52" s="237"/>
      <c r="BQ52" s="234">
        <v>46</v>
      </c>
      <c r="BR52" s="235"/>
      <c r="BS52" s="839"/>
      <c r="BT52" s="840"/>
      <c r="BU52" s="840"/>
      <c r="BV52" s="840"/>
      <c r="BW52" s="840"/>
      <c r="BX52" s="840"/>
      <c r="BY52" s="840"/>
      <c r="BZ52" s="840"/>
      <c r="CA52" s="840"/>
      <c r="CB52" s="840"/>
      <c r="CC52" s="840"/>
      <c r="CD52" s="840"/>
      <c r="CE52" s="840"/>
      <c r="CF52" s="840"/>
      <c r="CG52" s="841"/>
      <c r="CH52" s="842"/>
      <c r="CI52" s="843"/>
      <c r="CJ52" s="843"/>
      <c r="CK52" s="843"/>
      <c r="CL52" s="844"/>
      <c r="CM52" s="842"/>
      <c r="CN52" s="843"/>
      <c r="CO52" s="843"/>
      <c r="CP52" s="843"/>
      <c r="CQ52" s="844"/>
      <c r="CR52" s="842"/>
      <c r="CS52" s="843"/>
      <c r="CT52" s="843"/>
      <c r="CU52" s="843"/>
      <c r="CV52" s="844"/>
      <c r="CW52" s="842"/>
      <c r="CX52" s="843"/>
      <c r="CY52" s="843"/>
      <c r="CZ52" s="843"/>
      <c r="DA52" s="844"/>
      <c r="DB52" s="842"/>
      <c r="DC52" s="843"/>
      <c r="DD52" s="843"/>
      <c r="DE52" s="843"/>
      <c r="DF52" s="844"/>
      <c r="DG52" s="842"/>
      <c r="DH52" s="843"/>
      <c r="DI52" s="843"/>
      <c r="DJ52" s="843"/>
      <c r="DK52" s="844"/>
      <c r="DL52" s="842"/>
      <c r="DM52" s="843"/>
      <c r="DN52" s="843"/>
      <c r="DO52" s="843"/>
      <c r="DP52" s="844"/>
      <c r="DQ52" s="842"/>
      <c r="DR52" s="843"/>
      <c r="DS52" s="843"/>
      <c r="DT52" s="843"/>
      <c r="DU52" s="844"/>
      <c r="DV52" s="839"/>
      <c r="DW52" s="840"/>
      <c r="DX52" s="840"/>
      <c r="DY52" s="840"/>
      <c r="DZ52" s="857"/>
      <c r="EA52" s="226"/>
    </row>
    <row r="53" spans="1:131" ht="26.25" customHeight="1" x14ac:dyDescent="0.15">
      <c r="A53" s="234">
        <v>26</v>
      </c>
      <c r="B53" s="848"/>
      <c r="C53" s="849"/>
      <c r="D53" s="849"/>
      <c r="E53" s="849"/>
      <c r="F53" s="849"/>
      <c r="G53" s="849"/>
      <c r="H53" s="849"/>
      <c r="I53" s="849"/>
      <c r="J53" s="849"/>
      <c r="K53" s="849"/>
      <c r="L53" s="849"/>
      <c r="M53" s="849"/>
      <c r="N53" s="849"/>
      <c r="O53" s="849"/>
      <c r="P53" s="850"/>
      <c r="Q53" s="904"/>
      <c r="R53" s="905"/>
      <c r="S53" s="905"/>
      <c r="T53" s="905"/>
      <c r="U53" s="905"/>
      <c r="V53" s="905"/>
      <c r="W53" s="905"/>
      <c r="X53" s="905"/>
      <c r="Y53" s="905"/>
      <c r="Z53" s="905"/>
      <c r="AA53" s="905"/>
      <c r="AB53" s="905"/>
      <c r="AC53" s="905"/>
      <c r="AD53" s="905"/>
      <c r="AE53" s="906"/>
      <c r="AF53" s="854"/>
      <c r="AG53" s="855"/>
      <c r="AH53" s="855"/>
      <c r="AI53" s="855"/>
      <c r="AJ53" s="856"/>
      <c r="AK53" s="908"/>
      <c r="AL53" s="905"/>
      <c r="AM53" s="905"/>
      <c r="AN53" s="905"/>
      <c r="AO53" s="905"/>
      <c r="AP53" s="905"/>
      <c r="AQ53" s="905"/>
      <c r="AR53" s="905"/>
      <c r="AS53" s="905"/>
      <c r="AT53" s="905"/>
      <c r="AU53" s="905"/>
      <c r="AV53" s="905"/>
      <c r="AW53" s="905"/>
      <c r="AX53" s="905"/>
      <c r="AY53" s="905"/>
      <c r="AZ53" s="907"/>
      <c r="BA53" s="907"/>
      <c r="BB53" s="907"/>
      <c r="BC53" s="907"/>
      <c r="BD53" s="907"/>
      <c r="BE53" s="901"/>
      <c r="BF53" s="901"/>
      <c r="BG53" s="901"/>
      <c r="BH53" s="901"/>
      <c r="BI53" s="902"/>
      <c r="BJ53" s="228"/>
      <c r="BK53" s="228"/>
      <c r="BL53" s="228"/>
      <c r="BM53" s="228"/>
      <c r="BN53" s="228"/>
      <c r="BO53" s="237"/>
      <c r="BP53" s="237"/>
      <c r="BQ53" s="234">
        <v>47</v>
      </c>
      <c r="BR53" s="235"/>
      <c r="BS53" s="839"/>
      <c r="BT53" s="840"/>
      <c r="BU53" s="840"/>
      <c r="BV53" s="840"/>
      <c r="BW53" s="840"/>
      <c r="BX53" s="840"/>
      <c r="BY53" s="840"/>
      <c r="BZ53" s="840"/>
      <c r="CA53" s="840"/>
      <c r="CB53" s="840"/>
      <c r="CC53" s="840"/>
      <c r="CD53" s="840"/>
      <c r="CE53" s="840"/>
      <c r="CF53" s="840"/>
      <c r="CG53" s="841"/>
      <c r="CH53" s="842"/>
      <c r="CI53" s="843"/>
      <c r="CJ53" s="843"/>
      <c r="CK53" s="843"/>
      <c r="CL53" s="844"/>
      <c r="CM53" s="842"/>
      <c r="CN53" s="843"/>
      <c r="CO53" s="843"/>
      <c r="CP53" s="843"/>
      <c r="CQ53" s="844"/>
      <c r="CR53" s="842"/>
      <c r="CS53" s="843"/>
      <c r="CT53" s="843"/>
      <c r="CU53" s="843"/>
      <c r="CV53" s="844"/>
      <c r="CW53" s="842"/>
      <c r="CX53" s="843"/>
      <c r="CY53" s="843"/>
      <c r="CZ53" s="843"/>
      <c r="DA53" s="844"/>
      <c r="DB53" s="842"/>
      <c r="DC53" s="843"/>
      <c r="DD53" s="843"/>
      <c r="DE53" s="843"/>
      <c r="DF53" s="844"/>
      <c r="DG53" s="842"/>
      <c r="DH53" s="843"/>
      <c r="DI53" s="843"/>
      <c r="DJ53" s="843"/>
      <c r="DK53" s="844"/>
      <c r="DL53" s="842"/>
      <c r="DM53" s="843"/>
      <c r="DN53" s="843"/>
      <c r="DO53" s="843"/>
      <c r="DP53" s="844"/>
      <c r="DQ53" s="842"/>
      <c r="DR53" s="843"/>
      <c r="DS53" s="843"/>
      <c r="DT53" s="843"/>
      <c r="DU53" s="844"/>
      <c r="DV53" s="839"/>
      <c r="DW53" s="840"/>
      <c r="DX53" s="840"/>
      <c r="DY53" s="840"/>
      <c r="DZ53" s="857"/>
      <c r="EA53" s="226"/>
    </row>
    <row r="54" spans="1:131" ht="26.25" customHeight="1" x14ac:dyDescent="0.15">
      <c r="A54" s="234">
        <v>27</v>
      </c>
      <c r="B54" s="848"/>
      <c r="C54" s="849"/>
      <c r="D54" s="849"/>
      <c r="E54" s="849"/>
      <c r="F54" s="849"/>
      <c r="G54" s="849"/>
      <c r="H54" s="849"/>
      <c r="I54" s="849"/>
      <c r="J54" s="849"/>
      <c r="K54" s="849"/>
      <c r="L54" s="849"/>
      <c r="M54" s="849"/>
      <c r="N54" s="849"/>
      <c r="O54" s="849"/>
      <c r="P54" s="850"/>
      <c r="Q54" s="904"/>
      <c r="R54" s="905"/>
      <c r="S54" s="905"/>
      <c r="T54" s="905"/>
      <c r="U54" s="905"/>
      <c r="V54" s="905"/>
      <c r="W54" s="905"/>
      <c r="X54" s="905"/>
      <c r="Y54" s="905"/>
      <c r="Z54" s="905"/>
      <c r="AA54" s="905"/>
      <c r="AB54" s="905"/>
      <c r="AC54" s="905"/>
      <c r="AD54" s="905"/>
      <c r="AE54" s="906"/>
      <c r="AF54" s="854"/>
      <c r="AG54" s="855"/>
      <c r="AH54" s="855"/>
      <c r="AI54" s="855"/>
      <c r="AJ54" s="856"/>
      <c r="AK54" s="908"/>
      <c r="AL54" s="905"/>
      <c r="AM54" s="905"/>
      <c r="AN54" s="905"/>
      <c r="AO54" s="905"/>
      <c r="AP54" s="905"/>
      <c r="AQ54" s="905"/>
      <c r="AR54" s="905"/>
      <c r="AS54" s="905"/>
      <c r="AT54" s="905"/>
      <c r="AU54" s="905"/>
      <c r="AV54" s="905"/>
      <c r="AW54" s="905"/>
      <c r="AX54" s="905"/>
      <c r="AY54" s="905"/>
      <c r="AZ54" s="907"/>
      <c r="BA54" s="907"/>
      <c r="BB54" s="907"/>
      <c r="BC54" s="907"/>
      <c r="BD54" s="907"/>
      <c r="BE54" s="901"/>
      <c r="BF54" s="901"/>
      <c r="BG54" s="901"/>
      <c r="BH54" s="901"/>
      <c r="BI54" s="902"/>
      <c r="BJ54" s="228"/>
      <c r="BK54" s="228"/>
      <c r="BL54" s="228"/>
      <c r="BM54" s="228"/>
      <c r="BN54" s="228"/>
      <c r="BO54" s="237"/>
      <c r="BP54" s="237"/>
      <c r="BQ54" s="234">
        <v>48</v>
      </c>
      <c r="BR54" s="235"/>
      <c r="BS54" s="839"/>
      <c r="BT54" s="840"/>
      <c r="BU54" s="840"/>
      <c r="BV54" s="840"/>
      <c r="BW54" s="840"/>
      <c r="BX54" s="840"/>
      <c r="BY54" s="840"/>
      <c r="BZ54" s="840"/>
      <c r="CA54" s="840"/>
      <c r="CB54" s="840"/>
      <c r="CC54" s="840"/>
      <c r="CD54" s="840"/>
      <c r="CE54" s="840"/>
      <c r="CF54" s="840"/>
      <c r="CG54" s="841"/>
      <c r="CH54" s="842"/>
      <c r="CI54" s="843"/>
      <c r="CJ54" s="843"/>
      <c r="CK54" s="843"/>
      <c r="CL54" s="844"/>
      <c r="CM54" s="842"/>
      <c r="CN54" s="843"/>
      <c r="CO54" s="843"/>
      <c r="CP54" s="843"/>
      <c r="CQ54" s="844"/>
      <c r="CR54" s="842"/>
      <c r="CS54" s="843"/>
      <c r="CT54" s="843"/>
      <c r="CU54" s="843"/>
      <c r="CV54" s="844"/>
      <c r="CW54" s="842"/>
      <c r="CX54" s="843"/>
      <c r="CY54" s="843"/>
      <c r="CZ54" s="843"/>
      <c r="DA54" s="844"/>
      <c r="DB54" s="842"/>
      <c r="DC54" s="843"/>
      <c r="DD54" s="843"/>
      <c r="DE54" s="843"/>
      <c r="DF54" s="844"/>
      <c r="DG54" s="842"/>
      <c r="DH54" s="843"/>
      <c r="DI54" s="843"/>
      <c r="DJ54" s="843"/>
      <c r="DK54" s="844"/>
      <c r="DL54" s="842"/>
      <c r="DM54" s="843"/>
      <c r="DN54" s="843"/>
      <c r="DO54" s="843"/>
      <c r="DP54" s="844"/>
      <c r="DQ54" s="842"/>
      <c r="DR54" s="843"/>
      <c r="DS54" s="843"/>
      <c r="DT54" s="843"/>
      <c r="DU54" s="844"/>
      <c r="DV54" s="839"/>
      <c r="DW54" s="840"/>
      <c r="DX54" s="840"/>
      <c r="DY54" s="840"/>
      <c r="DZ54" s="857"/>
      <c r="EA54" s="226"/>
    </row>
    <row r="55" spans="1:131" ht="26.25" customHeight="1" x14ac:dyDescent="0.15">
      <c r="A55" s="234">
        <v>28</v>
      </c>
      <c r="B55" s="848"/>
      <c r="C55" s="849"/>
      <c r="D55" s="849"/>
      <c r="E55" s="849"/>
      <c r="F55" s="849"/>
      <c r="G55" s="849"/>
      <c r="H55" s="849"/>
      <c r="I55" s="849"/>
      <c r="J55" s="849"/>
      <c r="K55" s="849"/>
      <c r="L55" s="849"/>
      <c r="M55" s="849"/>
      <c r="N55" s="849"/>
      <c r="O55" s="849"/>
      <c r="P55" s="850"/>
      <c r="Q55" s="904"/>
      <c r="R55" s="905"/>
      <c r="S55" s="905"/>
      <c r="T55" s="905"/>
      <c r="U55" s="905"/>
      <c r="V55" s="905"/>
      <c r="W55" s="905"/>
      <c r="X55" s="905"/>
      <c r="Y55" s="905"/>
      <c r="Z55" s="905"/>
      <c r="AA55" s="905"/>
      <c r="AB55" s="905"/>
      <c r="AC55" s="905"/>
      <c r="AD55" s="905"/>
      <c r="AE55" s="906"/>
      <c r="AF55" s="854"/>
      <c r="AG55" s="855"/>
      <c r="AH55" s="855"/>
      <c r="AI55" s="855"/>
      <c r="AJ55" s="856"/>
      <c r="AK55" s="908"/>
      <c r="AL55" s="905"/>
      <c r="AM55" s="905"/>
      <c r="AN55" s="905"/>
      <c r="AO55" s="905"/>
      <c r="AP55" s="905"/>
      <c r="AQ55" s="905"/>
      <c r="AR55" s="905"/>
      <c r="AS55" s="905"/>
      <c r="AT55" s="905"/>
      <c r="AU55" s="905"/>
      <c r="AV55" s="905"/>
      <c r="AW55" s="905"/>
      <c r="AX55" s="905"/>
      <c r="AY55" s="905"/>
      <c r="AZ55" s="907"/>
      <c r="BA55" s="907"/>
      <c r="BB55" s="907"/>
      <c r="BC55" s="907"/>
      <c r="BD55" s="907"/>
      <c r="BE55" s="901"/>
      <c r="BF55" s="901"/>
      <c r="BG55" s="901"/>
      <c r="BH55" s="901"/>
      <c r="BI55" s="902"/>
      <c r="BJ55" s="228"/>
      <c r="BK55" s="228"/>
      <c r="BL55" s="228"/>
      <c r="BM55" s="228"/>
      <c r="BN55" s="228"/>
      <c r="BO55" s="237"/>
      <c r="BP55" s="237"/>
      <c r="BQ55" s="234">
        <v>49</v>
      </c>
      <c r="BR55" s="235"/>
      <c r="BS55" s="839"/>
      <c r="BT55" s="840"/>
      <c r="BU55" s="840"/>
      <c r="BV55" s="840"/>
      <c r="BW55" s="840"/>
      <c r="BX55" s="840"/>
      <c r="BY55" s="840"/>
      <c r="BZ55" s="840"/>
      <c r="CA55" s="840"/>
      <c r="CB55" s="840"/>
      <c r="CC55" s="840"/>
      <c r="CD55" s="840"/>
      <c r="CE55" s="840"/>
      <c r="CF55" s="840"/>
      <c r="CG55" s="841"/>
      <c r="CH55" s="842"/>
      <c r="CI55" s="843"/>
      <c r="CJ55" s="843"/>
      <c r="CK55" s="843"/>
      <c r="CL55" s="844"/>
      <c r="CM55" s="842"/>
      <c r="CN55" s="843"/>
      <c r="CO55" s="843"/>
      <c r="CP55" s="843"/>
      <c r="CQ55" s="844"/>
      <c r="CR55" s="842"/>
      <c r="CS55" s="843"/>
      <c r="CT55" s="843"/>
      <c r="CU55" s="843"/>
      <c r="CV55" s="844"/>
      <c r="CW55" s="842"/>
      <c r="CX55" s="843"/>
      <c r="CY55" s="843"/>
      <c r="CZ55" s="843"/>
      <c r="DA55" s="844"/>
      <c r="DB55" s="842"/>
      <c r="DC55" s="843"/>
      <c r="DD55" s="843"/>
      <c r="DE55" s="843"/>
      <c r="DF55" s="844"/>
      <c r="DG55" s="842"/>
      <c r="DH55" s="843"/>
      <c r="DI55" s="843"/>
      <c r="DJ55" s="843"/>
      <c r="DK55" s="844"/>
      <c r="DL55" s="842"/>
      <c r="DM55" s="843"/>
      <c r="DN55" s="843"/>
      <c r="DO55" s="843"/>
      <c r="DP55" s="844"/>
      <c r="DQ55" s="842"/>
      <c r="DR55" s="843"/>
      <c r="DS55" s="843"/>
      <c r="DT55" s="843"/>
      <c r="DU55" s="844"/>
      <c r="DV55" s="839"/>
      <c r="DW55" s="840"/>
      <c r="DX55" s="840"/>
      <c r="DY55" s="840"/>
      <c r="DZ55" s="857"/>
      <c r="EA55" s="226"/>
    </row>
    <row r="56" spans="1:131" ht="26.25" customHeight="1" x14ac:dyDescent="0.15">
      <c r="A56" s="234">
        <v>29</v>
      </c>
      <c r="B56" s="848"/>
      <c r="C56" s="849"/>
      <c r="D56" s="849"/>
      <c r="E56" s="849"/>
      <c r="F56" s="849"/>
      <c r="G56" s="849"/>
      <c r="H56" s="849"/>
      <c r="I56" s="849"/>
      <c r="J56" s="849"/>
      <c r="K56" s="849"/>
      <c r="L56" s="849"/>
      <c r="M56" s="849"/>
      <c r="N56" s="849"/>
      <c r="O56" s="849"/>
      <c r="P56" s="850"/>
      <c r="Q56" s="904"/>
      <c r="R56" s="905"/>
      <c r="S56" s="905"/>
      <c r="T56" s="905"/>
      <c r="U56" s="905"/>
      <c r="V56" s="905"/>
      <c r="W56" s="905"/>
      <c r="X56" s="905"/>
      <c r="Y56" s="905"/>
      <c r="Z56" s="905"/>
      <c r="AA56" s="905"/>
      <c r="AB56" s="905"/>
      <c r="AC56" s="905"/>
      <c r="AD56" s="905"/>
      <c r="AE56" s="906"/>
      <c r="AF56" s="854"/>
      <c r="AG56" s="855"/>
      <c r="AH56" s="855"/>
      <c r="AI56" s="855"/>
      <c r="AJ56" s="856"/>
      <c r="AK56" s="908"/>
      <c r="AL56" s="905"/>
      <c r="AM56" s="905"/>
      <c r="AN56" s="905"/>
      <c r="AO56" s="905"/>
      <c r="AP56" s="905"/>
      <c r="AQ56" s="905"/>
      <c r="AR56" s="905"/>
      <c r="AS56" s="905"/>
      <c r="AT56" s="905"/>
      <c r="AU56" s="905"/>
      <c r="AV56" s="905"/>
      <c r="AW56" s="905"/>
      <c r="AX56" s="905"/>
      <c r="AY56" s="905"/>
      <c r="AZ56" s="907"/>
      <c r="BA56" s="907"/>
      <c r="BB56" s="907"/>
      <c r="BC56" s="907"/>
      <c r="BD56" s="907"/>
      <c r="BE56" s="901"/>
      <c r="BF56" s="901"/>
      <c r="BG56" s="901"/>
      <c r="BH56" s="901"/>
      <c r="BI56" s="902"/>
      <c r="BJ56" s="228"/>
      <c r="BK56" s="228"/>
      <c r="BL56" s="228"/>
      <c r="BM56" s="228"/>
      <c r="BN56" s="228"/>
      <c r="BO56" s="237"/>
      <c r="BP56" s="237"/>
      <c r="BQ56" s="234">
        <v>50</v>
      </c>
      <c r="BR56" s="235"/>
      <c r="BS56" s="839"/>
      <c r="BT56" s="840"/>
      <c r="BU56" s="840"/>
      <c r="BV56" s="840"/>
      <c r="BW56" s="840"/>
      <c r="BX56" s="840"/>
      <c r="BY56" s="840"/>
      <c r="BZ56" s="840"/>
      <c r="CA56" s="840"/>
      <c r="CB56" s="840"/>
      <c r="CC56" s="840"/>
      <c r="CD56" s="840"/>
      <c r="CE56" s="840"/>
      <c r="CF56" s="840"/>
      <c r="CG56" s="841"/>
      <c r="CH56" s="842"/>
      <c r="CI56" s="843"/>
      <c r="CJ56" s="843"/>
      <c r="CK56" s="843"/>
      <c r="CL56" s="844"/>
      <c r="CM56" s="842"/>
      <c r="CN56" s="843"/>
      <c r="CO56" s="843"/>
      <c r="CP56" s="843"/>
      <c r="CQ56" s="844"/>
      <c r="CR56" s="842"/>
      <c r="CS56" s="843"/>
      <c r="CT56" s="843"/>
      <c r="CU56" s="843"/>
      <c r="CV56" s="844"/>
      <c r="CW56" s="842"/>
      <c r="CX56" s="843"/>
      <c r="CY56" s="843"/>
      <c r="CZ56" s="843"/>
      <c r="DA56" s="844"/>
      <c r="DB56" s="842"/>
      <c r="DC56" s="843"/>
      <c r="DD56" s="843"/>
      <c r="DE56" s="843"/>
      <c r="DF56" s="844"/>
      <c r="DG56" s="842"/>
      <c r="DH56" s="843"/>
      <c r="DI56" s="843"/>
      <c r="DJ56" s="843"/>
      <c r="DK56" s="844"/>
      <c r="DL56" s="842"/>
      <c r="DM56" s="843"/>
      <c r="DN56" s="843"/>
      <c r="DO56" s="843"/>
      <c r="DP56" s="844"/>
      <c r="DQ56" s="842"/>
      <c r="DR56" s="843"/>
      <c r="DS56" s="843"/>
      <c r="DT56" s="843"/>
      <c r="DU56" s="844"/>
      <c r="DV56" s="839"/>
      <c r="DW56" s="840"/>
      <c r="DX56" s="840"/>
      <c r="DY56" s="840"/>
      <c r="DZ56" s="857"/>
      <c r="EA56" s="226"/>
    </row>
    <row r="57" spans="1:131" ht="26.25" customHeight="1" x14ac:dyDescent="0.15">
      <c r="A57" s="234">
        <v>30</v>
      </c>
      <c r="B57" s="848"/>
      <c r="C57" s="849"/>
      <c r="D57" s="849"/>
      <c r="E57" s="849"/>
      <c r="F57" s="849"/>
      <c r="G57" s="849"/>
      <c r="H57" s="849"/>
      <c r="I57" s="849"/>
      <c r="J57" s="849"/>
      <c r="K57" s="849"/>
      <c r="L57" s="849"/>
      <c r="M57" s="849"/>
      <c r="N57" s="849"/>
      <c r="O57" s="849"/>
      <c r="P57" s="850"/>
      <c r="Q57" s="904"/>
      <c r="R57" s="905"/>
      <c r="S57" s="905"/>
      <c r="T57" s="905"/>
      <c r="U57" s="905"/>
      <c r="V57" s="905"/>
      <c r="W57" s="905"/>
      <c r="X57" s="905"/>
      <c r="Y57" s="905"/>
      <c r="Z57" s="905"/>
      <c r="AA57" s="905"/>
      <c r="AB57" s="905"/>
      <c r="AC57" s="905"/>
      <c r="AD57" s="905"/>
      <c r="AE57" s="906"/>
      <c r="AF57" s="854"/>
      <c r="AG57" s="855"/>
      <c r="AH57" s="855"/>
      <c r="AI57" s="855"/>
      <c r="AJ57" s="856"/>
      <c r="AK57" s="908"/>
      <c r="AL57" s="905"/>
      <c r="AM57" s="905"/>
      <c r="AN57" s="905"/>
      <c r="AO57" s="905"/>
      <c r="AP57" s="905"/>
      <c r="AQ57" s="905"/>
      <c r="AR57" s="905"/>
      <c r="AS57" s="905"/>
      <c r="AT57" s="905"/>
      <c r="AU57" s="905"/>
      <c r="AV57" s="905"/>
      <c r="AW57" s="905"/>
      <c r="AX57" s="905"/>
      <c r="AY57" s="905"/>
      <c r="AZ57" s="907"/>
      <c r="BA57" s="907"/>
      <c r="BB57" s="907"/>
      <c r="BC57" s="907"/>
      <c r="BD57" s="907"/>
      <c r="BE57" s="901"/>
      <c r="BF57" s="901"/>
      <c r="BG57" s="901"/>
      <c r="BH57" s="901"/>
      <c r="BI57" s="902"/>
      <c r="BJ57" s="228"/>
      <c r="BK57" s="228"/>
      <c r="BL57" s="228"/>
      <c r="BM57" s="228"/>
      <c r="BN57" s="228"/>
      <c r="BO57" s="237"/>
      <c r="BP57" s="237"/>
      <c r="BQ57" s="234">
        <v>51</v>
      </c>
      <c r="BR57" s="235"/>
      <c r="BS57" s="839"/>
      <c r="BT57" s="840"/>
      <c r="BU57" s="840"/>
      <c r="BV57" s="840"/>
      <c r="BW57" s="840"/>
      <c r="BX57" s="840"/>
      <c r="BY57" s="840"/>
      <c r="BZ57" s="840"/>
      <c r="CA57" s="840"/>
      <c r="CB57" s="840"/>
      <c r="CC57" s="840"/>
      <c r="CD57" s="840"/>
      <c r="CE57" s="840"/>
      <c r="CF57" s="840"/>
      <c r="CG57" s="841"/>
      <c r="CH57" s="842"/>
      <c r="CI57" s="843"/>
      <c r="CJ57" s="843"/>
      <c r="CK57" s="843"/>
      <c r="CL57" s="844"/>
      <c r="CM57" s="842"/>
      <c r="CN57" s="843"/>
      <c r="CO57" s="843"/>
      <c r="CP57" s="843"/>
      <c r="CQ57" s="844"/>
      <c r="CR57" s="842"/>
      <c r="CS57" s="843"/>
      <c r="CT57" s="843"/>
      <c r="CU57" s="843"/>
      <c r="CV57" s="844"/>
      <c r="CW57" s="842"/>
      <c r="CX57" s="843"/>
      <c r="CY57" s="843"/>
      <c r="CZ57" s="843"/>
      <c r="DA57" s="844"/>
      <c r="DB57" s="842"/>
      <c r="DC57" s="843"/>
      <c r="DD57" s="843"/>
      <c r="DE57" s="843"/>
      <c r="DF57" s="844"/>
      <c r="DG57" s="842"/>
      <c r="DH57" s="843"/>
      <c r="DI57" s="843"/>
      <c r="DJ57" s="843"/>
      <c r="DK57" s="844"/>
      <c r="DL57" s="842"/>
      <c r="DM57" s="843"/>
      <c r="DN57" s="843"/>
      <c r="DO57" s="843"/>
      <c r="DP57" s="844"/>
      <c r="DQ57" s="842"/>
      <c r="DR57" s="843"/>
      <c r="DS57" s="843"/>
      <c r="DT57" s="843"/>
      <c r="DU57" s="844"/>
      <c r="DV57" s="839"/>
      <c r="DW57" s="840"/>
      <c r="DX57" s="840"/>
      <c r="DY57" s="840"/>
      <c r="DZ57" s="857"/>
      <c r="EA57" s="226"/>
    </row>
    <row r="58" spans="1:131" ht="26.25" customHeight="1" x14ac:dyDescent="0.15">
      <c r="A58" s="234">
        <v>31</v>
      </c>
      <c r="B58" s="848"/>
      <c r="C58" s="849"/>
      <c r="D58" s="849"/>
      <c r="E58" s="849"/>
      <c r="F58" s="849"/>
      <c r="G58" s="849"/>
      <c r="H58" s="849"/>
      <c r="I58" s="849"/>
      <c r="J58" s="849"/>
      <c r="K58" s="849"/>
      <c r="L58" s="849"/>
      <c r="M58" s="849"/>
      <c r="N58" s="849"/>
      <c r="O58" s="849"/>
      <c r="P58" s="850"/>
      <c r="Q58" s="904"/>
      <c r="R58" s="905"/>
      <c r="S58" s="905"/>
      <c r="T58" s="905"/>
      <c r="U58" s="905"/>
      <c r="V58" s="905"/>
      <c r="W58" s="905"/>
      <c r="X58" s="905"/>
      <c r="Y58" s="905"/>
      <c r="Z58" s="905"/>
      <c r="AA58" s="905"/>
      <c r="AB58" s="905"/>
      <c r="AC58" s="905"/>
      <c r="AD58" s="905"/>
      <c r="AE58" s="906"/>
      <c r="AF58" s="854"/>
      <c r="AG58" s="855"/>
      <c r="AH58" s="855"/>
      <c r="AI58" s="855"/>
      <c r="AJ58" s="856"/>
      <c r="AK58" s="908"/>
      <c r="AL58" s="905"/>
      <c r="AM58" s="905"/>
      <c r="AN58" s="905"/>
      <c r="AO58" s="905"/>
      <c r="AP58" s="905"/>
      <c r="AQ58" s="905"/>
      <c r="AR58" s="905"/>
      <c r="AS58" s="905"/>
      <c r="AT58" s="905"/>
      <c r="AU58" s="905"/>
      <c r="AV58" s="905"/>
      <c r="AW58" s="905"/>
      <c r="AX58" s="905"/>
      <c r="AY58" s="905"/>
      <c r="AZ58" s="907"/>
      <c r="BA58" s="907"/>
      <c r="BB58" s="907"/>
      <c r="BC58" s="907"/>
      <c r="BD58" s="907"/>
      <c r="BE58" s="901"/>
      <c r="BF58" s="901"/>
      <c r="BG58" s="901"/>
      <c r="BH58" s="901"/>
      <c r="BI58" s="902"/>
      <c r="BJ58" s="228"/>
      <c r="BK58" s="228"/>
      <c r="BL58" s="228"/>
      <c r="BM58" s="228"/>
      <c r="BN58" s="228"/>
      <c r="BO58" s="237"/>
      <c r="BP58" s="237"/>
      <c r="BQ58" s="234">
        <v>52</v>
      </c>
      <c r="BR58" s="235"/>
      <c r="BS58" s="839"/>
      <c r="BT58" s="840"/>
      <c r="BU58" s="840"/>
      <c r="BV58" s="840"/>
      <c r="BW58" s="840"/>
      <c r="BX58" s="840"/>
      <c r="BY58" s="840"/>
      <c r="BZ58" s="840"/>
      <c r="CA58" s="840"/>
      <c r="CB58" s="840"/>
      <c r="CC58" s="840"/>
      <c r="CD58" s="840"/>
      <c r="CE58" s="840"/>
      <c r="CF58" s="840"/>
      <c r="CG58" s="841"/>
      <c r="CH58" s="842"/>
      <c r="CI58" s="843"/>
      <c r="CJ58" s="843"/>
      <c r="CK58" s="843"/>
      <c r="CL58" s="844"/>
      <c r="CM58" s="842"/>
      <c r="CN58" s="843"/>
      <c r="CO58" s="843"/>
      <c r="CP58" s="843"/>
      <c r="CQ58" s="844"/>
      <c r="CR58" s="842"/>
      <c r="CS58" s="843"/>
      <c r="CT58" s="843"/>
      <c r="CU58" s="843"/>
      <c r="CV58" s="844"/>
      <c r="CW58" s="842"/>
      <c r="CX58" s="843"/>
      <c r="CY58" s="843"/>
      <c r="CZ58" s="843"/>
      <c r="DA58" s="844"/>
      <c r="DB58" s="842"/>
      <c r="DC58" s="843"/>
      <c r="DD58" s="843"/>
      <c r="DE58" s="843"/>
      <c r="DF58" s="844"/>
      <c r="DG58" s="842"/>
      <c r="DH58" s="843"/>
      <c r="DI58" s="843"/>
      <c r="DJ58" s="843"/>
      <c r="DK58" s="844"/>
      <c r="DL58" s="842"/>
      <c r="DM58" s="843"/>
      <c r="DN58" s="843"/>
      <c r="DO58" s="843"/>
      <c r="DP58" s="844"/>
      <c r="DQ58" s="842"/>
      <c r="DR58" s="843"/>
      <c r="DS58" s="843"/>
      <c r="DT58" s="843"/>
      <c r="DU58" s="844"/>
      <c r="DV58" s="839"/>
      <c r="DW58" s="840"/>
      <c r="DX58" s="840"/>
      <c r="DY58" s="840"/>
      <c r="DZ58" s="857"/>
      <c r="EA58" s="226"/>
    </row>
    <row r="59" spans="1:131" ht="26.25" customHeight="1" x14ac:dyDescent="0.15">
      <c r="A59" s="234">
        <v>32</v>
      </c>
      <c r="B59" s="848"/>
      <c r="C59" s="849"/>
      <c r="D59" s="849"/>
      <c r="E59" s="849"/>
      <c r="F59" s="849"/>
      <c r="G59" s="849"/>
      <c r="H59" s="849"/>
      <c r="I59" s="849"/>
      <c r="J59" s="849"/>
      <c r="K59" s="849"/>
      <c r="L59" s="849"/>
      <c r="M59" s="849"/>
      <c r="N59" s="849"/>
      <c r="O59" s="849"/>
      <c r="P59" s="850"/>
      <c r="Q59" s="904"/>
      <c r="R59" s="905"/>
      <c r="S59" s="905"/>
      <c r="T59" s="905"/>
      <c r="U59" s="905"/>
      <c r="V59" s="905"/>
      <c r="W59" s="905"/>
      <c r="X59" s="905"/>
      <c r="Y59" s="905"/>
      <c r="Z59" s="905"/>
      <c r="AA59" s="905"/>
      <c r="AB59" s="905"/>
      <c r="AC59" s="905"/>
      <c r="AD59" s="905"/>
      <c r="AE59" s="906"/>
      <c r="AF59" s="854"/>
      <c r="AG59" s="855"/>
      <c r="AH59" s="855"/>
      <c r="AI59" s="855"/>
      <c r="AJ59" s="856"/>
      <c r="AK59" s="908"/>
      <c r="AL59" s="905"/>
      <c r="AM59" s="905"/>
      <c r="AN59" s="905"/>
      <c r="AO59" s="905"/>
      <c r="AP59" s="905"/>
      <c r="AQ59" s="905"/>
      <c r="AR59" s="905"/>
      <c r="AS59" s="905"/>
      <c r="AT59" s="905"/>
      <c r="AU59" s="905"/>
      <c r="AV59" s="905"/>
      <c r="AW59" s="905"/>
      <c r="AX59" s="905"/>
      <c r="AY59" s="905"/>
      <c r="AZ59" s="907"/>
      <c r="BA59" s="907"/>
      <c r="BB59" s="907"/>
      <c r="BC59" s="907"/>
      <c r="BD59" s="907"/>
      <c r="BE59" s="901"/>
      <c r="BF59" s="901"/>
      <c r="BG59" s="901"/>
      <c r="BH59" s="901"/>
      <c r="BI59" s="902"/>
      <c r="BJ59" s="228"/>
      <c r="BK59" s="228"/>
      <c r="BL59" s="228"/>
      <c r="BM59" s="228"/>
      <c r="BN59" s="228"/>
      <c r="BO59" s="237"/>
      <c r="BP59" s="237"/>
      <c r="BQ59" s="234">
        <v>53</v>
      </c>
      <c r="BR59" s="235"/>
      <c r="BS59" s="839"/>
      <c r="BT59" s="840"/>
      <c r="BU59" s="840"/>
      <c r="BV59" s="840"/>
      <c r="BW59" s="840"/>
      <c r="BX59" s="840"/>
      <c r="BY59" s="840"/>
      <c r="BZ59" s="840"/>
      <c r="CA59" s="840"/>
      <c r="CB59" s="840"/>
      <c r="CC59" s="840"/>
      <c r="CD59" s="840"/>
      <c r="CE59" s="840"/>
      <c r="CF59" s="840"/>
      <c r="CG59" s="841"/>
      <c r="CH59" s="842"/>
      <c r="CI59" s="843"/>
      <c r="CJ59" s="843"/>
      <c r="CK59" s="843"/>
      <c r="CL59" s="844"/>
      <c r="CM59" s="842"/>
      <c r="CN59" s="843"/>
      <c r="CO59" s="843"/>
      <c r="CP59" s="843"/>
      <c r="CQ59" s="844"/>
      <c r="CR59" s="842"/>
      <c r="CS59" s="843"/>
      <c r="CT59" s="843"/>
      <c r="CU59" s="843"/>
      <c r="CV59" s="844"/>
      <c r="CW59" s="842"/>
      <c r="CX59" s="843"/>
      <c r="CY59" s="843"/>
      <c r="CZ59" s="843"/>
      <c r="DA59" s="844"/>
      <c r="DB59" s="842"/>
      <c r="DC59" s="843"/>
      <c r="DD59" s="843"/>
      <c r="DE59" s="843"/>
      <c r="DF59" s="844"/>
      <c r="DG59" s="842"/>
      <c r="DH59" s="843"/>
      <c r="DI59" s="843"/>
      <c r="DJ59" s="843"/>
      <c r="DK59" s="844"/>
      <c r="DL59" s="842"/>
      <c r="DM59" s="843"/>
      <c r="DN59" s="843"/>
      <c r="DO59" s="843"/>
      <c r="DP59" s="844"/>
      <c r="DQ59" s="842"/>
      <c r="DR59" s="843"/>
      <c r="DS59" s="843"/>
      <c r="DT59" s="843"/>
      <c r="DU59" s="844"/>
      <c r="DV59" s="839"/>
      <c r="DW59" s="840"/>
      <c r="DX59" s="840"/>
      <c r="DY59" s="840"/>
      <c r="DZ59" s="857"/>
      <c r="EA59" s="226"/>
    </row>
    <row r="60" spans="1:131" ht="26.25" customHeight="1" x14ac:dyDescent="0.15">
      <c r="A60" s="234">
        <v>33</v>
      </c>
      <c r="B60" s="848"/>
      <c r="C60" s="849"/>
      <c r="D60" s="849"/>
      <c r="E60" s="849"/>
      <c r="F60" s="849"/>
      <c r="G60" s="849"/>
      <c r="H60" s="849"/>
      <c r="I60" s="849"/>
      <c r="J60" s="849"/>
      <c r="K60" s="849"/>
      <c r="L60" s="849"/>
      <c r="M60" s="849"/>
      <c r="N60" s="849"/>
      <c r="O60" s="849"/>
      <c r="P60" s="850"/>
      <c r="Q60" s="904"/>
      <c r="R60" s="905"/>
      <c r="S60" s="905"/>
      <c r="T60" s="905"/>
      <c r="U60" s="905"/>
      <c r="V60" s="905"/>
      <c r="W60" s="905"/>
      <c r="X60" s="905"/>
      <c r="Y60" s="905"/>
      <c r="Z60" s="905"/>
      <c r="AA60" s="905"/>
      <c r="AB60" s="905"/>
      <c r="AC60" s="905"/>
      <c r="AD60" s="905"/>
      <c r="AE60" s="906"/>
      <c r="AF60" s="854"/>
      <c r="AG60" s="855"/>
      <c r="AH60" s="855"/>
      <c r="AI60" s="855"/>
      <c r="AJ60" s="856"/>
      <c r="AK60" s="908"/>
      <c r="AL60" s="905"/>
      <c r="AM60" s="905"/>
      <c r="AN60" s="905"/>
      <c r="AO60" s="905"/>
      <c r="AP60" s="905"/>
      <c r="AQ60" s="905"/>
      <c r="AR60" s="905"/>
      <c r="AS60" s="905"/>
      <c r="AT60" s="905"/>
      <c r="AU60" s="905"/>
      <c r="AV60" s="905"/>
      <c r="AW60" s="905"/>
      <c r="AX60" s="905"/>
      <c r="AY60" s="905"/>
      <c r="AZ60" s="907"/>
      <c r="BA60" s="907"/>
      <c r="BB60" s="907"/>
      <c r="BC60" s="907"/>
      <c r="BD60" s="907"/>
      <c r="BE60" s="901"/>
      <c r="BF60" s="901"/>
      <c r="BG60" s="901"/>
      <c r="BH60" s="901"/>
      <c r="BI60" s="902"/>
      <c r="BJ60" s="228"/>
      <c r="BK60" s="228"/>
      <c r="BL60" s="228"/>
      <c r="BM60" s="228"/>
      <c r="BN60" s="228"/>
      <c r="BO60" s="237"/>
      <c r="BP60" s="237"/>
      <c r="BQ60" s="234">
        <v>54</v>
      </c>
      <c r="BR60" s="235"/>
      <c r="BS60" s="839"/>
      <c r="BT60" s="840"/>
      <c r="BU60" s="840"/>
      <c r="BV60" s="840"/>
      <c r="BW60" s="840"/>
      <c r="BX60" s="840"/>
      <c r="BY60" s="840"/>
      <c r="BZ60" s="840"/>
      <c r="CA60" s="840"/>
      <c r="CB60" s="840"/>
      <c r="CC60" s="840"/>
      <c r="CD60" s="840"/>
      <c r="CE60" s="840"/>
      <c r="CF60" s="840"/>
      <c r="CG60" s="841"/>
      <c r="CH60" s="842"/>
      <c r="CI60" s="843"/>
      <c r="CJ60" s="843"/>
      <c r="CK60" s="843"/>
      <c r="CL60" s="844"/>
      <c r="CM60" s="842"/>
      <c r="CN60" s="843"/>
      <c r="CO60" s="843"/>
      <c r="CP60" s="843"/>
      <c r="CQ60" s="844"/>
      <c r="CR60" s="842"/>
      <c r="CS60" s="843"/>
      <c r="CT60" s="843"/>
      <c r="CU60" s="843"/>
      <c r="CV60" s="844"/>
      <c r="CW60" s="842"/>
      <c r="CX60" s="843"/>
      <c r="CY60" s="843"/>
      <c r="CZ60" s="843"/>
      <c r="DA60" s="844"/>
      <c r="DB60" s="842"/>
      <c r="DC60" s="843"/>
      <c r="DD60" s="843"/>
      <c r="DE60" s="843"/>
      <c r="DF60" s="844"/>
      <c r="DG60" s="842"/>
      <c r="DH60" s="843"/>
      <c r="DI60" s="843"/>
      <c r="DJ60" s="843"/>
      <c r="DK60" s="844"/>
      <c r="DL60" s="842"/>
      <c r="DM60" s="843"/>
      <c r="DN60" s="843"/>
      <c r="DO60" s="843"/>
      <c r="DP60" s="844"/>
      <c r="DQ60" s="842"/>
      <c r="DR60" s="843"/>
      <c r="DS60" s="843"/>
      <c r="DT60" s="843"/>
      <c r="DU60" s="844"/>
      <c r="DV60" s="839"/>
      <c r="DW60" s="840"/>
      <c r="DX60" s="840"/>
      <c r="DY60" s="840"/>
      <c r="DZ60" s="857"/>
      <c r="EA60" s="226"/>
    </row>
    <row r="61" spans="1:131" ht="26.25" customHeight="1" thickBot="1" x14ac:dyDescent="0.2">
      <c r="A61" s="234">
        <v>34</v>
      </c>
      <c r="B61" s="848"/>
      <c r="C61" s="849"/>
      <c r="D61" s="849"/>
      <c r="E61" s="849"/>
      <c r="F61" s="849"/>
      <c r="G61" s="849"/>
      <c r="H61" s="849"/>
      <c r="I61" s="849"/>
      <c r="J61" s="849"/>
      <c r="K61" s="849"/>
      <c r="L61" s="849"/>
      <c r="M61" s="849"/>
      <c r="N61" s="849"/>
      <c r="O61" s="849"/>
      <c r="P61" s="850"/>
      <c r="Q61" s="904"/>
      <c r="R61" s="905"/>
      <c r="S61" s="905"/>
      <c r="T61" s="905"/>
      <c r="U61" s="905"/>
      <c r="V61" s="905"/>
      <c r="W61" s="905"/>
      <c r="X61" s="905"/>
      <c r="Y61" s="905"/>
      <c r="Z61" s="905"/>
      <c r="AA61" s="905"/>
      <c r="AB61" s="905"/>
      <c r="AC61" s="905"/>
      <c r="AD61" s="905"/>
      <c r="AE61" s="906"/>
      <c r="AF61" s="854"/>
      <c r="AG61" s="855"/>
      <c r="AH61" s="855"/>
      <c r="AI61" s="855"/>
      <c r="AJ61" s="856"/>
      <c r="AK61" s="908"/>
      <c r="AL61" s="905"/>
      <c r="AM61" s="905"/>
      <c r="AN61" s="905"/>
      <c r="AO61" s="905"/>
      <c r="AP61" s="905"/>
      <c r="AQ61" s="905"/>
      <c r="AR61" s="905"/>
      <c r="AS61" s="905"/>
      <c r="AT61" s="905"/>
      <c r="AU61" s="905"/>
      <c r="AV61" s="905"/>
      <c r="AW61" s="905"/>
      <c r="AX61" s="905"/>
      <c r="AY61" s="905"/>
      <c r="AZ61" s="907"/>
      <c r="BA61" s="907"/>
      <c r="BB61" s="907"/>
      <c r="BC61" s="907"/>
      <c r="BD61" s="907"/>
      <c r="BE61" s="901"/>
      <c r="BF61" s="901"/>
      <c r="BG61" s="901"/>
      <c r="BH61" s="901"/>
      <c r="BI61" s="902"/>
      <c r="BJ61" s="228"/>
      <c r="BK61" s="228"/>
      <c r="BL61" s="228"/>
      <c r="BM61" s="228"/>
      <c r="BN61" s="228"/>
      <c r="BO61" s="237"/>
      <c r="BP61" s="237"/>
      <c r="BQ61" s="234">
        <v>55</v>
      </c>
      <c r="BR61" s="235"/>
      <c r="BS61" s="839"/>
      <c r="BT61" s="840"/>
      <c r="BU61" s="840"/>
      <c r="BV61" s="840"/>
      <c r="BW61" s="840"/>
      <c r="BX61" s="840"/>
      <c r="BY61" s="840"/>
      <c r="BZ61" s="840"/>
      <c r="CA61" s="840"/>
      <c r="CB61" s="840"/>
      <c r="CC61" s="840"/>
      <c r="CD61" s="840"/>
      <c r="CE61" s="840"/>
      <c r="CF61" s="840"/>
      <c r="CG61" s="841"/>
      <c r="CH61" s="842"/>
      <c r="CI61" s="843"/>
      <c r="CJ61" s="843"/>
      <c r="CK61" s="843"/>
      <c r="CL61" s="844"/>
      <c r="CM61" s="842"/>
      <c r="CN61" s="843"/>
      <c r="CO61" s="843"/>
      <c r="CP61" s="843"/>
      <c r="CQ61" s="844"/>
      <c r="CR61" s="842"/>
      <c r="CS61" s="843"/>
      <c r="CT61" s="843"/>
      <c r="CU61" s="843"/>
      <c r="CV61" s="844"/>
      <c r="CW61" s="842"/>
      <c r="CX61" s="843"/>
      <c r="CY61" s="843"/>
      <c r="CZ61" s="843"/>
      <c r="DA61" s="844"/>
      <c r="DB61" s="842"/>
      <c r="DC61" s="843"/>
      <c r="DD61" s="843"/>
      <c r="DE61" s="843"/>
      <c r="DF61" s="844"/>
      <c r="DG61" s="842"/>
      <c r="DH61" s="843"/>
      <c r="DI61" s="843"/>
      <c r="DJ61" s="843"/>
      <c r="DK61" s="844"/>
      <c r="DL61" s="842"/>
      <c r="DM61" s="843"/>
      <c r="DN61" s="843"/>
      <c r="DO61" s="843"/>
      <c r="DP61" s="844"/>
      <c r="DQ61" s="842"/>
      <c r="DR61" s="843"/>
      <c r="DS61" s="843"/>
      <c r="DT61" s="843"/>
      <c r="DU61" s="844"/>
      <c r="DV61" s="839"/>
      <c r="DW61" s="840"/>
      <c r="DX61" s="840"/>
      <c r="DY61" s="840"/>
      <c r="DZ61" s="857"/>
      <c r="EA61" s="226"/>
    </row>
    <row r="62" spans="1:131" ht="26.25" customHeight="1" x14ac:dyDescent="0.15">
      <c r="A62" s="234">
        <v>35</v>
      </c>
      <c r="B62" s="848"/>
      <c r="C62" s="849"/>
      <c r="D62" s="849"/>
      <c r="E62" s="849"/>
      <c r="F62" s="849"/>
      <c r="G62" s="849"/>
      <c r="H62" s="849"/>
      <c r="I62" s="849"/>
      <c r="J62" s="849"/>
      <c r="K62" s="849"/>
      <c r="L62" s="849"/>
      <c r="M62" s="849"/>
      <c r="N62" s="849"/>
      <c r="O62" s="849"/>
      <c r="P62" s="850"/>
      <c r="Q62" s="904"/>
      <c r="R62" s="905"/>
      <c r="S62" s="905"/>
      <c r="T62" s="905"/>
      <c r="U62" s="905"/>
      <c r="V62" s="905"/>
      <c r="W62" s="905"/>
      <c r="X62" s="905"/>
      <c r="Y62" s="905"/>
      <c r="Z62" s="905"/>
      <c r="AA62" s="905"/>
      <c r="AB62" s="905"/>
      <c r="AC62" s="905"/>
      <c r="AD62" s="905"/>
      <c r="AE62" s="906"/>
      <c r="AF62" s="854"/>
      <c r="AG62" s="855"/>
      <c r="AH62" s="855"/>
      <c r="AI62" s="855"/>
      <c r="AJ62" s="856"/>
      <c r="AK62" s="908"/>
      <c r="AL62" s="905"/>
      <c r="AM62" s="905"/>
      <c r="AN62" s="905"/>
      <c r="AO62" s="905"/>
      <c r="AP62" s="905"/>
      <c r="AQ62" s="905"/>
      <c r="AR62" s="905"/>
      <c r="AS62" s="905"/>
      <c r="AT62" s="905"/>
      <c r="AU62" s="905"/>
      <c r="AV62" s="905"/>
      <c r="AW62" s="905"/>
      <c r="AX62" s="905"/>
      <c r="AY62" s="905"/>
      <c r="AZ62" s="907"/>
      <c r="BA62" s="907"/>
      <c r="BB62" s="907"/>
      <c r="BC62" s="907"/>
      <c r="BD62" s="907"/>
      <c r="BE62" s="901"/>
      <c r="BF62" s="901"/>
      <c r="BG62" s="901"/>
      <c r="BH62" s="901"/>
      <c r="BI62" s="902"/>
      <c r="BJ62" s="916" t="s">
        <v>338</v>
      </c>
      <c r="BK62" s="875"/>
      <c r="BL62" s="875"/>
      <c r="BM62" s="875"/>
      <c r="BN62" s="876"/>
      <c r="BO62" s="237"/>
      <c r="BP62" s="237"/>
      <c r="BQ62" s="234">
        <v>56</v>
      </c>
      <c r="BR62" s="235"/>
      <c r="BS62" s="839"/>
      <c r="BT62" s="840"/>
      <c r="BU62" s="840"/>
      <c r="BV62" s="840"/>
      <c r="BW62" s="840"/>
      <c r="BX62" s="840"/>
      <c r="BY62" s="840"/>
      <c r="BZ62" s="840"/>
      <c r="CA62" s="840"/>
      <c r="CB62" s="840"/>
      <c r="CC62" s="840"/>
      <c r="CD62" s="840"/>
      <c r="CE62" s="840"/>
      <c r="CF62" s="840"/>
      <c r="CG62" s="841"/>
      <c r="CH62" s="842"/>
      <c r="CI62" s="843"/>
      <c r="CJ62" s="843"/>
      <c r="CK62" s="843"/>
      <c r="CL62" s="844"/>
      <c r="CM62" s="842"/>
      <c r="CN62" s="843"/>
      <c r="CO62" s="843"/>
      <c r="CP62" s="843"/>
      <c r="CQ62" s="844"/>
      <c r="CR62" s="842"/>
      <c r="CS62" s="843"/>
      <c r="CT62" s="843"/>
      <c r="CU62" s="843"/>
      <c r="CV62" s="844"/>
      <c r="CW62" s="842"/>
      <c r="CX62" s="843"/>
      <c r="CY62" s="843"/>
      <c r="CZ62" s="843"/>
      <c r="DA62" s="844"/>
      <c r="DB62" s="842"/>
      <c r="DC62" s="843"/>
      <c r="DD62" s="843"/>
      <c r="DE62" s="843"/>
      <c r="DF62" s="844"/>
      <c r="DG62" s="842"/>
      <c r="DH62" s="843"/>
      <c r="DI62" s="843"/>
      <c r="DJ62" s="843"/>
      <c r="DK62" s="844"/>
      <c r="DL62" s="842"/>
      <c r="DM62" s="843"/>
      <c r="DN62" s="843"/>
      <c r="DO62" s="843"/>
      <c r="DP62" s="844"/>
      <c r="DQ62" s="842"/>
      <c r="DR62" s="843"/>
      <c r="DS62" s="843"/>
      <c r="DT62" s="843"/>
      <c r="DU62" s="844"/>
      <c r="DV62" s="839"/>
      <c r="DW62" s="840"/>
      <c r="DX62" s="840"/>
      <c r="DY62" s="840"/>
      <c r="DZ62" s="857"/>
      <c r="EA62" s="226"/>
    </row>
    <row r="63" spans="1:131" ht="26.25" customHeight="1" thickBot="1" x14ac:dyDescent="0.2">
      <c r="A63" s="236" t="s">
        <v>319</v>
      </c>
      <c r="B63" s="858" t="s">
        <v>339</v>
      </c>
      <c r="C63" s="859"/>
      <c r="D63" s="859"/>
      <c r="E63" s="859"/>
      <c r="F63" s="859"/>
      <c r="G63" s="859"/>
      <c r="H63" s="859"/>
      <c r="I63" s="859"/>
      <c r="J63" s="859"/>
      <c r="K63" s="859"/>
      <c r="L63" s="859"/>
      <c r="M63" s="859"/>
      <c r="N63" s="859"/>
      <c r="O63" s="859"/>
      <c r="P63" s="860"/>
      <c r="Q63" s="909"/>
      <c r="R63" s="910"/>
      <c r="S63" s="910"/>
      <c r="T63" s="910"/>
      <c r="U63" s="910"/>
      <c r="V63" s="910"/>
      <c r="W63" s="910"/>
      <c r="X63" s="910"/>
      <c r="Y63" s="910"/>
      <c r="Z63" s="910"/>
      <c r="AA63" s="910"/>
      <c r="AB63" s="910"/>
      <c r="AC63" s="910"/>
      <c r="AD63" s="910"/>
      <c r="AE63" s="911"/>
      <c r="AF63" s="912">
        <v>4451</v>
      </c>
      <c r="AG63" s="913"/>
      <c r="AH63" s="913"/>
      <c r="AI63" s="913"/>
      <c r="AJ63" s="914"/>
      <c r="AK63" s="915"/>
      <c r="AL63" s="910"/>
      <c r="AM63" s="910"/>
      <c r="AN63" s="910"/>
      <c r="AO63" s="910"/>
      <c r="AP63" s="913">
        <v>20392</v>
      </c>
      <c r="AQ63" s="913"/>
      <c r="AR63" s="913"/>
      <c r="AS63" s="913"/>
      <c r="AT63" s="913"/>
      <c r="AU63" s="913">
        <v>7718</v>
      </c>
      <c r="AV63" s="913"/>
      <c r="AW63" s="913"/>
      <c r="AX63" s="913"/>
      <c r="AY63" s="913"/>
      <c r="AZ63" s="917"/>
      <c r="BA63" s="917"/>
      <c r="BB63" s="917"/>
      <c r="BC63" s="917"/>
      <c r="BD63" s="917"/>
      <c r="BE63" s="918"/>
      <c r="BF63" s="918"/>
      <c r="BG63" s="918"/>
      <c r="BH63" s="918"/>
      <c r="BI63" s="919"/>
      <c r="BJ63" s="920" t="s">
        <v>340</v>
      </c>
      <c r="BK63" s="921"/>
      <c r="BL63" s="921"/>
      <c r="BM63" s="921"/>
      <c r="BN63" s="922"/>
      <c r="BO63" s="237"/>
      <c r="BP63" s="237"/>
      <c r="BQ63" s="234">
        <v>57</v>
      </c>
      <c r="BR63" s="235"/>
      <c r="BS63" s="839"/>
      <c r="BT63" s="840"/>
      <c r="BU63" s="840"/>
      <c r="BV63" s="840"/>
      <c r="BW63" s="840"/>
      <c r="BX63" s="840"/>
      <c r="BY63" s="840"/>
      <c r="BZ63" s="840"/>
      <c r="CA63" s="840"/>
      <c r="CB63" s="840"/>
      <c r="CC63" s="840"/>
      <c r="CD63" s="840"/>
      <c r="CE63" s="840"/>
      <c r="CF63" s="840"/>
      <c r="CG63" s="841"/>
      <c r="CH63" s="842"/>
      <c r="CI63" s="843"/>
      <c r="CJ63" s="843"/>
      <c r="CK63" s="843"/>
      <c r="CL63" s="844"/>
      <c r="CM63" s="842"/>
      <c r="CN63" s="843"/>
      <c r="CO63" s="843"/>
      <c r="CP63" s="843"/>
      <c r="CQ63" s="844"/>
      <c r="CR63" s="842"/>
      <c r="CS63" s="843"/>
      <c r="CT63" s="843"/>
      <c r="CU63" s="843"/>
      <c r="CV63" s="844"/>
      <c r="CW63" s="842"/>
      <c r="CX63" s="843"/>
      <c r="CY63" s="843"/>
      <c r="CZ63" s="843"/>
      <c r="DA63" s="844"/>
      <c r="DB63" s="842"/>
      <c r="DC63" s="843"/>
      <c r="DD63" s="843"/>
      <c r="DE63" s="843"/>
      <c r="DF63" s="844"/>
      <c r="DG63" s="842"/>
      <c r="DH63" s="843"/>
      <c r="DI63" s="843"/>
      <c r="DJ63" s="843"/>
      <c r="DK63" s="844"/>
      <c r="DL63" s="842"/>
      <c r="DM63" s="843"/>
      <c r="DN63" s="843"/>
      <c r="DO63" s="843"/>
      <c r="DP63" s="844"/>
      <c r="DQ63" s="842"/>
      <c r="DR63" s="843"/>
      <c r="DS63" s="843"/>
      <c r="DT63" s="843"/>
      <c r="DU63" s="844"/>
      <c r="DV63" s="839"/>
      <c r="DW63" s="840"/>
      <c r="DX63" s="840"/>
      <c r="DY63" s="840"/>
      <c r="DZ63" s="857"/>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9"/>
      <c r="BT64" s="840"/>
      <c r="BU64" s="840"/>
      <c r="BV64" s="840"/>
      <c r="BW64" s="840"/>
      <c r="BX64" s="840"/>
      <c r="BY64" s="840"/>
      <c r="BZ64" s="840"/>
      <c r="CA64" s="840"/>
      <c r="CB64" s="840"/>
      <c r="CC64" s="840"/>
      <c r="CD64" s="840"/>
      <c r="CE64" s="840"/>
      <c r="CF64" s="840"/>
      <c r="CG64" s="841"/>
      <c r="CH64" s="842"/>
      <c r="CI64" s="843"/>
      <c r="CJ64" s="843"/>
      <c r="CK64" s="843"/>
      <c r="CL64" s="844"/>
      <c r="CM64" s="842"/>
      <c r="CN64" s="843"/>
      <c r="CO64" s="843"/>
      <c r="CP64" s="843"/>
      <c r="CQ64" s="844"/>
      <c r="CR64" s="842"/>
      <c r="CS64" s="843"/>
      <c r="CT64" s="843"/>
      <c r="CU64" s="843"/>
      <c r="CV64" s="844"/>
      <c r="CW64" s="842"/>
      <c r="CX64" s="843"/>
      <c r="CY64" s="843"/>
      <c r="CZ64" s="843"/>
      <c r="DA64" s="844"/>
      <c r="DB64" s="842"/>
      <c r="DC64" s="843"/>
      <c r="DD64" s="843"/>
      <c r="DE64" s="843"/>
      <c r="DF64" s="844"/>
      <c r="DG64" s="842"/>
      <c r="DH64" s="843"/>
      <c r="DI64" s="843"/>
      <c r="DJ64" s="843"/>
      <c r="DK64" s="844"/>
      <c r="DL64" s="842"/>
      <c r="DM64" s="843"/>
      <c r="DN64" s="843"/>
      <c r="DO64" s="843"/>
      <c r="DP64" s="844"/>
      <c r="DQ64" s="842"/>
      <c r="DR64" s="843"/>
      <c r="DS64" s="843"/>
      <c r="DT64" s="843"/>
      <c r="DU64" s="844"/>
      <c r="DV64" s="839"/>
      <c r="DW64" s="840"/>
      <c r="DX64" s="840"/>
      <c r="DY64" s="840"/>
      <c r="DZ64" s="857"/>
      <c r="EA64" s="226"/>
    </row>
    <row r="65" spans="1:131" ht="26.25" customHeight="1" thickBot="1" x14ac:dyDescent="0.2">
      <c r="A65" s="228" t="s">
        <v>341</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9"/>
      <c r="BT65" s="840"/>
      <c r="BU65" s="840"/>
      <c r="BV65" s="840"/>
      <c r="BW65" s="840"/>
      <c r="BX65" s="840"/>
      <c r="BY65" s="840"/>
      <c r="BZ65" s="840"/>
      <c r="CA65" s="840"/>
      <c r="CB65" s="840"/>
      <c r="CC65" s="840"/>
      <c r="CD65" s="840"/>
      <c r="CE65" s="840"/>
      <c r="CF65" s="840"/>
      <c r="CG65" s="841"/>
      <c r="CH65" s="842"/>
      <c r="CI65" s="843"/>
      <c r="CJ65" s="843"/>
      <c r="CK65" s="843"/>
      <c r="CL65" s="844"/>
      <c r="CM65" s="842"/>
      <c r="CN65" s="843"/>
      <c r="CO65" s="843"/>
      <c r="CP65" s="843"/>
      <c r="CQ65" s="844"/>
      <c r="CR65" s="842"/>
      <c r="CS65" s="843"/>
      <c r="CT65" s="843"/>
      <c r="CU65" s="843"/>
      <c r="CV65" s="844"/>
      <c r="CW65" s="842"/>
      <c r="CX65" s="843"/>
      <c r="CY65" s="843"/>
      <c r="CZ65" s="843"/>
      <c r="DA65" s="844"/>
      <c r="DB65" s="842"/>
      <c r="DC65" s="843"/>
      <c r="DD65" s="843"/>
      <c r="DE65" s="843"/>
      <c r="DF65" s="844"/>
      <c r="DG65" s="842"/>
      <c r="DH65" s="843"/>
      <c r="DI65" s="843"/>
      <c r="DJ65" s="843"/>
      <c r="DK65" s="844"/>
      <c r="DL65" s="842"/>
      <c r="DM65" s="843"/>
      <c r="DN65" s="843"/>
      <c r="DO65" s="843"/>
      <c r="DP65" s="844"/>
      <c r="DQ65" s="842"/>
      <c r="DR65" s="843"/>
      <c r="DS65" s="843"/>
      <c r="DT65" s="843"/>
      <c r="DU65" s="844"/>
      <c r="DV65" s="839"/>
      <c r="DW65" s="840"/>
      <c r="DX65" s="840"/>
      <c r="DY65" s="840"/>
      <c r="DZ65" s="857"/>
      <c r="EA65" s="226"/>
    </row>
    <row r="66" spans="1:131" ht="26.25" customHeight="1" x14ac:dyDescent="0.15">
      <c r="A66" s="791" t="s">
        <v>342</v>
      </c>
      <c r="B66" s="792"/>
      <c r="C66" s="792"/>
      <c r="D66" s="792"/>
      <c r="E66" s="792"/>
      <c r="F66" s="792"/>
      <c r="G66" s="792"/>
      <c r="H66" s="792"/>
      <c r="I66" s="792"/>
      <c r="J66" s="792"/>
      <c r="K66" s="792"/>
      <c r="L66" s="792"/>
      <c r="M66" s="792"/>
      <c r="N66" s="792"/>
      <c r="O66" s="792"/>
      <c r="P66" s="793"/>
      <c r="Q66" s="797" t="s">
        <v>343</v>
      </c>
      <c r="R66" s="798"/>
      <c r="S66" s="798"/>
      <c r="T66" s="798"/>
      <c r="U66" s="799"/>
      <c r="V66" s="797" t="s">
        <v>344</v>
      </c>
      <c r="W66" s="798"/>
      <c r="X66" s="798"/>
      <c r="Y66" s="798"/>
      <c r="Z66" s="799"/>
      <c r="AA66" s="797" t="s">
        <v>345</v>
      </c>
      <c r="AB66" s="798"/>
      <c r="AC66" s="798"/>
      <c r="AD66" s="798"/>
      <c r="AE66" s="799"/>
      <c r="AF66" s="923" t="s">
        <v>346</v>
      </c>
      <c r="AG66" s="884"/>
      <c r="AH66" s="884"/>
      <c r="AI66" s="884"/>
      <c r="AJ66" s="924"/>
      <c r="AK66" s="797" t="s">
        <v>347</v>
      </c>
      <c r="AL66" s="792"/>
      <c r="AM66" s="792"/>
      <c r="AN66" s="792"/>
      <c r="AO66" s="793"/>
      <c r="AP66" s="797" t="s">
        <v>348</v>
      </c>
      <c r="AQ66" s="798"/>
      <c r="AR66" s="798"/>
      <c r="AS66" s="798"/>
      <c r="AT66" s="799"/>
      <c r="AU66" s="797" t="s">
        <v>349</v>
      </c>
      <c r="AV66" s="798"/>
      <c r="AW66" s="798"/>
      <c r="AX66" s="798"/>
      <c r="AY66" s="799"/>
      <c r="AZ66" s="797" t="s">
        <v>306</v>
      </c>
      <c r="BA66" s="798"/>
      <c r="BB66" s="798"/>
      <c r="BC66" s="798"/>
      <c r="BD66" s="804"/>
      <c r="BE66" s="237"/>
      <c r="BF66" s="237"/>
      <c r="BG66" s="237"/>
      <c r="BH66" s="237"/>
      <c r="BI66" s="237"/>
      <c r="BJ66" s="237"/>
      <c r="BK66" s="237"/>
      <c r="BL66" s="237"/>
      <c r="BM66" s="237"/>
      <c r="BN66" s="237"/>
      <c r="BO66" s="237"/>
      <c r="BP66" s="237"/>
      <c r="BQ66" s="234">
        <v>60</v>
      </c>
      <c r="BR66" s="239"/>
      <c r="BS66" s="928"/>
      <c r="BT66" s="929"/>
      <c r="BU66" s="929"/>
      <c r="BV66" s="929"/>
      <c r="BW66" s="929"/>
      <c r="BX66" s="929"/>
      <c r="BY66" s="929"/>
      <c r="BZ66" s="929"/>
      <c r="CA66" s="929"/>
      <c r="CB66" s="929"/>
      <c r="CC66" s="929"/>
      <c r="CD66" s="929"/>
      <c r="CE66" s="929"/>
      <c r="CF66" s="929"/>
      <c r="CG66" s="934"/>
      <c r="CH66" s="931"/>
      <c r="CI66" s="932"/>
      <c r="CJ66" s="932"/>
      <c r="CK66" s="932"/>
      <c r="CL66" s="933"/>
      <c r="CM66" s="931"/>
      <c r="CN66" s="932"/>
      <c r="CO66" s="932"/>
      <c r="CP66" s="932"/>
      <c r="CQ66" s="933"/>
      <c r="CR66" s="931"/>
      <c r="CS66" s="932"/>
      <c r="CT66" s="932"/>
      <c r="CU66" s="932"/>
      <c r="CV66" s="933"/>
      <c r="CW66" s="931"/>
      <c r="CX66" s="932"/>
      <c r="CY66" s="932"/>
      <c r="CZ66" s="932"/>
      <c r="DA66" s="933"/>
      <c r="DB66" s="931"/>
      <c r="DC66" s="932"/>
      <c r="DD66" s="932"/>
      <c r="DE66" s="932"/>
      <c r="DF66" s="933"/>
      <c r="DG66" s="931"/>
      <c r="DH66" s="932"/>
      <c r="DI66" s="932"/>
      <c r="DJ66" s="932"/>
      <c r="DK66" s="933"/>
      <c r="DL66" s="931"/>
      <c r="DM66" s="932"/>
      <c r="DN66" s="932"/>
      <c r="DO66" s="932"/>
      <c r="DP66" s="933"/>
      <c r="DQ66" s="931"/>
      <c r="DR66" s="932"/>
      <c r="DS66" s="932"/>
      <c r="DT66" s="932"/>
      <c r="DU66" s="933"/>
      <c r="DV66" s="928"/>
      <c r="DW66" s="929"/>
      <c r="DX66" s="929"/>
      <c r="DY66" s="929"/>
      <c r="DZ66" s="930"/>
      <c r="EA66" s="226"/>
    </row>
    <row r="67" spans="1:131" ht="26.25" customHeight="1" thickBot="1" x14ac:dyDescent="0.2">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5"/>
      <c r="AG67" s="887"/>
      <c r="AH67" s="887"/>
      <c r="AI67" s="887"/>
      <c r="AJ67" s="926"/>
      <c r="AK67" s="927"/>
      <c r="AL67" s="795"/>
      <c r="AM67" s="795"/>
      <c r="AN67" s="795"/>
      <c r="AO67" s="796"/>
      <c r="AP67" s="800"/>
      <c r="AQ67" s="801"/>
      <c r="AR67" s="801"/>
      <c r="AS67" s="801"/>
      <c r="AT67" s="802"/>
      <c r="AU67" s="800"/>
      <c r="AV67" s="801"/>
      <c r="AW67" s="801"/>
      <c r="AX67" s="801"/>
      <c r="AY67" s="802"/>
      <c r="AZ67" s="800"/>
      <c r="BA67" s="801"/>
      <c r="BB67" s="801"/>
      <c r="BC67" s="801"/>
      <c r="BD67" s="806"/>
      <c r="BE67" s="237"/>
      <c r="BF67" s="237"/>
      <c r="BG67" s="237"/>
      <c r="BH67" s="237"/>
      <c r="BI67" s="237"/>
      <c r="BJ67" s="237"/>
      <c r="BK67" s="237"/>
      <c r="BL67" s="237"/>
      <c r="BM67" s="237"/>
      <c r="BN67" s="237"/>
      <c r="BO67" s="237"/>
      <c r="BP67" s="237"/>
      <c r="BQ67" s="234">
        <v>61</v>
      </c>
      <c r="BR67" s="239"/>
      <c r="BS67" s="928"/>
      <c r="BT67" s="929"/>
      <c r="BU67" s="929"/>
      <c r="BV67" s="929"/>
      <c r="BW67" s="929"/>
      <c r="BX67" s="929"/>
      <c r="BY67" s="929"/>
      <c r="BZ67" s="929"/>
      <c r="CA67" s="929"/>
      <c r="CB67" s="929"/>
      <c r="CC67" s="929"/>
      <c r="CD67" s="929"/>
      <c r="CE67" s="929"/>
      <c r="CF67" s="929"/>
      <c r="CG67" s="934"/>
      <c r="CH67" s="931"/>
      <c r="CI67" s="932"/>
      <c r="CJ67" s="932"/>
      <c r="CK67" s="932"/>
      <c r="CL67" s="933"/>
      <c r="CM67" s="931"/>
      <c r="CN67" s="932"/>
      <c r="CO67" s="932"/>
      <c r="CP67" s="932"/>
      <c r="CQ67" s="933"/>
      <c r="CR67" s="931"/>
      <c r="CS67" s="932"/>
      <c r="CT67" s="932"/>
      <c r="CU67" s="932"/>
      <c r="CV67" s="933"/>
      <c r="CW67" s="931"/>
      <c r="CX67" s="932"/>
      <c r="CY67" s="932"/>
      <c r="CZ67" s="932"/>
      <c r="DA67" s="933"/>
      <c r="DB67" s="931"/>
      <c r="DC67" s="932"/>
      <c r="DD67" s="932"/>
      <c r="DE67" s="932"/>
      <c r="DF67" s="933"/>
      <c r="DG67" s="931"/>
      <c r="DH67" s="932"/>
      <c r="DI67" s="932"/>
      <c r="DJ67" s="932"/>
      <c r="DK67" s="933"/>
      <c r="DL67" s="931"/>
      <c r="DM67" s="932"/>
      <c r="DN67" s="932"/>
      <c r="DO67" s="932"/>
      <c r="DP67" s="933"/>
      <c r="DQ67" s="931"/>
      <c r="DR67" s="932"/>
      <c r="DS67" s="932"/>
      <c r="DT67" s="932"/>
      <c r="DU67" s="933"/>
      <c r="DV67" s="928"/>
      <c r="DW67" s="929"/>
      <c r="DX67" s="929"/>
      <c r="DY67" s="929"/>
      <c r="DZ67" s="930"/>
      <c r="EA67" s="226"/>
    </row>
    <row r="68" spans="1:131" ht="26.25" customHeight="1" thickTop="1" x14ac:dyDescent="0.15">
      <c r="A68" s="232">
        <v>1</v>
      </c>
      <c r="B68" s="938" t="s">
        <v>503</v>
      </c>
      <c r="C68" s="939"/>
      <c r="D68" s="939"/>
      <c r="E68" s="939"/>
      <c r="F68" s="939"/>
      <c r="G68" s="939"/>
      <c r="H68" s="939"/>
      <c r="I68" s="939"/>
      <c r="J68" s="939"/>
      <c r="K68" s="939"/>
      <c r="L68" s="939"/>
      <c r="M68" s="939"/>
      <c r="N68" s="939"/>
      <c r="O68" s="939"/>
      <c r="P68" s="940"/>
      <c r="Q68" s="941">
        <v>4692</v>
      </c>
      <c r="R68" s="935"/>
      <c r="S68" s="935"/>
      <c r="T68" s="935"/>
      <c r="U68" s="935"/>
      <c r="V68" s="935">
        <v>4646</v>
      </c>
      <c r="W68" s="935"/>
      <c r="X68" s="935"/>
      <c r="Y68" s="935"/>
      <c r="Z68" s="935"/>
      <c r="AA68" s="935">
        <v>45</v>
      </c>
      <c r="AB68" s="935"/>
      <c r="AC68" s="935"/>
      <c r="AD68" s="935"/>
      <c r="AE68" s="935"/>
      <c r="AF68" s="935">
        <v>42</v>
      </c>
      <c r="AG68" s="935"/>
      <c r="AH68" s="935"/>
      <c r="AI68" s="935"/>
      <c r="AJ68" s="935"/>
      <c r="AK68" s="935">
        <v>149</v>
      </c>
      <c r="AL68" s="935"/>
      <c r="AM68" s="935"/>
      <c r="AN68" s="935"/>
      <c r="AO68" s="935"/>
      <c r="AP68" s="935">
        <v>2792</v>
      </c>
      <c r="AQ68" s="935"/>
      <c r="AR68" s="935"/>
      <c r="AS68" s="935"/>
      <c r="AT68" s="935"/>
      <c r="AU68" s="935">
        <v>1083</v>
      </c>
      <c r="AV68" s="935"/>
      <c r="AW68" s="935"/>
      <c r="AX68" s="935"/>
      <c r="AY68" s="935"/>
      <c r="AZ68" s="936"/>
      <c r="BA68" s="936"/>
      <c r="BB68" s="936"/>
      <c r="BC68" s="936"/>
      <c r="BD68" s="937"/>
      <c r="BE68" s="237"/>
      <c r="BF68" s="237"/>
      <c r="BG68" s="237"/>
      <c r="BH68" s="237"/>
      <c r="BI68" s="237"/>
      <c r="BJ68" s="237"/>
      <c r="BK68" s="237"/>
      <c r="BL68" s="237"/>
      <c r="BM68" s="237"/>
      <c r="BN68" s="237"/>
      <c r="BO68" s="237"/>
      <c r="BP68" s="237"/>
      <c r="BQ68" s="234">
        <v>62</v>
      </c>
      <c r="BR68" s="239"/>
      <c r="BS68" s="928"/>
      <c r="BT68" s="929"/>
      <c r="BU68" s="929"/>
      <c r="BV68" s="929"/>
      <c r="BW68" s="929"/>
      <c r="BX68" s="929"/>
      <c r="BY68" s="929"/>
      <c r="BZ68" s="929"/>
      <c r="CA68" s="929"/>
      <c r="CB68" s="929"/>
      <c r="CC68" s="929"/>
      <c r="CD68" s="929"/>
      <c r="CE68" s="929"/>
      <c r="CF68" s="929"/>
      <c r="CG68" s="934"/>
      <c r="CH68" s="931"/>
      <c r="CI68" s="932"/>
      <c r="CJ68" s="932"/>
      <c r="CK68" s="932"/>
      <c r="CL68" s="933"/>
      <c r="CM68" s="931"/>
      <c r="CN68" s="932"/>
      <c r="CO68" s="932"/>
      <c r="CP68" s="932"/>
      <c r="CQ68" s="933"/>
      <c r="CR68" s="931"/>
      <c r="CS68" s="932"/>
      <c r="CT68" s="932"/>
      <c r="CU68" s="932"/>
      <c r="CV68" s="933"/>
      <c r="CW68" s="931"/>
      <c r="CX68" s="932"/>
      <c r="CY68" s="932"/>
      <c r="CZ68" s="932"/>
      <c r="DA68" s="933"/>
      <c r="DB68" s="931"/>
      <c r="DC68" s="932"/>
      <c r="DD68" s="932"/>
      <c r="DE68" s="932"/>
      <c r="DF68" s="933"/>
      <c r="DG68" s="931"/>
      <c r="DH68" s="932"/>
      <c r="DI68" s="932"/>
      <c r="DJ68" s="932"/>
      <c r="DK68" s="933"/>
      <c r="DL68" s="931"/>
      <c r="DM68" s="932"/>
      <c r="DN68" s="932"/>
      <c r="DO68" s="932"/>
      <c r="DP68" s="933"/>
      <c r="DQ68" s="931"/>
      <c r="DR68" s="932"/>
      <c r="DS68" s="932"/>
      <c r="DT68" s="932"/>
      <c r="DU68" s="933"/>
      <c r="DV68" s="928"/>
      <c r="DW68" s="929"/>
      <c r="DX68" s="929"/>
      <c r="DY68" s="929"/>
      <c r="DZ68" s="930"/>
      <c r="EA68" s="226"/>
    </row>
    <row r="69" spans="1:131" ht="26.25" customHeight="1" x14ac:dyDescent="0.15">
      <c r="A69" s="234">
        <v>2</v>
      </c>
      <c r="B69" s="942" t="s">
        <v>504</v>
      </c>
      <c r="C69" s="943"/>
      <c r="D69" s="943"/>
      <c r="E69" s="943"/>
      <c r="F69" s="943"/>
      <c r="G69" s="943"/>
      <c r="H69" s="943"/>
      <c r="I69" s="943"/>
      <c r="J69" s="943"/>
      <c r="K69" s="943"/>
      <c r="L69" s="943"/>
      <c r="M69" s="943"/>
      <c r="N69" s="943"/>
      <c r="O69" s="943"/>
      <c r="P69" s="944"/>
      <c r="Q69" s="945">
        <v>75</v>
      </c>
      <c r="R69" s="899"/>
      <c r="S69" s="899"/>
      <c r="T69" s="899"/>
      <c r="U69" s="899"/>
      <c r="V69" s="899">
        <v>70</v>
      </c>
      <c r="W69" s="899"/>
      <c r="X69" s="899"/>
      <c r="Y69" s="899"/>
      <c r="Z69" s="899"/>
      <c r="AA69" s="899">
        <v>5</v>
      </c>
      <c r="AB69" s="899"/>
      <c r="AC69" s="899"/>
      <c r="AD69" s="899"/>
      <c r="AE69" s="899"/>
      <c r="AF69" s="899">
        <v>5</v>
      </c>
      <c r="AG69" s="899"/>
      <c r="AH69" s="899"/>
      <c r="AI69" s="899"/>
      <c r="AJ69" s="899"/>
      <c r="AK69" s="899">
        <v>0</v>
      </c>
      <c r="AL69" s="899"/>
      <c r="AM69" s="899"/>
      <c r="AN69" s="899"/>
      <c r="AO69" s="899"/>
      <c r="AP69" s="899">
        <v>0</v>
      </c>
      <c r="AQ69" s="899"/>
      <c r="AR69" s="899"/>
      <c r="AS69" s="899"/>
      <c r="AT69" s="899"/>
      <c r="AU69" s="899">
        <v>0</v>
      </c>
      <c r="AV69" s="899"/>
      <c r="AW69" s="899"/>
      <c r="AX69" s="899"/>
      <c r="AY69" s="899"/>
      <c r="AZ69" s="901"/>
      <c r="BA69" s="901"/>
      <c r="BB69" s="901"/>
      <c r="BC69" s="901"/>
      <c r="BD69" s="902"/>
      <c r="BE69" s="237"/>
      <c r="BF69" s="237"/>
      <c r="BG69" s="237"/>
      <c r="BH69" s="237"/>
      <c r="BI69" s="237"/>
      <c r="BJ69" s="237"/>
      <c r="BK69" s="237"/>
      <c r="BL69" s="237"/>
      <c r="BM69" s="237"/>
      <c r="BN69" s="237"/>
      <c r="BO69" s="237"/>
      <c r="BP69" s="237"/>
      <c r="BQ69" s="234">
        <v>63</v>
      </c>
      <c r="BR69" s="239"/>
      <c r="BS69" s="928"/>
      <c r="BT69" s="929"/>
      <c r="BU69" s="929"/>
      <c r="BV69" s="929"/>
      <c r="BW69" s="929"/>
      <c r="BX69" s="929"/>
      <c r="BY69" s="929"/>
      <c r="BZ69" s="929"/>
      <c r="CA69" s="929"/>
      <c r="CB69" s="929"/>
      <c r="CC69" s="929"/>
      <c r="CD69" s="929"/>
      <c r="CE69" s="929"/>
      <c r="CF69" s="929"/>
      <c r="CG69" s="934"/>
      <c r="CH69" s="931"/>
      <c r="CI69" s="932"/>
      <c r="CJ69" s="932"/>
      <c r="CK69" s="932"/>
      <c r="CL69" s="933"/>
      <c r="CM69" s="931"/>
      <c r="CN69" s="932"/>
      <c r="CO69" s="932"/>
      <c r="CP69" s="932"/>
      <c r="CQ69" s="933"/>
      <c r="CR69" s="931"/>
      <c r="CS69" s="932"/>
      <c r="CT69" s="932"/>
      <c r="CU69" s="932"/>
      <c r="CV69" s="933"/>
      <c r="CW69" s="931"/>
      <c r="CX69" s="932"/>
      <c r="CY69" s="932"/>
      <c r="CZ69" s="932"/>
      <c r="DA69" s="933"/>
      <c r="DB69" s="931"/>
      <c r="DC69" s="932"/>
      <c r="DD69" s="932"/>
      <c r="DE69" s="932"/>
      <c r="DF69" s="933"/>
      <c r="DG69" s="931"/>
      <c r="DH69" s="932"/>
      <c r="DI69" s="932"/>
      <c r="DJ69" s="932"/>
      <c r="DK69" s="933"/>
      <c r="DL69" s="931"/>
      <c r="DM69" s="932"/>
      <c r="DN69" s="932"/>
      <c r="DO69" s="932"/>
      <c r="DP69" s="933"/>
      <c r="DQ69" s="931"/>
      <c r="DR69" s="932"/>
      <c r="DS69" s="932"/>
      <c r="DT69" s="932"/>
      <c r="DU69" s="933"/>
      <c r="DV69" s="928"/>
      <c r="DW69" s="929"/>
      <c r="DX69" s="929"/>
      <c r="DY69" s="929"/>
      <c r="DZ69" s="930"/>
      <c r="EA69" s="226"/>
    </row>
    <row r="70" spans="1:131" ht="26.25" customHeight="1" x14ac:dyDescent="0.15">
      <c r="A70" s="234">
        <v>3</v>
      </c>
      <c r="B70" s="942" t="s">
        <v>505</v>
      </c>
      <c r="C70" s="943"/>
      <c r="D70" s="943"/>
      <c r="E70" s="943"/>
      <c r="F70" s="943"/>
      <c r="G70" s="943"/>
      <c r="H70" s="943"/>
      <c r="I70" s="943"/>
      <c r="J70" s="943"/>
      <c r="K70" s="943"/>
      <c r="L70" s="943"/>
      <c r="M70" s="943"/>
      <c r="N70" s="943"/>
      <c r="O70" s="943"/>
      <c r="P70" s="944"/>
      <c r="Q70" s="945">
        <v>174</v>
      </c>
      <c r="R70" s="899"/>
      <c r="S70" s="899"/>
      <c r="T70" s="899"/>
      <c r="U70" s="899"/>
      <c r="V70" s="899">
        <v>164</v>
      </c>
      <c r="W70" s="899"/>
      <c r="X70" s="899"/>
      <c r="Y70" s="899"/>
      <c r="Z70" s="899"/>
      <c r="AA70" s="899">
        <v>9</v>
      </c>
      <c r="AB70" s="899"/>
      <c r="AC70" s="899"/>
      <c r="AD70" s="899"/>
      <c r="AE70" s="899"/>
      <c r="AF70" s="899">
        <v>9</v>
      </c>
      <c r="AG70" s="899"/>
      <c r="AH70" s="899"/>
      <c r="AI70" s="899"/>
      <c r="AJ70" s="899"/>
      <c r="AK70" s="899">
        <v>0</v>
      </c>
      <c r="AL70" s="899"/>
      <c r="AM70" s="899"/>
      <c r="AN70" s="899"/>
      <c r="AO70" s="899"/>
      <c r="AP70" s="899">
        <v>0</v>
      </c>
      <c r="AQ70" s="899"/>
      <c r="AR70" s="899"/>
      <c r="AS70" s="899"/>
      <c r="AT70" s="899"/>
      <c r="AU70" s="899">
        <v>0</v>
      </c>
      <c r="AV70" s="899"/>
      <c r="AW70" s="899"/>
      <c r="AX70" s="899"/>
      <c r="AY70" s="899"/>
      <c r="AZ70" s="901"/>
      <c r="BA70" s="901"/>
      <c r="BB70" s="901"/>
      <c r="BC70" s="901"/>
      <c r="BD70" s="902"/>
      <c r="BE70" s="237"/>
      <c r="BF70" s="237"/>
      <c r="BG70" s="237"/>
      <c r="BH70" s="237"/>
      <c r="BI70" s="237"/>
      <c r="BJ70" s="237"/>
      <c r="BK70" s="237"/>
      <c r="BL70" s="237"/>
      <c r="BM70" s="237"/>
      <c r="BN70" s="237"/>
      <c r="BO70" s="237"/>
      <c r="BP70" s="237"/>
      <c r="BQ70" s="234">
        <v>64</v>
      </c>
      <c r="BR70" s="239"/>
      <c r="BS70" s="928"/>
      <c r="BT70" s="929"/>
      <c r="BU70" s="929"/>
      <c r="BV70" s="929"/>
      <c r="BW70" s="929"/>
      <c r="BX70" s="929"/>
      <c r="BY70" s="929"/>
      <c r="BZ70" s="929"/>
      <c r="CA70" s="929"/>
      <c r="CB70" s="929"/>
      <c r="CC70" s="929"/>
      <c r="CD70" s="929"/>
      <c r="CE70" s="929"/>
      <c r="CF70" s="929"/>
      <c r="CG70" s="934"/>
      <c r="CH70" s="931"/>
      <c r="CI70" s="932"/>
      <c r="CJ70" s="932"/>
      <c r="CK70" s="932"/>
      <c r="CL70" s="933"/>
      <c r="CM70" s="931"/>
      <c r="CN70" s="932"/>
      <c r="CO70" s="932"/>
      <c r="CP70" s="932"/>
      <c r="CQ70" s="933"/>
      <c r="CR70" s="931"/>
      <c r="CS70" s="932"/>
      <c r="CT70" s="932"/>
      <c r="CU70" s="932"/>
      <c r="CV70" s="933"/>
      <c r="CW70" s="931"/>
      <c r="CX70" s="932"/>
      <c r="CY70" s="932"/>
      <c r="CZ70" s="932"/>
      <c r="DA70" s="933"/>
      <c r="DB70" s="931"/>
      <c r="DC70" s="932"/>
      <c r="DD70" s="932"/>
      <c r="DE70" s="932"/>
      <c r="DF70" s="933"/>
      <c r="DG70" s="931"/>
      <c r="DH70" s="932"/>
      <c r="DI70" s="932"/>
      <c r="DJ70" s="932"/>
      <c r="DK70" s="933"/>
      <c r="DL70" s="931"/>
      <c r="DM70" s="932"/>
      <c r="DN70" s="932"/>
      <c r="DO70" s="932"/>
      <c r="DP70" s="933"/>
      <c r="DQ70" s="931"/>
      <c r="DR70" s="932"/>
      <c r="DS70" s="932"/>
      <c r="DT70" s="932"/>
      <c r="DU70" s="933"/>
      <c r="DV70" s="928"/>
      <c r="DW70" s="929"/>
      <c r="DX70" s="929"/>
      <c r="DY70" s="929"/>
      <c r="DZ70" s="930"/>
      <c r="EA70" s="226"/>
    </row>
    <row r="71" spans="1:131" ht="26.25" customHeight="1" x14ac:dyDescent="0.15">
      <c r="A71" s="234">
        <v>4</v>
      </c>
      <c r="B71" s="942" t="s">
        <v>506</v>
      </c>
      <c r="C71" s="943"/>
      <c r="D71" s="943"/>
      <c r="E71" s="943"/>
      <c r="F71" s="943"/>
      <c r="G71" s="943"/>
      <c r="H71" s="943"/>
      <c r="I71" s="943"/>
      <c r="J71" s="943"/>
      <c r="K71" s="943"/>
      <c r="L71" s="943"/>
      <c r="M71" s="943"/>
      <c r="N71" s="943"/>
      <c r="O71" s="943"/>
      <c r="P71" s="944"/>
      <c r="Q71" s="945">
        <v>176517</v>
      </c>
      <c r="R71" s="899"/>
      <c r="S71" s="899"/>
      <c r="T71" s="899"/>
      <c r="U71" s="899"/>
      <c r="V71" s="899">
        <v>168383</v>
      </c>
      <c r="W71" s="899"/>
      <c r="X71" s="899"/>
      <c r="Y71" s="899"/>
      <c r="Z71" s="899"/>
      <c r="AA71" s="899">
        <v>8134</v>
      </c>
      <c r="AB71" s="899"/>
      <c r="AC71" s="899"/>
      <c r="AD71" s="899"/>
      <c r="AE71" s="899"/>
      <c r="AF71" s="899">
        <v>8134</v>
      </c>
      <c r="AG71" s="899"/>
      <c r="AH71" s="899"/>
      <c r="AI71" s="899"/>
      <c r="AJ71" s="899"/>
      <c r="AK71" s="899">
        <v>1658</v>
      </c>
      <c r="AL71" s="899"/>
      <c r="AM71" s="899"/>
      <c r="AN71" s="899"/>
      <c r="AO71" s="899"/>
      <c r="AP71" s="899">
        <v>0</v>
      </c>
      <c r="AQ71" s="899"/>
      <c r="AR71" s="899"/>
      <c r="AS71" s="899"/>
      <c r="AT71" s="899"/>
      <c r="AU71" s="899">
        <v>0</v>
      </c>
      <c r="AV71" s="899"/>
      <c r="AW71" s="899"/>
      <c r="AX71" s="899"/>
      <c r="AY71" s="899"/>
      <c r="AZ71" s="901"/>
      <c r="BA71" s="901"/>
      <c r="BB71" s="901"/>
      <c r="BC71" s="901"/>
      <c r="BD71" s="902"/>
      <c r="BE71" s="237"/>
      <c r="BF71" s="237"/>
      <c r="BG71" s="237"/>
      <c r="BH71" s="237"/>
      <c r="BI71" s="237"/>
      <c r="BJ71" s="237"/>
      <c r="BK71" s="237"/>
      <c r="BL71" s="237"/>
      <c r="BM71" s="237"/>
      <c r="BN71" s="237"/>
      <c r="BO71" s="237"/>
      <c r="BP71" s="237"/>
      <c r="BQ71" s="234">
        <v>65</v>
      </c>
      <c r="BR71" s="239"/>
      <c r="BS71" s="928"/>
      <c r="BT71" s="929"/>
      <c r="BU71" s="929"/>
      <c r="BV71" s="929"/>
      <c r="BW71" s="929"/>
      <c r="BX71" s="929"/>
      <c r="BY71" s="929"/>
      <c r="BZ71" s="929"/>
      <c r="CA71" s="929"/>
      <c r="CB71" s="929"/>
      <c r="CC71" s="929"/>
      <c r="CD71" s="929"/>
      <c r="CE71" s="929"/>
      <c r="CF71" s="929"/>
      <c r="CG71" s="934"/>
      <c r="CH71" s="931"/>
      <c r="CI71" s="932"/>
      <c r="CJ71" s="932"/>
      <c r="CK71" s="932"/>
      <c r="CL71" s="933"/>
      <c r="CM71" s="931"/>
      <c r="CN71" s="932"/>
      <c r="CO71" s="932"/>
      <c r="CP71" s="932"/>
      <c r="CQ71" s="933"/>
      <c r="CR71" s="931"/>
      <c r="CS71" s="932"/>
      <c r="CT71" s="932"/>
      <c r="CU71" s="932"/>
      <c r="CV71" s="933"/>
      <c r="CW71" s="931"/>
      <c r="CX71" s="932"/>
      <c r="CY71" s="932"/>
      <c r="CZ71" s="932"/>
      <c r="DA71" s="933"/>
      <c r="DB71" s="931"/>
      <c r="DC71" s="932"/>
      <c r="DD71" s="932"/>
      <c r="DE71" s="932"/>
      <c r="DF71" s="933"/>
      <c r="DG71" s="931"/>
      <c r="DH71" s="932"/>
      <c r="DI71" s="932"/>
      <c r="DJ71" s="932"/>
      <c r="DK71" s="933"/>
      <c r="DL71" s="931"/>
      <c r="DM71" s="932"/>
      <c r="DN71" s="932"/>
      <c r="DO71" s="932"/>
      <c r="DP71" s="933"/>
      <c r="DQ71" s="931"/>
      <c r="DR71" s="932"/>
      <c r="DS71" s="932"/>
      <c r="DT71" s="932"/>
      <c r="DU71" s="933"/>
      <c r="DV71" s="928"/>
      <c r="DW71" s="929"/>
      <c r="DX71" s="929"/>
      <c r="DY71" s="929"/>
      <c r="DZ71" s="930"/>
      <c r="EA71" s="226"/>
    </row>
    <row r="72" spans="1:131" ht="26.25" customHeight="1" x14ac:dyDescent="0.15">
      <c r="A72" s="234">
        <v>5</v>
      </c>
      <c r="B72" s="942"/>
      <c r="C72" s="943"/>
      <c r="D72" s="943"/>
      <c r="E72" s="943"/>
      <c r="F72" s="943"/>
      <c r="G72" s="943"/>
      <c r="H72" s="943"/>
      <c r="I72" s="943"/>
      <c r="J72" s="943"/>
      <c r="K72" s="943"/>
      <c r="L72" s="943"/>
      <c r="M72" s="943"/>
      <c r="N72" s="943"/>
      <c r="O72" s="943"/>
      <c r="P72" s="944"/>
      <c r="Q72" s="945"/>
      <c r="R72" s="899"/>
      <c r="S72" s="899"/>
      <c r="T72" s="899"/>
      <c r="U72" s="899"/>
      <c r="V72" s="899"/>
      <c r="W72" s="899"/>
      <c r="X72" s="899"/>
      <c r="Y72" s="899"/>
      <c r="Z72" s="899"/>
      <c r="AA72" s="899"/>
      <c r="AB72" s="899"/>
      <c r="AC72" s="899"/>
      <c r="AD72" s="899"/>
      <c r="AE72" s="899"/>
      <c r="AF72" s="899"/>
      <c r="AG72" s="899"/>
      <c r="AH72" s="899"/>
      <c r="AI72" s="899"/>
      <c r="AJ72" s="899"/>
      <c r="AK72" s="899"/>
      <c r="AL72" s="899"/>
      <c r="AM72" s="899"/>
      <c r="AN72" s="899"/>
      <c r="AO72" s="899"/>
      <c r="AP72" s="899"/>
      <c r="AQ72" s="899"/>
      <c r="AR72" s="899"/>
      <c r="AS72" s="899"/>
      <c r="AT72" s="899"/>
      <c r="AU72" s="899"/>
      <c r="AV72" s="899"/>
      <c r="AW72" s="899"/>
      <c r="AX72" s="899"/>
      <c r="AY72" s="899"/>
      <c r="AZ72" s="901"/>
      <c r="BA72" s="901"/>
      <c r="BB72" s="901"/>
      <c r="BC72" s="901"/>
      <c r="BD72" s="902"/>
      <c r="BE72" s="237"/>
      <c r="BF72" s="237"/>
      <c r="BG72" s="237"/>
      <c r="BH72" s="237"/>
      <c r="BI72" s="237"/>
      <c r="BJ72" s="237"/>
      <c r="BK72" s="237"/>
      <c r="BL72" s="237"/>
      <c r="BM72" s="237"/>
      <c r="BN72" s="237"/>
      <c r="BO72" s="237"/>
      <c r="BP72" s="237"/>
      <c r="BQ72" s="234">
        <v>66</v>
      </c>
      <c r="BR72" s="239"/>
      <c r="BS72" s="928"/>
      <c r="BT72" s="929"/>
      <c r="BU72" s="929"/>
      <c r="BV72" s="929"/>
      <c r="BW72" s="929"/>
      <c r="BX72" s="929"/>
      <c r="BY72" s="929"/>
      <c r="BZ72" s="929"/>
      <c r="CA72" s="929"/>
      <c r="CB72" s="929"/>
      <c r="CC72" s="929"/>
      <c r="CD72" s="929"/>
      <c r="CE72" s="929"/>
      <c r="CF72" s="929"/>
      <c r="CG72" s="934"/>
      <c r="CH72" s="931"/>
      <c r="CI72" s="932"/>
      <c r="CJ72" s="932"/>
      <c r="CK72" s="932"/>
      <c r="CL72" s="933"/>
      <c r="CM72" s="931"/>
      <c r="CN72" s="932"/>
      <c r="CO72" s="932"/>
      <c r="CP72" s="932"/>
      <c r="CQ72" s="933"/>
      <c r="CR72" s="931"/>
      <c r="CS72" s="932"/>
      <c r="CT72" s="932"/>
      <c r="CU72" s="932"/>
      <c r="CV72" s="933"/>
      <c r="CW72" s="931"/>
      <c r="CX72" s="932"/>
      <c r="CY72" s="932"/>
      <c r="CZ72" s="932"/>
      <c r="DA72" s="933"/>
      <c r="DB72" s="931"/>
      <c r="DC72" s="932"/>
      <c r="DD72" s="932"/>
      <c r="DE72" s="932"/>
      <c r="DF72" s="933"/>
      <c r="DG72" s="931"/>
      <c r="DH72" s="932"/>
      <c r="DI72" s="932"/>
      <c r="DJ72" s="932"/>
      <c r="DK72" s="933"/>
      <c r="DL72" s="931"/>
      <c r="DM72" s="932"/>
      <c r="DN72" s="932"/>
      <c r="DO72" s="932"/>
      <c r="DP72" s="933"/>
      <c r="DQ72" s="931"/>
      <c r="DR72" s="932"/>
      <c r="DS72" s="932"/>
      <c r="DT72" s="932"/>
      <c r="DU72" s="933"/>
      <c r="DV72" s="928"/>
      <c r="DW72" s="929"/>
      <c r="DX72" s="929"/>
      <c r="DY72" s="929"/>
      <c r="DZ72" s="930"/>
      <c r="EA72" s="226"/>
    </row>
    <row r="73" spans="1:131" ht="26.25" customHeight="1" x14ac:dyDescent="0.15">
      <c r="A73" s="234">
        <v>6</v>
      </c>
      <c r="B73" s="942"/>
      <c r="C73" s="943"/>
      <c r="D73" s="943"/>
      <c r="E73" s="943"/>
      <c r="F73" s="943"/>
      <c r="G73" s="943"/>
      <c r="H73" s="943"/>
      <c r="I73" s="943"/>
      <c r="J73" s="943"/>
      <c r="K73" s="943"/>
      <c r="L73" s="943"/>
      <c r="M73" s="943"/>
      <c r="N73" s="943"/>
      <c r="O73" s="943"/>
      <c r="P73" s="944"/>
      <c r="Q73" s="945"/>
      <c r="R73" s="899"/>
      <c r="S73" s="899"/>
      <c r="T73" s="899"/>
      <c r="U73" s="899"/>
      <c r="V73" s="899"/>
      <c r="W73" s="899"/>
      <c r="X73" s="899"/>
      <c r="Y73" s="899"/>
      <c r="Z73" s="899"/>
      <c r="AA73" s="899"/>
      <c r="AB73" s="899"/>
      <c r="AC73" s="899"/>
      <c r="AD73" s="899"/>
      <c r="AE73" s="899"/>
      <c r="AF73" s="899"/>
      <c r="AG73" s="899"/>
      <c r="AH73" s="899"/>
      <c r="AI73" s="899"/>
      <c r="AJ73" s="899"/>
      <c r="AK73" s="899"/>
      <c r="AL73" s="899"/>
      <c r="AM73" s="899"/>
      <c r="AN73" s="899"/>
      <c r="AO73" s="899"/>
      <c r="AP73" s="899"/>
      <c r="AQ73" s="899"/>
      <c r="AR73" s="899"/>
      <c r="AS73" s="899"/>
      <c r="AT73" s="899"/>
      <c r="AU73" s="899"/>
      <c r="AV73" s="899"/>
      <c r="AW73" s="899"/>
      <c r="AX73" s="899"/>
      <c r="AY73" s="899"/>
      <c r="AZ73" s="901"/>
      <c r="BA73" s="901"/>
      <c r="BB73" s="901"/>
      <c r="BC73" s="901"/>
      <c r="BD73" s="902"/>
      <c r="BE73" s="237"/>
      <c r="BF73" s="237"/>
      <c r="BG73" s="237"/>
      <c r="BH73" s="237"/>
      <c r="BI73" s="237"/>
      <c r="BJ73" s="237"/>
      <c r="BK73" s="237"/>
      <c r="BL73" s="237"/>
      <c r="BM73" s="237"/>
      <c r="BN73" s="237"/>
      <c r="BO73" s="237"/>
      <c r="BP73" s="237"/>
      <c r="BQ73" s="234">
        <v>67</v>
      </c>
      <c r="BR73" s="239"/>
      <c r="BS73" s="928"/>
      <c r="BT73" s="929"/>
      <c r="BU73" s="929"/>
      <c r="BV73" s="929"/>
      <c r="BW73" s="929"/>
      <c r="BX73" s="929"/>
      <c r="BY73" s="929"/>
      <c r="BZ73" s="929"/>
      <c r="CA73" s="929"/>
      <c r="CB73" s="929"/>
      <c r="CC73" s="929"/>
      <c r="CD73" s="929"/>
      <c r="CE73" s="929"/>
      <c r="CF73" s="929"/>
      <c r="CG73" s="934"/>
      <c r="CH73" s="931"/>
      <c r="CI73" s="932"/>
      <c r="CJ73" s="932"/>
      <c r="CK73" s="932"/>
      <c r="CL73" s="933"/>
      <c r="CM73" s="931"/>
      <c r="CN73" s="932"/>
      <c r="CO73" s="932"/>
      <c r="CP73" s="932"/>
      <c r="CQ73" s="933"/>
      <c r="CR73" s="931"/>
      <c r="CS73" s="932"/>
      <c r="CT73" s="932"/>
      <c r="CU73" s="932"/>
      <c r="CV73" s="933"/>
      <c r="CW73" s="931"/>
      <c r="CX73" s="932"/>
      <c r="CY73" s="932"/>
      <c r="CZ73" s="932"/>
      <c r="DA73" s="933"/>
      <c r="DB73" s="931"/>
      <c r="DC73" s="932"/>
      <c r="DD73" s="932"/>
      <c r="DE73" s="932"/>
      <c r="DF73" s="933"/>
      <c r="DG73" s="931"/>
      <c r="DH73" s="932"/>
      <c r="DI73" s="932"/>
      <c r="DJ73" s="932"/>
      <c r="DK73" s="933"/>
      <c r="DL73" s="931"/>
      <c r="DM73" s="932"/>
      <c r="DN73" s="932"/>
      <c r="DO73" s="932"/>
      <c r="DP73" s="933"/>
      <c r="DQ73" s="931"/>
      <c r="DR73" s="932"/>
      <c r="DS73" s="932"/>
      <c r="DT73" s="932"/>
      <c r="DU73" s="933"/>
      <c r="DV73" s="928"/>
      <c r="DW73" s="929"/>
      <c r="DX73" s="929"/>
      <c r="DY73" s="929"/>
      <c r="DZ73" s="930"/>
      <c r="EA73" s="226"/>
    </row>
    <row r="74" spans="1:131" ht="26.25" customHeight="1" x14ac:dyDescent="0.15">
      <c r="A74" s="234">
        <v>7</v>
      </c>
      <c r="B74" s="942"/>
      <c r="C74" s="943"/>
      <c r="D74" s="943"/>
      <c r="E74" s="943"/>
      <c r="F74" s="943"/>
      <c r="G74" s="943"/>
      <c r="H74" s="943"/>
      <c r="I74" s="943"/>
      <c r="J74" s="943"/>
      <c r="K74" s="943"/>
      <c r="L74" s="943"/>
      <c r="M74" s="943"/>
      <c r="N74" s="943"/>
      <c r="O74" s="943"/>
      <c r="P74" s="944"/>
      <c r="Q74" s="945"/>
      <c r="R74" s="899"/>
      <c r="S74" s="899"/>
      <c r="T74" s="899"/>
      <c r="U74" s="899"/>
      <c r="V74" s="899"/>
      <c r="W74" s="899"/>
      <c r="X74" s="899"/>
      <c r="Y74" s="899"/>
      <c r="Z74" s="899"/>
      <c r="AA74" s="899"/>
      <c r="AB74" s="899"/>
      <c r="AC74" s="899"/>
      <c r="AD74" s="899"/>
      <c r="AE74" s="899"/>
      <c r="AF74" s="899"/>
      <c r="AG74" s="899"/>
      <c r="AH74" s="899"/>
      <c r="AI74" s="899"/>
      <c r="AJ74" s="899"/>
      <c r="AK74" s="899"/>
      <c r="AL74" s="899"/>
      <c r="AM74" s="899"/>
      <c r="AN74" s="899"/>
      <c r="AO74" s="899"/>
      <c r="AP74" s="899"/>
      <c r="AQ74" s="899"/>
      <c r="AR74" s="899"/>
      <c r="AS74" s="899"/>
      <c r="AT74" s="899"/>
      <c r="AU74" s="899"/>
      <c r="AV74" s="899"/>
      <c r="AW74" s="899"/>
      <c r="AX74" s="899"/>
      <c r="AY74" s="899"/>
      <c r="AZ74" s="901"/>
      <c r="BA74" s="901"/>
      <c r="BB74" s="901"/>
      <c r="BC74" s="901"/>
      <c r="BD74" s="902"/>
      <c r="BE74" s="237"/>
      <c r="BF74" s="237"/>
      <c r="BG74" s="237"/>
      <c r="BH74" s="237"/>
      <c r="BI74" s="237"/>
      <c r="BJ74" s="237"/>
      <c r="BK74" s="237"/>
      <c r="BL74" s="237"/>
      <c r="BM74" s="237"/>
      <c r="BN74" s="237"/>
      <c r="BO74" s="237"/>
      <c r="BP74" s="237"/>
      <c r="BQ74" s="234">
        <v>68</v>
      </c>
      <c r="BR74" s="239"/>
      <c r="BS74" s="928"/>
      <c r="BT74" s="929"/>
      <c r="BU74" s="929"/>
      <c r="BV74" s="929"/>
      <c r="BW74" s="929"/>
      <c r="BX74" s="929"/>
      <c r="BY74" s="929"/>
      <c r="BZ74" s="929"/>
      <c r="CA74" s="929"/>
      <c r="CB74" s="929"/>
      <c r="CC74" s="929"/>
      <c r="CD74" s="929"/>
      <c r="CE74" s="929"/>
      <c r="CF74" s="929"/>
      <c r="CG74" s="934"/>
      <c r="CH74" s="931"/>
      <c r="CI74" s="932"/>
      <c r="CJ74" s="932"/>
      <c r="CK74" s="932"/>
      <c r="CL74" s="933"/>
      <c r="CM74" s="931"/>
      <c r="CN74" s="932"/>
      <c r="CO74" s="932"/>
      <c r="CP74" s="932"/>
      <c r="CQ74" s="933"/>
      <c r="CR74" s="931"/>
      <c r="CS74" s="932"/>
      <c r="CT74" s="932"/>
      <c r="CU74" s="932"/>
      <c r="CV74" s="933"/>
      <c r="CW74" s="931"/>
      <c r="CX74" s="932"/>
      <c r="CY74" s="932"/>
      <c r="CZ74" s="932"/>
      <c r="DA74" s="933"/>
      <c r="DB74" s="931"/>
      <c r="DC74" s="932"/>
      <c r="DD74" s="932"/>
      <c r="DE74" s="932"/>
      <c r="DF74" s="933"/>
      <c r="DG74" s="931"/>
      <c r="DH74" s="932"/>
      <c r="DI74" s="932"/>
      <c r="DJ74" s="932"/>
      <c r="DK74" s="933"/>
      <c r="DL74" s="931"/>
      <c r="DM74" s="932"/>
      <c r="DN74" s="932"/>
      <c r="DO74" s="932"/>
      <c r="DP74" s="933"/>
      <c r="DQ74" s="931"/>
      <c r="DR74" s="932"/>
      <c r="DS74" s="932"/>
      <c r="DT74" s="932"/>
      <c r="DU74" s="933"/>
      <c r="DV74" s="928"/>
      <c r="DW74" s="929"/>
      <c r="DX74" s="929"/>
      <c r="DY74" s="929"/>
      <c r="DZ74" s="930"/>
      <c r="EA74" s="226"/>
    </row>
    <row r="75" spans="1:131" ht="26.25" customHeight="1" x14ac:dyDescent="0.15">
      <c r="A75" s="234">
        <v>8</v>
      </c>
      <c r="B75" s="942"/>
      <c r="C75" s="943"/>
      <c r="D75" s="943"/>
      <c r="E75" s="943"/>
      <c r="F75" s="943"/>
      <c r="G75" s="943"/>
      <c r="H75" s="943"/>
      <c r="I75" s="943"/>
      <c r="J75" s="943"/>
      <c r="K75" s="943"/>
      <c r="L75" s="943"/>
      <c r="M75" s="943"/>
      <c r="N75" s="943"/>
      <c r="O75" s="943"/>
      <c r="P75" s="944"/>
      <c r="Q75" s="946"/>
      <c r="R75" s="947"/>
      <c r="S75" s="947"/>
      <c r="T75" s="947"/>
      <c r="U75" s="903"/>
      <c r="V75" s="948"/>
      <c r="W75" s="947"/>
      <c r="X75" s="947"/>
      <c r="Y75" s="947"/>
      <c r="Z75" s="903"/>
      <c r="AA75" s="948"/>
      <c r="AB75" s="947"/>
      <c r="AC75" s="947"/>
      <c r="AD75" s="947"/>
      <c r="AE75" s="903"/>
      <c r="AF75" s="948"/>
      <c r="AG75" s="947"/>
      <c r="AH75" s="947"/>
      <c r="AI75" s="947"/>
      <c r="AJ75" s="903"/>
      <c r="AK75" s="948"/>
      <c r="AL75" s="947"/>
      <c r="AM75" s="947"/>
      <c r="AN75" s="947"/>
      <c r="AO75" s="903"/>
      <c r="AP75" s="948"/>
      <c r="AQ75" s="947"/>
      <c r="AR75" s="947"/>
      <c r="AS75" s="947"/>
      <c r="AT75" s="903"/>
      <c r="AU75" s="948"/>
      <c r="AV75" s="947"/>
      <c r="AW75" s="947"/>
      <c r="AX75" s="947"/>
      <c r="AY75" s="903"/>
      <c r="AZ75" s="901"/>
      <c r="BA75" s="901"/>
      <c r="BB75" s="901"/>
      <c r="BC75" s="901"/>
      <c r="BD75" s="902"/>
      <c r="BE75" s="237"/>
      <c r="BF75" s="237"/>
      <c r="BG75" s="237"/>
      <c r="BH75" s="237"/>
      <c r="BI75" s="237"/>
      <c r="BJ75" s="237"/>
      <c r="BK75" s="237"/>
      <c r="BL75" s="237"/>
      <c r="BM75" s="237"/>
      <c r="BN75" s="237"/>
      <c r="BO75" s="237"/>
      <c r="BP75" s="237"/>
      <c r="BQ75" s="234">
        <v>69</v>
      </c>
      <c r="BR75" s="239"/>
      <c r="BS75" s="928"/>
      <c r="BT75" s="929"/>
      <c r="BU75" s="929"/>
      <c r="BV75" s="929"/>
      <c r="BW75" s="929"/>
      <c r="BX75" s="929"/>
      <c r="BY75" s="929"/>
      <c r="BZ75" s="929"/>
      <c r="CA75" s="929"/>
      <c r="CB75" s="929"/>
      <c r="CC75" s="929"/>
      <c r="CD75" s="929"/>
      <c r="CE75" s="929"/>
      <c r="CF75" s="929"/>
      <c r="CG75" s="934"/>
      <c r="CH75" s="931"/>
      <c r="CI75" s="932"/>
      <c r="CJ75" s="932"/>
      <c r="CK75" s="932"/>
      <c r="CL75" s="933"/>
      <c r="CM75" s="931"/>
      <c r="CN75" s="932"/>
      <c r="CO75" s="932"/>
      <c r="CP75" s="932"/>
      <c r="CQ75" s="933"/>
      <c r="CR75" s="931"/>
      <c r="CS75" s="932"/>
      <c r="CT75" s="932"/>
      <c r="CU75" s="932"/>
      <c r="CV75" s="933"/>
      <c r="CW75" s="931"/>
      <c r="CX75" s="932"/>
      <c r="CY75" s="932"/>
      <c r="CZ75" s="932"/>
      <c r="DA75" s="933"/>
      <c r="DB75" s="931"/>
      <c r="DC75" s="932"/>
      <c r="DD75" s="932"/>
      <c r="DE75" s="932"/>
      <c r="DF75" s="933"/>
      <c r="DG75" s="931"/>
      <c r="DH75" s="932"/>
      <c r="DI75" s="932"/>
      <c r="DJ75" s="932"/>
      <c r="DK75" s="933"/>
      <c r="DL75" s="931"/>
      <c r="DM75" s="932"/>
      <c r="DN75" s="932"/>
      <c r="DO75" s="932"/>
      <c r="DP75" s="933"/>
      <c r="DQ75" s="931"/>
      <c r="DR75" s="932"/>
      <c r="DS75" s="932"/>
      <c r="DT75" s="932"/>
      <c r="DU75" s="933"/>
      <c r="DV75" s="928"/>
      <c r="DW75" s="929"/>
      <c r="DX75" s="929"/>
      <c r="DY75" s="929"/>
      <c r="DZ75" s="930"/>
      <c r="EA75" s="226"/>
    </row>
    <row r="76" spans="1:131" ht="26.25" customHeight="1" x14ac:dyDescent="0.15">
      <c r="A76" s="234">
        <v>9</v>
      </c>
      <c r="B76" s="942"/>
      <c r="C76" s="943"/>
      <c r="D76" s="943"/>
      <c r="E76" s="943"/>
      <c r="F76" s="943"/>
      <c r="G76" s="943"/>
      <c r="H76" s="943"/>
      <c r="I76" s="943"/>
      <c r="J76" s="943"/>
      <c r="K76" s="943"/>
      <c r="L76" s="943"/>
      <c r="M76" s="943"/>
      <c r="N76" s="943"/>
      <c r="O76" s="943"/>
      <c r="P76" s="944"/>
      <c r="Q76" s="946"/>
      <c r="R76" s="947"/>
      <c r="S76" s="947"/>
      <c r="T76" s="947"/>
      <c r="U76" s="903"/>
      <c r="V76" s="948"/>
      <c r="W76" s="947"/>
      <c r="X76" s="947"/>
      <c r="Y76" s="947"/>
      <c r="Z76" s="903"/>
      <c r="AA76" s="948"/>
      <c r="AB76" s="947"/>
      <c r="AC76" s="947"/>
      <c r="AD76" s="947"/>
      <c r="AE76" s="903"/>
      <c r="AF76" s="948"/>
      <c r="AG76" s="947"/>
      <c r="AH76" s="947"/>
      <c r="AI76" s="947"/>
      <c r="AJ76" s="903"/>
      <c r="AK76" s="948"/>
      <c r="AL76" s="947"/>
      <c r="AM76" s="947"/>
      <c r="AN76" s="947"/>
      <c r="AO76" s="903"/>
      <c r="AP76" s="948"/>
      <c r="AQ76" s="947"/>
      <c r="AR76" s="947"/>
      <c r="AS76" s="947"/>
      <c r="AT76" s="903"/>
      <c r="AU76" s="948"/>
      <c r="AV76" s="947"/>
      <c r="AW76" s="947"/>
      <c r="AX76" s="947"/>
      <c r="AY76" s="903"/>
      <c r="AZ76" s="901"/>
      <c r="BA76" s="901"/>
      <c r="BB76" s="901"/>
      <c r="BC76" s="901"/>
      <c r="BD76" s="902"/>
      <c r="BE76" s="237"/>
      <c r="BF76" s="237"/>
      <c r="BG76" s="237"/>
      <c r="BH76" s="237"/>
      <c r="BI76" s="237"/>
      <c r="BJ76" s="237"/>
      <c r="BK76" s="237"/>
      <c r="BL76" s="237"/>
      <c r="BM76" s="237"/>
      <c r="BN76" s="237"/>
      <c r="BO76" s="237"/>
      <c r="BP76" s="237"/>
      <c r="BQ76" s="234">
        <v>70</v>
      </c>
      <c r="BR76" s="239"/>
      <c r="BS76" s="928"/>
      <c r="BT76" s="929"/>
      <c r="BU76" s="929"/>
      <c r="BV76" s="929"/>
      <c r="BW76" s="929"/>
      <c r="BX76" s="929"/>
      <c r="BY76" s="929"/>
      <c r="BZ76" s="929"/>
      <c r="CA76" s="929"/>
      <c r="CB76" s="929"/>
      <c r="CC76" s="929"/>
      <c r="CD76" s="929"/>
      <c r="CE76" s="929"/>
      <c r="CF76" s="929"/>
      <c r="CG76" s="934"/>
      <c r="CH76" s="931"/>
      <c r="CI76" s="932"/>
      <c r="CJ76" s="932"/>
      <c r="CK76" s="932"/>
      <c r="CL76" s="933"/>
      <c r="CM76" s="931"/>
      <c r="CN76" s="932"/>
      <c r="CO76" s="932"/>
      <c r="CP76" s="932"/>
      <c r="CQ76" s="933"/>
      <c r="CR76" s="931"/>
      <c r="CS76" s="932"/>
      <c r="CT76" s="932"/>
      <c r="CU76" s="932"/>
      <c r="CV76" s="933"/>
      <c r="CW76" s="931"/>
      <c r="CX76" s="932"/>
      <c r="CY76" s="932"/>
      <c r="CZ76" s="932"/>
      <c r="DA76" s="933"/>
      <c r="DB76" s="931"/>
      <c r="DC76" s="932"/>
      <c r="DD76" s="932"/>
      <c r="DE76" s="932"/>
      <c r="DF76" s="933"/>
      <c r="DG76" s="931"/>
      <c r="DH76" s="932"/>
      <c r="DI76" s="932"/>
      <c r="DJ76" s="932"/>
      <c r="DK76" s="933"/>
      <c r="DL76" s="931"/>
      <c r="DM76" s="932"/>
      <c r="DN76" s="932"/>
      <c r="DO76" s="932"/>
      <c r="DP76" s="933"/>
      <c r="DQ76" s="931"/>
      <c r="DR76" s="932"/>
      <c r="DS76" s="932"/>
      <c r="DT76" s="932"/>
      <c r="DU76" s="933"/>
      <c r="DV76" s="928"/>
      <c r="DW76" s="929"/>
      <c r="DX76" s="929"/>
      <c r="DY76" s="929"/>
      <c r="DZ76" s="930"/>
      <c r="EA76" s="226"/>
    </row>
    <row r="77" spans="1:131" ht="26.25" customHeight="1" x14ac:dyDescent="0.15">
      <c r="A77" s="234">
        <v>10</v>
      </c>
      <c r="B77" s="942"/>
      <c r="C77" s="943"/>
      <c r="D77" s="943"/>
      <c r="E77" s="943"/>
      <c r="F77" s="943"/>
      <c r="G77" s="943"/>
      <c r="H77" s="943"/>
      <c r="I77" s="943"/>
      <c r="J77" s="943"/>
      <c r="K77" s="943"/>
      <c r="L77" s="943"/>
      <c r="M77" s="943"/>
      <c r="N77" s="943"/>
      <c r="O77" s="943"/>
      <c r="P77" s="944"/>
      <c r="Q77" s="946"/>
      <c r="R77" s="947"/>
      <c r="S77" s="947"/>
      <c r="T77" s="947"/>
      <c r="U77" s="903"/>
      <c r="V77" s="948"/>
      <c r="W77" s="947"/>
      <c r="X77" s="947"/>
      <c r="Y77" s="947"/>
      <c r="Z77" s="903"/>
      <c r="AA77" s="948"/>
      <c r="AB77" s="947"/>
      <c r="AC77" s="947"/>
      <c r="AD77" s="947"/>
      <c r="AE77" s="903"/>
      <c r="AF77" s="948"/>
      <c r="AG77" s="947"/>
      <c r="AH77" s="947"/>
      <c r="AI77" s="947"/>
      <c r="AJ77" s="903"/>
      <c r="AK77" s="948"/>
      <c r="AL77" s="947"/>
      <c r="AM77" s="947"/>
      <c r="AN77" s="947"/>
      <c r="AO77" s="903"/>
      <c r="AP77" s="948"/>
      <c r="AQ77" s="947"/>
      <c r="AR77" s="947"/>
      <c r="AS77" s="947"/>
      <c r="AT77" s="903"/>
      <c r="AU77" s="948"/>
      <c r="AV77" s="947"/>
      <c r="AW77" s="947"/>
      <c r="AX77" s="947"/>
      <c r="AY77" s="903"/>
      <c r="AZ77" s="901"/>
      <c r="BA77" s="901"/>
      <c r="BB77" s="901"/>
      <c r="BC77" s="901"/>
      <c r="BD77" s="902"/>
      <c r="BE77" s="237"/>
      <c r="BF77" s="237"/>
      <c r="BG77" s="237"/>
      <c r="BH77" s="237"/>
      <c r="BI77" s="237"/>
      <c r="BJ77" s="237"/>
      <c r="BK77" s="237"/>
      <c r="BL77" s="237"/>
      <c r="BM77" s="237"/>
      <c r="BN77" s="237"/>
      <c r="BO77" s="237"/>
      <c r="BP77" s="237"/>
      <c r="BQ77" s="234">
        <v>71</v>
      </c>
      <c r="BR77" s="239"/>
      <c r="BS77" s="928"/>
      <c r="BT77" s="929"/>
      <c r="BU77" s="929"/>
      <c r="BV77" s="929"/>
      <c r="BW77" s="929"/>
      <c r="BX77" s="929"/>
      <c r="BY77" s="929"/>
      <c r="BZ77" s="929"/>
      <c r="CA77" s="929"/>
      <c r="CB77" s="929"/>
      <c r="CC77" s="929"/>
      <c r="CD77" s="929"/>
      <c r="CE77" s="929"/>
      <c r="CF77" s="929"/>
      <c r="CG77" s="934"/>
      <c r="CH77" s="931"/>
      <c r="CI77" s="932"/>
      <c r="CJ77" s="932"/>
      <c r="CK77" s="932"/>
      <c r="CL77" s="933"/>
      <c r="CM77" s="931"/>
      <c r="CN77" s="932"/>
      <c r="CO77" s="932"/>
      <c r="CP77" s="932"/>
      <c r="CQ77" s="933"/>
      <c r="CR77" s="931"/>
      <c r="CS77" s="932"/>
      <c r="CT77" s="932"/>
      <c r="CU77" s="932"/>
      <c r="CV77" s="933"/>
      <c r="CW77" s="931"/>
      <c r="CX77" s="932"/>
      <c r="CY77" s="932"/>
      <c r="CZ77" s="932"/>
      <c r="DA77" s="933"/>
      <c r="DB77" s="931"/>
      <c r="DC77" s="932"/>
      <c r="DD77" s="932"/>
      <c r="DE77" s="932"/>
      <c r="DF77" s="933"/>
      <c r="DG77" s="931"/>
      <c r="DH77" s="932"/>
      <c r="DI77" s="932"/>
      <c r="DJ77" s="932"/>
      <c r="DK77" s="933"/>
      <c r="DL77" s="931"/>
      <c r="DM77" s="932"/>
      <c r="DN77" s="932"/>
      <c r="DO77" s="932"/>
      <c r="DP77" s="933"/>
      <c r="DQ77" s="931"/>
      <c r="DR77" s="932"/>
      <c r="DS77" s="932"/>
      <c r="DT77" s="932"/>
      <c r="DU77" s="933"/>
      <c r="DV77" s="928"/>
      <c r="DW77" s="929"/>
      <c r="DX77" s="929"/>
      <c r="DY77" s="929"/>
      <c r="DZ77" s="930"/>
      <c r="EA77" s="226"/>
    </row>
    <row r="78" spans="1:131" ht="26.25" customHeight="1" x14ac:dyDescent="0.15">
      <c r="A78" s="234">
        <v>11</v>
      </c>
      <c r="B78" s="942"/>
      <c r="C78" s="943"/>
      <c r="D78" s="943"/>
      <c r="E78" s="943"/>
      <c r="F78" s="943"/>
      <c r="G78" s="943"/>
      <c r="H78" s="943"/>
      <c r="I78" s="943"/>
      <c r="J78" s="943"/>
      <c r="K78" s="943"/>
      <c r="L78" s="943"/>
      <c r="M78" s="943"/>
      <c r="N78" s="943"/>
      <c r="O78" s="943"/>
      <c r="P78" s="944"/>
      <c r="Q78" s="945"/>
      <c r="R78" s="899"/>
      <c r="S78" s="899"/>
      <c r="T78" s="899"/>
      <c r="U78" s="899"/>
      <c r="V78" s="899"/>
      <c r="W78" s="899"/>
      <c r="X78" s="899"/>
      <c r="Y78" s="899"/>
      <c r="Z78" s="899"/>
      <c r="AA78" s="899"/>
      <c r="AB78" s="899"/>
      <c r="AC78" s="899"/>
      <c r="AD78" s="899"/>
      <c r="AE78" s="899"/>
      <c r="AF78" s="899"/>
      <c r="AG78" s="899"/>
      <c r="AH78" s="899"/>
      <c r="AI78" s="899"/>
      <c r="AJ78" s="899"/>
      <c r="AK78" s="899"/>
      <c r="AL78" s="899"/>
      <c r="AM78" s="899"/>
      <c r="AN78" s="899"/>
      <c r="AO78" s="899"/>
      <c r="AP78" s="899"/>
      <c r="AQ78" s="899"/>
      <c r="AR78" s="899"/>
      <c r="AS78" s="899"/>
      <c r="AT78" s="899"/>
      <c r="AU78" s="899"/>
      <c r="AV78" s="899"/>
      <c r="AW78" s="899"/>
      <c r="AX78" s="899"/>
      <c r="AY78" s="899"/>
      <c r="AZ78" s="901"/>
      <c r="BA78" s="901"/>
      <c r="BB78" s="901"/>
      <c r="BC78" s="901"/>
      <c r="BD78" s="902"/>
      <c r="BE78" s="237"/>
      <c r="BF78" s="237"/>
      <c r="BG78" s="237"/>
      <c r="BH78" s="237"/>
      <c r="BI78" s="237"/>
      <c r="BJ78" s="226"/>
      <c r="BK78" s="226"/>
      <c r="BL78" s="226"/>
      <c r="BM78" s="226"/>
      <c r="BN78" s="226"/>
      <c r="BO78" s="237"/>
      <c r="BP78" s="237"/>
      <c r="BQ78" s="234">
        <v>72</v>
      </c>
      <c r="BR78" s="239"/>
      <c r="BS78" s="928"/>
      <c r="BT78" s="929"/>
      <c r="BU78" s="929"/>
      <c r="BV78" s="929"/>
      <c r="BW78" s="929"/>
      <c r="BX78" s="929"/>
      <c r="BY78" s="929"/>
      <c r="BZ78" s="929"/>
      <c r="CA78" s="929"/>
      <c r="CB78" s="929"/>
      <c r="CC78" s="929"/>
      <c r="CD78" s="929"/>
      <c r="CE78" s="929"/>
      <c r="CF78" s="929"/>
      <c r="CG78" s="934"/>
      <c r="CH78" s="931"/>
      <c r="CI78" s="932"/>
      <c r="CJ78" s="932"/>
      <c r="CK78" s="932"/>
      <c r="CL78" s="933"/>
      <c r="CM78" s="931"/>
      <c r="CN78" s="932"/>
      <c r="CO78" s="932"/>
      <c r="CP78" s="932"/>
      <c r="CQ78" s="933"/>
      <c r="CR78" s="931"/>
      <c r="CS78" s="932"/>
      <c r="CT78" s="932"/>
      <c r="CU78" s="932"/>
      <c r="CV78" s="933"/>
      <c r="CW78" s="931"/>
      <c r="CX78" s="932"/>
      <c r="CY78" s="932"/>
      <c r="CZ78" s="932"/>
      <c r="DA78" s="933"/>
      <c r="DB78" s="931"/>
      <c r="DC78" s="932"/>
      <c r="DD78" s="932"/>
      <c r="DE78" s="932"/>
      <c r="DF78" s="933"/>
      <c r="DG78" s="931"/>
      <c r="DH78" s="932"/>
      <c r="DI78" s="932"/>
      <c r="DJ78" s="932"/>
      <c r="DK78" s="933"/>
      <c r="DL78" s="931"/>
      <c r="DM78" s="932"/>
      <c r="DN78" s="932"/>
      <c r="DO78" s="932"/>
      <c r="DP78" s="933"/>
      <c r="DQ78" s="931"/>
      <c r="DR78" s="932"/>
      <c r="DS78" s="932"/>
      <c r="DT78" s="932"/>
      <c r="DU78" s="933"/>
      <c r="DV78" s="928"/>
      <c r="DW78" s="929"/>
      <c r="DX78" s="929"/>
      <c r="DY78" s="929"/>
      <c r="DZ78" s="930"/>
      <c r="EA78" s="226"/>
    </row>
    <row r="79" spans="1:131" ht="26.25" customHeight="1" x14ac:dyDescent="0.15">
      <c r="A79" s="234">
        <v>12</v>
      </c>
      <c r="B79" s="942"/>
      <c r="C79" s="943"/>
      <c r="D79" s="943"/>
      <c r="E79" s="943"/>
      <c r="F79" s="943"/>
      <c r="G79" s="943"/>
      <c r="H79" s="943"/>
      <c r="I79" s="943"/>
      <c r="J79" s="943"/>
      <c r="K79" s="943"/>
      <c r="L79" s="943"/>
      <c r="M79" s="943"/>
      <c r="N79" s="943"/>
      <c r="O79" s="943"/>
      <c r="P79" s="944"/>
      <c r="Q79" s="945"/>
      <c r="R79" s="899"/>
      <c r="S79" s="899"/>
      <c r="T79" s="899"/>
      <c r="U79" s="899"/>
      <c r="V79" s="899"/>
      <c r="W79" s="899"/>
      <c r="X79" s="899"/>
      <c r="Y79" s="899"/>
      <c r="Z79" s="899"/>
      <c r="AA79" s="899"/>
      <c r="AB79" s="899"/>
      <c r="AC79" s="899"/>
      <c r="AD79" s="899"/>
      <c r="AE79" s="899"/>
      <c r="AF79" s="899"/>
      <c r="AG79" s="899"/>
      <c r="AH79" s="899"/>
      <c r="AI79" s="899"/>
      <c r="AJ79" s="899"/>
      <c r="AK79" s="899"/>
      <c r="AL79" s="899"/>
      <c r="AM79" s="899"/>
      <c r="AN79" s="899"/>
      <c r="AO79" s="899"/>
      <c r="AP79" s="899"/>
      <c r="AQ79" s="899"/>
      <c r="AR79" s="899"/>
      <c r="AS79" s="899"/>
      <c r="AT79" s="899"/>
      <c r="AU79" s="899"/>
      <c r="AV79" s="899"/>
      <c r="AW79" s="899"/>
      <c r="AX79" s="899"/>
      <c r="AY79" s="899"/>
      <c r="AZ79" s="901"/>
      <c r="BA79" s="901"/>
      <c r="BB79" s="901"/>
      <c r="BC79" s="901"/>
      <c r="BD79" s="902"/>
      <c r="BE79" s="237"/>
      <c r="BF79" s="237"/>
      <c r="BG79" s="237"/>
      <c r="BH79" s="237"/>
      <c r="BI79" s="237"/>
      <c r="BJ79" s="226"/>
      <c r="BK79" s="226"/>
      <c r="BL79" s="226"/>
      <c r="BM79" s="226"/>
      <c r="BN79" s="226"/>
      <c r="BO79" s="237"/>
      <c r="BP79" s="237"/>
      <c r="BQ79" s="234">
        <v>73</v>
      </c>
      <c r="BR79" s="239"/>
      <c r="BS79" s="928"/>
      <c r="BT79" s="929"/>
      <c r="BU79" s="929"/>
      <c r="BV79" s="929"/>
      <c r="BW79" s="929"/>
      <c r="BX79" s="929"/>
      <c r="BY79" s="929"/>
      <c r="BZ79" s="929"/>
      <c r="CA79" s="929"/>
      <c r="CB79" s="929"/>
      <c r="CC79" s="929"/>
      <c r="CD79" s="929"/>
      <c r="CE79" s="929"/>
      <c r="CF79" s="929"/>
      <c r="CG79" s="934"/>
      <c r="CH79" s="931"/>
      <c r="CI79" s="932"/>
      <c r="CJ79" s="932"/>
      <c r="CK79" s="932"/>
      <c r="CL79" s="933"/>
      <c r="CM79" s="931"/>
      <c r="CN79" s="932"/>
      <c r="CO79" s="932"/>
      <c r="CP79" s="932"/>
      <c r="CQ79" s="933"/>
      <c r="CR79" s="931"/>
      <c r="CS79" s="932"/>
      <c r="CT79" s="932"/>
      <c r="CU79" s="932"/>
      <c r="CV79" s="933"/>
      <c r="CW79" s="931"/>
      <c r="CX79" s="932"/>
      <c r="CY79" s="932"/>
      <c r="CZ79" s="932"/>
      <c r="DA79" s="933"/>
      <c r="DB79" s="931"/>
      <c r="DC79" s="932"/>
      <c r="DD79" s="932"/>
      <c r="DE79" s="932"/>
      <c r="DF79" s="933"/>
      <c r="DG79" s="931"/>
      <c r="DH79" s="932"/>
      <c r="DI79" s="932"/>
      <c r="DJ79" s="932"/>
      <c r="DK79" s="933"/>
      <c r="DL79" s="931"/>
      <c r="DM79" s="932"/>
      <c r="DN79" s="932"/>
      <c r="DO79" s="932"/>
      <c r="DP79" s="933"/>
      <c r="DQ79" s="931"/>
      <c r="DR79" s="932"/>
      <c r="DS79" s="932"/>
      <c r="DT79" s="932"/>
      <c r="DU79" s="933"/>
      <c r="DV79" s="928"/>
      <c r="DW79" s="929"/>
      <c r="DX79" s="929"/>
      <c r="DY79" s="929"/>
      <c r="DZ79" s="930"/>
      <c r="EA79" s="226"/>
    </row>
    <row r="80" spans="1:131" ht="26.25" customHeight="1" x14ac:dyDescent="0.15">
      <c r="A80" s="234">
        <v>13</v>
      </c>
      <c r="B80" s="942"/>
      <c r="C80" s="943"/>
      <c r="D80" s="943"/>
      <c r="E80" s="943"/>
      <c r="F80" s="943"/>
      <c r="G80" s="943"/>
      <c r="H80" s="943"/>
      <c r="I80" s="943"/>
      <c r="J80" s="943"/>
      <c r="K80" s="943"/>
      <c r="L80" s="943"/>
      <c r="M80" s="943"/>
      <c r="N80" s="943"/>
      <c r="O80" s="943"/>
      <c r="P80" s="944"/>
      <c r="Q80" s="945"/>
      <c r="R80" s="899"/>
      <c r="S80" s="899"/>
      <c r="T80" s="899"/>
      <c r="U80" s="899"/>
      <c r="V80" s="899"/>
      <c r="W80" s="899"/>
      <c r="X80" s="899"/>
      <c r="Y80" s="899"/>
      <c r="Z80" s="899"/>
      <c r="AA80" s="899"/>
      <c r="AB80" s="899"/>
      <c r="AC80" s="899"/>
      <c r="AD80" s="899"/>
      <c r="AE80" s="899"/>
      <c r="AF80" s="899"/>
      <c r="AG80" s="899"/>
      <c r="AH80" s="899"/>
      <c r="AI80" s="899"/>
      <c r="AJ80" s="899"/>
      <c r="AK80" s="899"/>
      <c r="AL80" s="899"/>
      <c r="AM80" s="899"/>
      <c r="AN80" s="899"/>
      <c r="AO80" s="899"/>
      <c r="AP80" s="899"/>
      <c r="AQ80" s="899"/>
      <c r="AR80" s="899"/>
      <c r="AS80" s="899"/>
      <c r="AT80" s="899"/>
      <c r="AU80" s="899"/>
      <c r="AV80" s="899"/>
      <c r="AW80" s="899"/>
      <c r="AX80" s="899"/>
      <c r="AY80" s="899"/>
      <c r="AZ80" s="901"/>
      <c r="BA80" s="901"/>
      <c r="BB80" s="901"/>
      <c r="BC80" s="901"/>
      <c r="BD80" s="902"/>
      <c r="BE80" s="237"/>
      <c r="BF80" s="237"/>
      <c r="BG80" s="237"/>
      <c r="BH80" s="237"/>
      <c r="BI80" s="237"/>
      <c r="BJ80" s="237"/>
      <c r="BK80" s="237"/>
      <c r="BL80" s="237"/>
      <c r="BM80" s="237"/>
      <c r="BN80" s="237"/>
      <c r="BO80" s="237"/>
      <c r="BP80" s="237"/>
      <c r="BQ80" s="234">
        <v>74</v>
      </c>
      <c r="BR80" s="239"/>
      <c r="BS80" s="928"/>
      <c r="BT80" s="929"/>
      <c r="BU80" s="929"/>
      <c r="BV80" s="929"/>
      <c r="BW80" s="929"/>
      <c r="BX80" s="929"/>
      <c r="BY80" s="929"/>
      <c r="BZ80" s="929"/>
      <c r="CA80" s="929"/>
      <c r="CB80" s="929"/>
      <c r="CC80" s="929"/>
      <c r="CD80" s="929"/>
      <c r="CE80" s="929"/>
      <c r="CF80" s="929"/>
      <c r="CG80" s="934"/>
      <c r="CH80" s="931"/>
      <c r="CI80" s="932"/>
      <c r="CJ80" s="932"/>
      <c r="CK80" s="932"/>
      <c r="CL80" s="933"/>
      <c r="CM80" s="931"/>
      <c r="CN80" s="932"/>
      <c r="CO80" s="932"/>
      <c r="CP80" s="932"/>
      <c r="CQ80" s="933"/>
      <c r="CR80" s="931"/>
      <c r="CS80" s="932"/>
      <c r="CT80" s="932"/>
      <c r="CU80" s="932"/>
      <c r="CV80" s="933"/>
      <c r="CW80" s="931"/>
      <c r="CX80" s="932"/>
      <c r="CY80" s="932"/>
      <c r="CZ80" s="932"/>
      <c r="DA80" s="933"/>
      <c r="DB80" s="931"/>
      <c r="DC80" s="932"/>
      <c r="DD80" s="932"/>
      <c r="DE80" s="932"/>
      <c r="DF80" s="933"/>
      <c r="DG80" s="931"/>
      <c r="DH80" s="932"/>
      <c r="DI80" s="932"/>
      <c r="DJ80" s="932"/>
      <c r="DK80" s="933"/>
      <c r="DL80" s="931"/>
      <c r="DM80" s="932"/>
      <c r="DN80" s="932"/>
      <c r="DO80" s="932"/>
      <c r="DP80" s="933"/>
      <c r="DQ80" s="931"/>
      <c r="DR80" s="932"/>
      <c r="DS80" s="932"/>
      <c r="DT80" s="932"/>
      <c r="DU80" s="933"/>
      <c r="DV80" s="928"/>
      <c r="DW80" s="929"/>
      <c r="DX80" s="929"/>
      <c r="DY80" s="929"/>
      <c r="DZ80" s="930"/>
      <c r="EA80" s="226"/>
    </row>
    <row r="81" spans="1:131" ht="26.25" customHeight="1" x14ac:dyDescent="0.15">
      <c r="A81" s="234">
        <v>14</v>
      </c>
      <c r="B81" s="942"/>
      <c r="C81" s="943"/>
      <c r="D81" s="943"/>
      <c r="E81" s="943"/>
      <c r="F81" s="943"/>
      <c r="G81" s="943"/>
      <c r="H81" s="943"/>
      <c r="I81" s="943"/>
      <c r="J81" s="943"/>
      <c r="K81" s="943"/>
      <c r="L81" s="943"/>
      <c r="M81" s="943"/>
      <c r="N81" s="943"/>
      <c r="O81" s="943"/>
      <c r="P81" s="944"/>
      <c r="Q81" s="945"/>
      <c r="R81" s="899"/>
      <c r="S81" s="899"/>
      <c r="T81" s="899"/>
      <c r="U81" s="899"/>
      <c r="V81" s="899"/>
      <c r="W81" s="899"/>
      <c r="X81" s="899"/>
      <c r="Y81" s="899"/>
      <c r="Z81" s="899"/>
      <c r="AA81" s="899"/>
      <c r="AB81" s="899"/>
      <c r="AC81" s="899"/>
      <c r="AD81" s="899"/>
      <c r="AE81" s="899"/>
      <c r="AF81" s="899"/>
      <c r="AG81" s="899"/>
      <c r="AH81" s="899"/>
      <c r="AI81" s="899"/>
      <c r="AJ81" s="899"/>
      <c r="AK81" s="899"/>
      <c r="AL81" s="899"/>
      <c r="AM81" s="899"/>
      <c r="AN81" s="899"/>
      <c r="AO81" s="899"/>
      <c r="AP81" s="899"/>
      <c r="AQ81" s="899"/>
      <c r="AR81" s="899"/>
      <c r="AS81" s="899"/>
      <c r="AT81" s="899"/>
      <c r="AU81" s="899"/>
      <c r="AV81" s="899"/>
      <c r="AW81" s="899"/>
      <c r="AX81" s="899"/>
      <c r="AY81" s="899"/>
      <c r="AZ81" s="901"/>
      <c r="BA81" s="901"/>
      <c r="BB81" s="901"/>
      <c r="BC81" s="901"/>
      <c r="BD81" s="902"/>
      <c r="BE81" s="237"/>
      <c r="BF81" s="237"/>
      <c r="BG81" s="237"/>
      <c r="BH81" s="237"/>
      <c r="BI81" s="237"/>
      <c r="BJ81" s="237"/>
      <c r="BK81" s="237"/>
      <c r="BL81" s="237"/>
      <c r="BM81" s="237"/>
      <c r="BN81" s="237"/>
      <c r="BO81" s="237"/>
      <c r="BP81" s="237"/>
      <c r="BQ81" s="234">
        <v>75</v>
      </c>
      <c r="BR81" s="239"/>
      <c r="BS81" s="928"/>
      <c r="BT81" s="929"/>
      <c r="BU81" s="929"/>
      <c r="BV81" s="929"/>
      <c r="BW81" s="929"/>
      <c r="BX81" s="929"/>
      <c r="BY81" s="929"/>
      <c r="BZ81" s="929"/>
      <c r="CA81" s="929"/>
      <c r="CB81" s="929"/>
      <c r="CC81" s="929"/>
      <c r="CD81" s="929"/>
      <c r="CE81" s="929"/>
      <c r="CF81" s="929"/>
      <c r="CG81" s="934"/>
      <c r="CH81" s="931"/>
      <c r="CI81" s="932"/>
      <c r="CJ81" s="932"/>
      <c r="CK81" s="932"/>
      <c r="CL81" s="933"/>
      <c r="CM81" s="931"/>
      <c r="CN81" s="932"/>
      <c r="CO81" s="932"/>
      <c r="CP81" s="932"/>
      <c r="CQ81" s="933"/>
      <c r="CR81" s="931"/>
      <c r="CS81" s="932"/>
      <c r="CT81" s="932"/>
      <c r="CU81" s="932"/>
      <c r="CV81" s="933"/>
      <c r="CW81" s="931"/>
      <c r="CX81" s="932"/>
      <c r="CY81" s="932"/>
      <c r="CZ81" s="932"/>
      <c r="DA81" s="933"/>
      <c r="DB81" s="931"/>
      <c r="DC81" s="932"/>
      <c r="DD81" s="932"/>
      <c r="DE81" s="932"/>
      <c r="DF81" s="933"/>
      <c r="DG81" s="931"/>
      <c r="DH81" s="932"/>
      <c r="DI81" s="932"/>
      <c r="DJ81" s="932"/>
      <c r="DK81" s="933"/>
      <c r="DL81" s="931"/>
      <c r="DM81" s="932"/>
      <c r="DN81" s="932"/>
      <c r="DO81" s="932"/>
      <c r="DP81" s="933"/>
      <c r="DQ81" s="931"/>
      <c r="DR81" s="932"/>
      <c r="DS81" s="932"/>
      <c r="DT81" s="932"/>
      <c r="DU81" s="933"/>
      <c r="DV81" s="928"/>
      <c r="DW81" s="929"/>
      <c r="DX81" s="929"/>
      <c r="DY81" s="929"/>
      <c r="DZ81" s="930"/>
      <c r="EA81" s="226"/>
    </row>
    <row r="82" spans="1:131" ht="26.25" customHeight="1" x14ac:dyDescent="0.15">
      <c r="A82" s="234">
        <v>15</v>
      </c>
      <c r="B82" s="942"/>
      <c r="C82" s="943"/>
      <c r="D82" s="943"/>
      <c r="E82" s="943"/>
      <c r="F82" s="943"/>
      <c r="G82" s="943"/>
      <c r="H82" s="943"/>
      <c r="I82" s="943"/>
      <c r="J82" s="943"/>
      <c r="K82" s="943"/>
      <c r="L82" s="943"/>
      <c r="M82" s="943"/>
      <c r="N82" s="943"/>
      <c r="O82" s="943"/>
      <c r="P82" s="944"/>
      <c r="Q82" s="945"/>
      <c r="R82" s="899"/>
      <c r="S82" s="899"/>
      <c r="T82" s="899"/>
      <c r="U82" s="899"/>
      <c r="V82" s="899"/>
      <c r="W82" s="899"/>
      <c r="X82" s="899"/>
      <c r="Y82" s="899"/>
      <c r="Z82" s="899"/>
      <c r="AA82" s="899"/>
      <c r="AB82" s="899"/>
      <c r="AC82" s="899"/>
      <c r="AD82" s="899"/>
      <c r="AE82" s="899"/>
      <c r="AF82" s="899"/>
      <c r="AG82" s="899"/>
      <c r="AH82" s="899"/>
      <c r="AI82" s="899"/>
      <c r="AJ82" s="899"/>
      <c r="AK82" s="899"/>
      <c r="AL82" s="899"/>
      <c r="AM82" s="899"/>
      <c r="AN82" s="899"/>
      <c r="AO82" s="899"/>
      <c r="AP82" s="899"/>
      <c r="AQ82" s="899"/>
      <c r="AR82" s="899"/>
      <c r="AS82" s="899"/>
      <c r="AT82" s="899"/>
      <c r="AU82" s="899"/>
      <c r="AV82" s="899"/>
      <c r="AW82" s="899"/>
      <c r="AX82" s="899"/>
      <c r="AY82" s="899"/>
      <c r="AZ82" s="901"/>
      <c r="BA82" s="901"/>
      <c r="BB82" s="901"/>
      <c r="BC82" s="901"/>
      <c r="BD82" s="902"/>
      <c r="BE82" s="237"/>
      <c r="BF82" s="237"/>
      <c r="BG82" s="237"/>
      <c r="BH82" s="237"/>
      <c r="BI82" s="237"/>
      <c r="BJ82" s="237"/>
      <c r="BK82" s="237"/>
      <c r="BL82" s="237"/>
      <c r="BM82" s="237"/>
      <c r="BN82" s="237"/>
      <c r="BO82" s="237"/>
      <c r="BP82" s="237"/>
      <c r="BQ82" s="234">
        <v>76</v>
      </c>
      <c r="BR82" s="239"/>
      <c r="BS82" s="928"/>
      <c r="BT82" s="929"/>
      <c r="BU82" s="929"/>
      <c r="BV82" s="929"/>
      <c r="BW82" s="929"/>
      <c r="BX82" s="929"/>
      <c r="BY82" s="929"/>
      <c r="BZ82" s="929"/>
      <c r="CA82" s="929"/>
      <c r="CB82" s="929"/>
      <c r="CC82" s="929"/>
      <c r="CD82" s="929"/>
      <c r="CE82" s="929"/>
      <c r="CF82" s="929"/>
      <c r="CG82" s="934"/>
      <c r="CH82" s="931"/>
      <c r="CI82" s="932"/>
      <c r="CJ82" s="932"/>
      <c r="CK82" s="932"/>
      <c r="CL82" s="933"/>
      <c r="CM82" s="931"/>
      <c r="CN82" s="932"/>
      <c r="CO82" s="932"/>
      <c r="CP82" s="932"/>
      <c r="CQ82" s="933"/>
      <c r="CR82" s="931"/>
      <c r="CS82" s="932"/>
      <c r="CT82" s="932"/>
      <c r="CU82" s="932"/>
      <c r="CV82" s="933"/>
      <c r="CW82" s="931"/>
      <c r="CX82" s="932"/>
      <c r="CY82" s="932"/>
      <c r="CZ82" s="932"/>
      <c r="DA82" s="933"/>
      <c r="DB82" s="931"/>
      <c r="DC82" s="932"/>
      <c r="DD82" s="932"/>
      <c r="DE82" s="932"/>
      <c r="DF82" s="933"/>
      <c r="DG82" s="931"/>
      <c r="DH82" s="932"/>
      <c r="DI82" s="932"/>
      <c r="DJ82" s="932"/>
      <c r="DK82" s="933"/>
      <c r="DL82" s="931"/>
      <c r="DM82" s="932"/>
      <c r="DN82" s="932"/>
      <c r="DO82" s="932"/>
      <c r="DP82" s="933"/>
      <c r="DQ82" s="931"/>
      <c r="DR82" s="932"/>
      <c r="DS82" s="932"/>
      <c r="DT82" s="932"/>
      <c r="DU82" s="933"/>
      <c r="DV82" s="928"/>
      <c r="DW82" s="929"/>
      <c r="DX82" s="929"/>
      <c r="DY82" s="929"/>
      <c r="DZ82" s="930"/>
      <c r="EA82" s="226"/>
    </row>
    <row r="83" spans="1:131" ht="26.25" customHeight="1" x14ac:dyDescent="0.15">
      <c r="A83" s="234">
        <v>16</v>
      </c>
      <c r="B83" s="942"/>
      <c r="C83" s="943"/>
      <c r="D83" s="943"/>
      <c r="E83" s="943"/>
      <c r="F83" s="943"/>
      <c r="G83" s="943"/>
      <c r="H83" s="943"/>
      <c r="I83" s="943"/>
      <c r="J83" s="943"/>
      <c r="K83" s="943"/>
      <c r="L83" s="943"/>
      <c r="M83" s="943"/>
      <c r="N83" s="943"/>
      <c r="O83" s="943"/>
      <c r="P83" s="944"/>
      <c r="Q83" s="945"/>
      <c r="R83" s="899"/>
      <c r="S83" s="899"/>
      <c r="T83" s="899"/>
      <c r="U83" s="899"/>
      <c r="V83" s="899"/>
      <c r="W83" s="899"/>
      <c r="X83" s="899"/>
      <c r="Y83" s="899"/>
      <c r="Z83" s="899"/>
      <c r="AA83" s="899"/>
      <c r="AB83" s="899"/>
      <c r="AC83" s="899"/>
      <c r="AD83" s="899"/>
      <c r="AE83" s="899"/>
      <c r="AF83" s="899"/>
      <c r="AG83" s="899"/>
      <c r="AH83" s="899"/>
      <c r="AI83" s="899"/>
      <c r="AJ83" s="899"/>
      <c r="AK83" s="899"/>
      <c r="AL83" s="899"/>
      <c r="AM83" s="899"/>
      <c r="AN83" s="899"/>
      <c r="AO83" s="899"/>
      <c r="AP83" s="899"/>
      <c r="AQ83" s="899"/>
      <c r="AR83" s="899"/>
      <c r="AS83" s="899"/>
      <c r="AT83" s="899"/>
      <c r="AU83" s="899"/>
      <c r="AV83" s="899"/>
      <c r="AW83" s="899"/>
      <c r="AX83" s="899"/>
      <c r="AY83" s="899"/>
      <c r="AZ83" s="901"/>
      <c r="BA83" s="901"/>
      <c r="BB83" s="901"/>
      <c r="BC83" s="901"/>
      <c r="BD83" s="902"/>
      <c r="BE83" s="237"/>
      <c r="BF83" s="237"/>
      <c r="BG83" s="237"/>
      <c r="BH83" s="237"/>
      <c r="BI83" s="237"/>
      <c r="BJ83" s="237"/>
      <c r="BK83" s="237"/>
      <c r="BL83" s="237"/>
      <c r="BM83" s="237"/>
      <c r="BN83" s="237"/>
      <c r="BO83" s="237"/>
      <c r="BP83" s="237"/>
      <c r="BQ83" s="234">
        <v>77</v>
      </c>
      <c r="BR83" s="239"/>
      <c r="BS83" s="928"/>
      <c r="BT83" s="929"/>
      <c r="BU83" s="929"/>
      <c r="BV83" s="929"/>
      <c r="BW83" s="929"/>
      <c r="BX83" s="929"/>
      <c r="BY83" s="929"/>
      <c r="BZ83" s="929"/>
      <c r="CA83" s="929"/>
      <c r="CB83" s="929"/>
      <c r="CC83" s="929"/>
      <c r="CD83" s="929"/>
      <c r="CE83" s="929"/>
      <c r="CF83" s="929"/>
      <c r="CG83" s="934"/>
      <c r="CH83" s="931"/>
      <c r="CI83" s="932"/>
      <c r="CJ83" s="932"/>
      <c r="CK83" s="932"/>
      <c r="CL83" s="933"/>
      <c r="CM83" s="931"/>
      <c r="CN83" s="932"/>
      <c r="CO83" s="932"/>
      <c r="CP83" s="932"/>
      <c r="CQ83" s="933"/>
      <c r="CR83" s="931"/>
      <c r="CS83" s="932"/>
      <c r="CT83" s="932"/>
      <c r="CU83" s="932"/>
      <c r="CV83" s="933"/>
      <c r="CW83" s="931"/>
      <c r="CX83" s="932"/>
      <c r="CY83" s="932"/>
      <c r="CZ83" s="932"/>
      <c r="DA83" s="933"/>
      <c r="DB83" s="931"/>
      <c r="DC83" s="932"/>
      <c r="DD83" s="932"/>
      <c r="DE83" s="932"/>
      <c r="DF83" s="933"/>
      <c r="DG83" s="931"/>
      <c r="DH83" s="932"/>
      <c r="DI83" s="932"/>
      <c r="DJ83" s="932"/>
      <c r="DK83" s="933"/>
      <c r="DL83" s="931"/>
      <c r="DM83" s="932"/>
      <c r="DN83" s="932"/>
      <c r="DO83" s="932"/>
      <c r="DP83" s="933"/>
      <c r="DQ83" s="931"/>
      <c r="DR83" s="932"/>
      <c r="DS83" s="932"/>
      <c r="DT83" s="932"/>
      <c r="DU83" s="933"/>
      <c r="DV83" s="928"/>
      <c r="DW83" s="929"/>
      <c r="DX83" s="929"/>
      <c r="DY83" s="929"/>
      <c r="DZ83" s="930"/>
      <c r="EA83" s="226"/>
    </row>
    <row r="84" spans="1:131" ht="26.25" customHeight="1" x14ac:dyDescent="0.15">
      <c r="A84" s="234">
        <v>17</v>
      </c>
      <c r="B84" s="942"/>
      <c r="C84" s="943"/>
      <c r="D84" s="943"/>
      <c r="E84" s="943"/>
      <c r="F84" s="943"/>
      <c r="G84" s="943"/>
      <c r="H84" s="943"/>
      <c r="I84" s="943"/>
      <c r="J84" s="943"/>
      <c r="K84" s="943"/>
      <c r="L84" s="943"/>
      <c r="M84" s="943"/>
      <c r="N84" s="943"/>
      <c r="O84" s="943"/>
      <c r="P84" s="944"/>
      <c r="Q84" s="945"/>
      <c r="R84" s="899"/>
      <c r="S84" s="899"/>
      <c r="T84" s="899"/>
      <c r="U84" s="899"/>
      <c r="V84" s="899"/>
      <c r="W84" s="899"/>
      <c r="X84" s="899"/>
      <c r="Y84" s="899"/>
      <c r="Z84" s="899"/>
      <c r="AA84" s="899"/>
      <c r="AB84" s="899"/>
      <c r="AC84" s="899"/>
      <c r="AD84" s="899"/>
      <c r="AE84" s="899"/>
      <c r="AF84" s="899"/>
      <c r="AG84" s="899"/>
      <c r="AH84" s="899"/>
      <c r="AI84" s="899"/>
      <c r="AJ84" s="899"/>
      <c r="AK84" s="899"/>
      <c r="AL84" s="899"/>
      <c r="AM84" s="899"/>
      <c r="AN84" s="899"/>
      <c r="AO84" s="899"/>
      <c r="AP84" s="899"/>
      <c r="AQ84" s="899"/>
      <c r="AR84" s="899"/>
      <c r="AS84" s="899"/>
      <c r="AT84" s="899"/>
      <c r="AU84" s="899"/>
      <c r="AV84" s="899"/>
      <c r="AW84" s="899"/>
      <c r="AX84" s="899"/>
      <c r="AY84" s="899"/>
      <c r="AZ84" s="901"/>
      <c r="BA84" s="901"/>
      <c r="BB84" s="901"/>
      <c r="BC84" s="901"/>
      <c r="BD84" s="902"/>
      <c r="BE84" s="237"/>
      <c r="BF84" s="237"/>
      <c r="BG84" s="237"/>
      <c r="BH84" s="237"/>
      <c r="BI84" s="237"/>
      <c r="BJ84" s="237"/>
      <c r="BK84" s="237"/>
      <c r="BL84" s="237"/>
      <c r="BM84" s="237"/>
      <c r="BN84" s="237"/>
      <c r="BO84" s="237"/>
      <c r="BP84" s="237"/>
      <c r="BQ84" s="234">
        <v>78</v>
      </c>
      <c r="BR84" s="239"/>
      <c r="BS84" s="928"/>
      <c r="BT84" s="929"/>
      <c r="BU84" s="929"/>
      <c r="BV84" s="929"/>
      <c r="BW84" s="929"/>
      <c r="BX84" s="929"/>
      <c r="BY84" s="929"/>
      <c r="BZ84" s="929"/>
      <c r="CA84" s="929"/>
      <c r="CB84" s="929"/>
      <c r="CC84" s="929"/>
      <c r="CD84" s="929"/>
      <c r="CE84" s="929"/>
      <c r="CF84" s="929"/>
      <c r="CG84" s="934"/>
      <c r="CH84" s="931"/>
      <c r="CI84" s="932"/>
      <c r="CJ84" s="932"/>
      <c r="CK84" s="932"/>
      <c r="CL84" s="933"/>
      <c r="CM84" s="931"/>
      <c r="CN84" s="932"/>
      <c r="CO84" s="932"/>
      <c r="CP84" s="932"/>
      <c r="CQ84" s="933"/>
      <c r="CR84" s="931"/>
      <c r="CS84" s="932"/>
      <c r="CT84" s="932"/>
      <c r="CU84" s="932"/>
      <c r="CV84" s="933"/>
      <c r="CW84" s="931"/>
      <c r="CX84" s="932"/>
      <c r="CY84" s="932"/>
      <c r="CZ84" s="932"/>
      <c r="DA84" s="933"/>
      <c r="DB84" s="931"/>
      <c r="DC84" s="932"/>
      <c r="DD84" s="932"/>
      <c r="DE84" s="932"/>
      <c r="DF84" s="933"/>
      <c r="DG84" s="931"/>
      <c r="DH84" s="932"/>
      <c r="DI84" s="932"/>
      <c r="DJ84" s="932"/>
      <c r="DK84" s="933"/>
      <c r="DL84" s="931"/>
      <c r="DM84" s="932"/>
      <c r="DN84" s="932"/>
      <c r="DO84" s="932"/>
      <c r="DP84" s="933"/>
      <c r="DQ84" s="931"/>
      <c r="DR84" s="932"/>
      <c r="DS84" s="932"/>
      <c r="DT84" s="932"/>
      <c r="DU84" s="933"/>
      <c r="DV84" s="928"/>
      <c r="DW84" s="929"/>
      <c r="DX84" s="929"/>
      <c r="DY84" s="929"/>
      <c r="DZ84" s="930"/>
      <c r="EA84" s="226"/>
    </row>
    <row r="85" spans="1:131" ht="26.25" customHeight="1" x14ac:dyDescent="0.15">
      <c r="A85" s="234">
        <v>18</v>
      </c>
      <c r="B85" s="942"/>
      <c r="C85" s="943"/>
      <c r="D85" s="943"/>
      <c r="E85" s="943"/>
      <c r="F85" s="943"/>
      <c r="G85" s="943"/>
      <c r="H85" s="943"/>
      <c r="I85" s="943"/>
      <c r="J85" s="943"/>
      <c r="K85" s="943"/>
      <c r="L85" s="943"/>
      <c r="M85" s="943"/>
      <c r="N85" s="943"/>
      <c r="O85" s="943"/>
      <c r="P85" s="944"/>
      <c r="Q85" s="945"/>
      <c r="R85" s="899"/>
      <c r="S85" s="899"/>
      <c r="T85" s="899"/>
      <c r="U85" s="899"/>
      <c r="V85" s="899"/>
      <c r="W85" s="899"/>
      <c r="X85" s="899"/>
      <c r="Y85" s="899"/>
      <c r="Z85" s="899"/>
      <c r="AA85" s="899"/>
      <c r="AB85" s="899"/>
      <c r="AC85" s="899"/>
      <c r="AD85" s="899"/>
      <c r="AE85" s="899"/>
      <c r="AF85" s="899"/>
      <c r="AG85" s="899"/>
      <c r="AH85" s="899"/>
      <c r="AI85" s="899"/>
      <c r="AJ85" s="899"/>
      <c r="AK85" s="899"/>
      <c r="AL85" s="899"/>
      <c r="AM85" s="899"/>
      <c r="AN85" s="899"/>
      <c r="AO85" s="899"/>
      <c r="AP85" s="899"/>
      <c r="AQ85" s="899"/>
      <c r="AR85" s="899"/>
      <c r="AS85" s="899"/>
      <c r="AT85" s="899"/>
      <c r="AU85" s="899"/>
      <c r="AV85" s="899"/>
      <c r="AW85" s="899"/>
      <c r="AX85" s="899"/>
      <c r="AY85" s="899"/>
      <c r="AZ85" s="901"/>
      <c r="BA85" s="901"/>
      <c r="BB85" s="901"/>
      <c r="BC85" s="901"/>
      <c r="BD85" s="902"/>
      <c r="BE85" s="237"/>
      <c r="BF85" s="237"/>
      <c r="BG85" s="237"/>
      <c r="BH85" s="237"/>
      <c r="BI85" s="237"/>
      <c r="BJ85" s="237"/>
      <c r="BK85" s="237"/>
      <c r="BL85" s="237"/>
      <c r="BM85" s="237"/>
      <c r="BN85" s="237"/>
      <c r="BO85" s="237"/>
      <c r="BP85" s="237"/>
      <c r="BQ85" s="234">
        <v>79</v>
      </c>
      <c r="BR85" s="239"/>
      <c r="BS85" s="928"/>
      <c r="BT85" s="929"/>
      <c r="BU85" s="929"/>
      <c r="BV85" s="929"/>
      <c r="BW85" s="929"/>
      <c r="BX85" s="929"/>
      <c r="BY85" s="929"/>
      <c r="BZ85" s="929"/>
      <c r="CA85" s="929"/>
      <c r="CB85" s="929"/>
      <c r="CC85" s="929"/>
      <c r="CD85" s="929"/>
      <c r="CE85" s="929"/>
      <c r="CF85" s="929"/>
      <c r="CG85" s="934"/>
      <c r="CH85" s="931"/>
      <c r="CI85" s="932"/>
      <c r="CJ85" s="932"/>
      <c r="CK85" s="932"/>
      <c r="CL85" s="933"/>
      <c r="CM85" s="931"/>
      <c r="CN85" s="932"/>
      <c r="CO85" s="932"/>
      <c r="CP85" s="932"/>
      <c r="CQ85" s="933"/>
      <c r="CR85" s="931"/>
      <c r="CS85" s="932"/>
      <c r="CT85" s="932"/>
      <c r="CU85" s="932"/>
      <c r="CV85" s="933"/>
      <c r="CW85" s="931"/>
      <c r="CX85" s="932"/>
      <c r="CY85" s="932"/>
      <c r="CZ85" s="932"/>
      <c r="DA85" s="933"/>
      <c r="DB85" s="931"/>
      <c r="DC85" s="932"/>
      <c r="DD85" s="932"/>
      <c r="DE85" s="932"/>
      <c r="DF85" s="933"/>
      <c r="DG85" s="931"/>
      <c r="DH85" s="932"/>
      <c r="DI85" s="932"/>
      <c r="DJ85" s="932"/>
      <c r="DK85" s="933"/>
      <c r="DL85" s="931"/>
      <c r="DM85" s="932"/>
      <c r="DN85" s="932"/>
      <c r="DO85" s="932"/>
      <c r="DP85" s="933"/>
      <c r="DQ85" s="931"/>
      <c r="DR85" s="932"/>
      <c r="DS85" s="932"/>
      <c r="DT85" s="932"/>
      <c r="DU85" s="933"/>
      <c r="DV85" s="928"/>
      <c r="DW85" s="929"/>
      <c r="DX85" s="929"/>
      <c r="DY85" s="929"/>
      <c r="DZ85" s="930"/>
      <c r="EA85" s="226"/>
    </row>
    <row r="86" spans="1:131" ht="26.25" customHeight="1" x14ac:dyDescent="0.15">
      <c r="A86" s="234">
        <v>19</v>
      </c>
      <c r="B86" s="942"/>
      <c r="C86" s="943"/>
      <c r="D86" s="943"/>
      <c r="E86" s="943"/>
      <c r="F86" s="943"/>
      <c r="G86" s="943"/>
      <c r="H86" s="943"/>
      <c r="I86" s="943"/>
      <c r="J86" s="943"/>
      <c r="K86" s="943"/>
      <c r="L86" s="943"/>
      <c r="M86" s="943"/>
      <c r="N86" s="943"/>
      <c r="O86" s="943"/>
      <c r="P86" s="944"/>
      <c r="Q86" s="945"/>
      <c r="R86" s="899"/>
      <c r="S86" s="899"/>
      <c r="T86" s="899"/>
      <c r="U86" s="899"/>
      <c r="V86" s="899"/>
      <c r="W86" s="899"/>
      <c r="X86" s="899"/>
      <c r="Y86" s="899"/>
      <c r="Z86" s="899"/>
      <c r="AA86" s="899"/>
      <c r="AB86" s="899"/>
      <c r="AC86" s="899"/>
      <c r="AD86" s="899"/>
      <c r="AE86" s="899"/>
      <c r="AF86" s="899"/>
      <c r="AG86" s="899"/>
      <c r="AH86" s="899"/>
      <c r="AI86" s="899"/>
      <c r="AJ86" s="899"/>
      <c r="AK86" s="899"/>
      <c r="AL86" s="899"/>
      <c r="AM86" s="899"/>
      <c r="AN86" s="899"/>
      <c r="AO86" s="899"/>
      <c r="AP86" s="899"/>
      <c r="AQ86" s="899"/>
      <c r="AR86" s="899"/>
      <c r="AS86" s="899"/>
      <c r="AT86" s="899"/>
      <c r="AU86" s="899"/>
      <c r="AV86" s="899"/>
      <c r="AW86" s="899"/>
      <c r="AX86" s="899"/>
      <c r="AY86" s="899"/>
      <c r="AZ86" s="901"/>
      <c r="BA86" s="901"/>
      <c r="BB86" s="901"/>
      <c r="BC86" s="901"/>
      <c r="BD86" s="902"/>
      <c r="BE86" s="237"/>
      <c r="BF86" s="237"/>
      <c r="BG86" s="237"/>
      <c r="BH86" s="237"/>
      <c r="BI86" s="237"/>
      <c r="BJ86" s="237"/>
      <c r="BK86" s="237"/>
      <c r="BL86" s="237"/>
      <c r="BM86" s="237"/>
      <c r="BN86" s="237"/>
      <c r="BO86" s="237"/>
      <c r="BP86" s="237"/>
      <c r="BQ86" s="234">
        <v>80</v>
      </c>
      <c r="BR86" s="239"/>
      <c r="BS86" s="928"/>
      <c r="BT86" s="929"/>
      <c r="BU86" s="929"/>
      <c r="BV86" s="929"/>
      <c r="BW86" s="929"/>
      <c r="BX86" s="929"/>
      <c r="BY86" s="929"/>
      <c r="BZ86" s="929"/>
      <c r="CA86" s="929"/>
      <c r="CB86" s="929"/>
      <c r="CC86" s="929"/>
      <c r="CD86" s="929"/>
      <c r="CE86" s="929"/>
      <c r="CF86" s="929"/>
      <c r="CG86" s="934"/>
      <c r="CH86" s="931"/>
      <c r="CI86" s="932"/>
      <c r="CJ86" s="932"/>
      <c r="CK86" s="932"/>
      <c r="CL86" s="933"/>
      <c r="CM86" s="931"/>
      <c r="CN86" s="932"/>
      <c r="CO86" s="932"/>
      <c r="CP86" s="932"/>
      <c r="CQ86" s="933"/>
      <c r="CR86" s="931"/>
      <c r="CS86" s="932"/>
      <c r="CT86" s="932"/>
      <c r="CU86" s="932"/>
      <c r="CV86" s="933"/>
      <c r="CW86" s="931"/>
      <c r="CX86" s="932"/>
      <c r="CY86" s="932"/>
      <c r="CZ86" s="932"/>
      <c r="DA86" s="933"/>
      <c r="DB86" s="931"/>
      <c r="DC86" s="932"/>
      <c r="DD86" s="932"/>
      <c r="DE86" s="932"/>
      <c r="DF86" s="933"/>
      <c r="DG86" s="931"/>
      <c r="DH86" s="932"/>
      <c r="DI86" s="932"/>
      <c r="DJ86" s="932"/>
      <c r="DK86" s="933"/>
      <c r="DL86" s="931"/>
      <c r="DM86" s="932"/>
      <c r="DN86" s="932"/>
      <c r="DO86" s="932"/>
      <c r="DP86" s="933"/>
      <c r="DQ86" s="931"/>
      <c r="DR86" s="932"/>
      <c r="DS86" s="932"/>
      <c r="DT86" s="932"/>
      <c r="DU86" s="933"/>
      <c r="DV86" s="928"/>
      <c r="DW86" s="929"/>
      <c r="DX86" s="929"/>
      <c r="DY86" s="929"/>
      <c r="DZ86" s="930"/>
      <c r="EA86" s="226"/>
    </row>
    <row r="87" spans="1:131" ht="26.25" customHeight="1" x14ac:dyDescent="0.15">
      <c r="A87" s="240">
        <v>20</v>
      </c>
      <c r="B87" s="949"/>
      <c r="C87" s="950"/>
      <c r="D87" s="950"/>
      <c r="E87" s="950"/>
      <c r="F87" s="950"/>
      <c r="G87" s="950"/>
      <c r="H87" s="950"/>
      <c r="I87" s="950"/>
      <c r="J87" s="950"/>
      <c r="K87" s="950"/>
      <c r="L87" s="950"/>
      <c r="M87" s="950"/>
      <c r="N87" s="950"/>
      <c r="O87" s="950"/>
      <c r="P87" s="951"/>
      <c r="Q87" s="952"/>
      <c r="R87" s="953"/>
      <c r="S87" s="953"/>
      <c r="T87" s="953"/>
      <c r="U87" s="953"/>
      <c r="V87" s="953"/>
      <c r="W87" s="953"/>
      <c r="X87" s="953"/>
      <c r="Y87" s="953"/>
      <c r="Z87" s="953"/>
      <c r="AA87" s="953"/>
      <c r="AB87" s="953"/>
      <c r="AC87" s="953"/>
      <c r="AD87" s="953"/>
      <c r="AE87" s="953"/>
      <c r="AF87" s="953"/>
      <c r="AG87" s="953"/>
      <c r="AH87" s="953"/>
      <c r="AI87" s="953"/>
      <c r="AJ87" s="953"/>
      <c r="AK87" s="953"/>
      <c r="AL87" s="953"/>
      <c r="AM87" s="953"/>
      <c r="AN87" s="953"/>
      <c r="AO87" s="953"/>
      <c r="AP87" s="953"/>
      <c r="AQ87" s="953"/>
      <c r="AR87" s="953"/>
      <c r="AS87" s="953"/>
      <c r="AT87" s="953"/>
      <c r="AU87" s="953"/>
      <c r="AV87" s="953"/>
      <c r="AW87" s="953"/>
      <c r="AX87" s="953"/>
      <c r="AY87" s="953"/>
      <c r="AZ87" s="954"/>
      <c r="BA87" s="954"/>
      <c r="BB87" s="954"/>
      <c r="BC87" s="954"/>
      <c r="BD87" s="955"/>
      <c r="BE87" s="237"/>
      <c r="BF87" s="237"/>
      <c r="BG87" s="237"/>
      <c r="BH87" s="237"/>
      <c r="BI87" s="237"/>
      <c r="BJ87" s="237"/>
      <c r="BK87" s="237"/>
      <c r="BL87" s="237"/>
      <c r="BM87" s="237"/>
      <c r="BN87" s="237"/>
      <c r="BO87" s="237"/>
      <c r="BP87" s="237"/>
      <c r="BQ87" s="234">
        <v>81</v>
      </c>
      <c r="BR87" s="239"/>
      <c r="BS87" s="928"/>
      <c r="BT87" s="929"/>
      <c r="BU87" s="929"/>
      <c r="BV87" s="929"/>
      <c r="BW87" s="929"/>
      <c r="BX87" s="929"/>
      <c r="BY87" s="929"/>
      <c r="BZ87" s="929"/>
      <c r="CA87" s="929"/>
      <c r="CB87" s="929"/>
      <c r="CC87" s="929"/>
      <c r="CD87" s="929"/>
      <c r="CE87" s="929"/>
      <c r="CF87" s="929"/>
      <c r="CG87" s="934"/>
      <c r="CH87" s="931"/>
      <c r="CI87" s="932"/>
      <c r="CJ87" s="932"/>
      <c r="CK87" s="932"/>
      <c r="CL87" s="933"/>
      <c r="CM87" s="931"/>
      <c r="CN87" s="932"/>
      <c r="CO87" s="932"/>
      <c r="CP87" s="932"/>
      <c r="CQ87" s="933"/>
      <c r="CR87" s="931"/>
      <c r="CS87" s="932"/>
      <c r="CT87" s="932"/>
      <c r="CU87" s="932"/>
      <c r="CV87" s="933"/>
      <c r="CW87" s="931"/>
      <c r="CX87" s="932"/>
      <c r="CY87" s="932"/>
      <c r="CZ87" s="932"/>
      <c r="DA87" s="933"/>
      <c r="DB87" s="931"/>
      <c r="DC87" s="932"/>
      <c r="DD87" s="932"/>
      <c r="DE87" s="932"/>
      <c r="DF87" s="933"/>
      <c r="DG87" s="931"/>
      <c r="DH87" s="932"/>
      <c r="DI87" s="932"/>
      <c r="DJ87" s="932"/>
      <c r="DK87" s="933"/>
      <c r="DL87" s="931"/>
      <c r="DM87" s="932"/>
      <c r="DN87" s="932"/>
      <c r="DO87" s="932"/>
      <c r="DP87" s="933"/>
      <c r="DQ87" s="931"/>
      <c r="DR87" s="932"/>
      <c r="DS87" s="932"/>
      <c r="DT87" s="932"/>
      <c r="DU87" s="933"/>
      <c r="DV87" s="928"/>
      <c r="DW87" s="929"/>
      <c r="DX87" s="929"/>
      <c r="DY87" s="929"/>
      <c r="DZ87" s="930"/>
      <c r="EA87" s="226"/>
    </row>
    <row r="88" spans="1:131" ht="26.25" customHeight="1" thickBot="1" x14ac:dyDescent="0.2">
      <c r="A88" s="236" t="s">
        <v>319</v>
      </c>
      <c r="B88" s="858" t="s">
        <v>350</v>
      </c>
      <c r="C88" s="859"/>
      <c r="D88" s="859"/>
      <c r="E88" s="859"/>
      <c r="F88" s="859"/>
      <c r="G88" s="859"/>
      <c r="H88" s="859"/>
      <c r="I88" s="859"/>
      <c r="J88" s="859"/>
      <c r="K88" s="859"/>
      <c r="L88" s="859"/>
      <c r="M88" s="859"/>
      <c r="N88" s="859"/>
      <c r="O88" s="859"/>
      <c r="P88" s="860"/>
      <c r="Q88" s="909"/>
      <c r="R88" s="910"/>
      <c r="S88" s="910"/>
      <c r="T88" s="910"/>
      <c r="U88" s="910"/>
      <c r="V88" s="910"/>
      <c r="W88" s="910"/>
      <c r="X88" s="910"/>
      <c r="Y88" s="910"/>
      <c r="Z88" s="910"/>
      <c r="AA88" s="910"/>
      <c r="AB88" s="910"/>
      <c r="AC88" s="910"/>
      <c r="AD88" s="910"/>
      <c r="AE88" s="910"/>
      <c r="AF88" s="913">
        <v>8190</v>
      </c>
      <c r="AG88" s="913"/>
      <c r="AH88" s="913"/>
      <c r="AI88" s="913"/>
      <c r="AJ88" s="913"/>
      <c r="AK88" s="910"/>
      <c r="AL88" s="910"/>
      <c r="AM88" s="910"/>
      <c r="AN88" s="910"/>
      <c r="AO88" s="910"/>
      <c r="AP88" s="913">
        <v>2792</v>
      </c>
      <c r="AQ88" s="913"/>
      <c r="AR88" s="913"/>
      <c r="AS88" s="913"/>
      <c r="AT88" s="913"/>
      <c r="AU88" s="913">
        <v>1083</v>
      </c>
      <c r="AV88" s="913"/>
      <c r="AW88" s="913"/>
      <c r="AX88" s="913"/>
      <c r="AY88" s="913"/>
      <c r="AZ88" s="918"/>
      <c r="BA88" s="918"/>
      <c r="BB88" s="918"/>
      <c r="BC88" s="918"/>
      <c r="BD88" s="919"/>
      <c r="BE88" s="237"/>
      <c r="BF88" s="237"/>
      <c r="BG88" s="237"/>
      <c r="BH88" s="237"/>
      <c r="BI88" s="237"/>
      <c r="BJ88" s="237"/>
      <c r="BK88" s="237"/>
      <c r="BL88" s="237"/>
      <c r="BM88" s="237"/>
      <c r="BN88" s="237"/>
      <c r="BO88" s="237"/>
      <c r="BP88" s="237"/>
      <c r="BQ88" s="234">
        <v>82</v>
      </c>
      <c r="BR88" s="239"/>
      <c r="BS88" s="928"/>
      <c r="BT88" s="929"/>
      <c r="BU88" s="929"/>
      <c r="BV88" s="929"/>
      <c r="BW88" s="929"/>
      <c r="BX88" s="929"/>
      <c r="BY88" s="929"/>
      <c r="BZ88" s="929"/>
      <c r="CA88" s="929"/>
      <c r="CB88" s="929"/>
      <c r="CC88" s="929"/>
      <c r="CD88" s="929"/>
      <c r="CE88" s="929"/>
      <c r="CF88" s="929"/>
      <c r="CG88" s="934"/>
      <c r="CH88" s="931"/>
      <c r="CI88" s="932"/>
      <c r="CJ88" s="932"/>
      <c r="CK88" s="932"/>
      <c r="CL88" s="933"/>
      <c r="CM88" s="931"/>
      <c r="CN88" s="932"/>
      <c r="CO88" s="932"/>
      <c r="CP88" s="932"/>
      <c r="CQ88" s="933"/>
      <c r="CR88" s="931"/>
      <c r="CS88" s="932"/>
      <c r="CT88" s="932"/>
      <c r="CU88" s="932"/>
      <c r="CV88" s="933"/>
      <c r="CW88" s="931"/>
      <c r="CX88" s="932"/>
      <c r="CY88" s="932"/>
      <c r="CZ88" s="932"/>
      <c r="DA88" s="933"/>
      <c r="DB88" s="931"/>
      <c r="DC88" s="932"/>
      <c r="DD88" s="932"/>
      <c r="DE88" s="932"/>
      <c r="DF88" s="933"/>
      <c r="DG88" s="931"/>
      <c r="DH88" s="932"/>
      <c r="DI88" s="932"/>
      <c r="DJ88" s="932"/>
      <c r="DK88" s="933"/>
      <c r="DL88" s="931"/>
      <c r="DM88" s="932"/>
      <c r="DN88" s="932"/>
      <c r="DO88" s="932"/>
      <c r="DP88" s="933"/>
      <c r="DQ88" s="931"/>
      <c r="DR88" s="932"/>
      <c r="DS88" s="932"/>
      <c r="DT88" s="932"/>
      <c r="DU88" s="933"/>
      <c r="DV88" s="928"/>
      <c r="DW88" s="929"/>
      <c r="DX88" s="929"/>
      <c r="DY88" s="929"/>
      <c r="DZ88" s="930"/>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8"/>
      <c r="BT89" s="929"/>
      <c r="BU89" s="929"/>
      <c r="BV89" s="929"/>
      <c r="BW89" s="929"/>
      <c r="BX89" s="929"/>
      <c r="BY89" s="929"/>
      <c r="BZ89" s="929"/>
      <c r="CA89" s="929"/>
      <c r="CB89" s="929"/>
      <c r="CC89" s="929"/>
      <c r="CD89" s="929"/>
      <c r="CE89" s="929"/>
      <c r="CF89" s="929"/>
      <c r="CG89" s="934"/>
      <c r="CH89" s="931"/>
      <c r="CI89" s="932"/>
      <c r="CJ89" s="932"/>
      <c r="CK89" s="932"/>
      <c r="CL89" s="933"/>
      <c r="CM89" s="931"/>
      <c r="CN89" s="932"/>
      <c r="CO89" s="932"/>
      <c r="CP89" s="932"/>
      <c r="CQ89" s="933"/>
      <c r="CR89" s="931"/>
      <c r="CS89" s="932"/>
      <c r="CT89" s="932"/>
      <c r="CU89" s="932"/>
      <c r="CV89" s="933"/>
      <c r="CW89" s="931"/>
      <c r="CX89" s="932"/>
      <c r="CY89" s="932"/>
      <c r="CZ89" s="932"/>
      <c r="DA89" s="933"/>
      <c r="DB89" s="931"/>
      <c r="DC89" s="932"/>
      <c r="DD89" s="932"/>
      <c r="DE89" s="932"/>
      <c r="DF89" s="933"/>
      <c r="DG89" s="931"/>
      <c r="DH89" s="932"/>
      <c r="DI89" s="932"/>
      <c r="DJ89" s="932"/>
      <c r="DK89" s="933"/>
      <c r="DL89" s="931"/>
      <c r="DM89" s="932"/>
      <c r="DN89" s="932"/>
      <c r="DO89" s="932"/>
      <c r="DP89" s="933"/>
      <c r="DQ89" s="931"/>
      <c r="DR89" s="932"/>
      <c r="DS89" s="932"/>
      <c r="DT89" s="932"/>
      <c r="DU89" s="933"/>
      <c r="DV89" s="928"/>
      <c r="DW89" s="929"/>
      <c r="DX89" s="929"/>
      <c r="DY89" s="929"/>
      <c r="DZ89" s="930"/>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8"/>
      <c r="BT90" s="929"/>
      <c r="BU90" s="929"/>
      <c r="BV90" s="929"/>
      <c r="BW90" s="929"/>
      <c r="BX90" s="929"/>
      <c r="BY90" s="929"/>
      <c r="BZ90" s="929"/>
      <c r="CA90" s="929"/>
      <c r="CB90" s="929"/>
      <c r="CC90" s="929"/>
      <c r="CD90" s="929"/>
      <c r="CE90" s="929"/>
      <c r="CF90" s="929"/>
      <c r="CG90" s="934"/>
      <c r="CH90" s="931"/>
      <c r="CI90" s="932"/>
      <c r="CJ90" s="932"/>
      <c r="CK90" s="932"/>
      <c r="CL90" s="933"/>
      <c r="CM90" s="931"/>
      <c r="CN90" s="932"/>
      <c r="CO90" s="932"/>
      <c r="CP90" s="932"/>
      <c r="CQ90" s="933"/>
      <c r="CR90" s="931"/>
      <c r="CS90" s="932"/>
      <c r="CT90" s="932"/>
      <c r="CU90" s="932"/>
      <c r="CV90" s="933"/>
      <c r="CW90" s="931"/>
      <c r="CX90" s="932"/>
      <c r="CY90" s="932"/>
      <c r="CZ90" s="932"/>
      <c r="DA90" s="933"/>
      <c r="DB90" s="931"/>
      <c r="DC90" s="932"/>
      <c r="DD90" s="932"/>
      <c r="DE90" s="932"/>
      <c r="DF90" s="933"/>
      <c r="DG90" s="931"/>
      <c r="DH90" s="932"/>
      <c r="DI90" s="932"/>
      <c r="DJ90" s="932"/>
      <c r="DK90" s="933"/>
      <c r="DL90" s="931"/>
      <c r="DM90" s="932"/>
      <c r="DN90" s="932"/>
      <c r="DO90" s="932"/>
      <c r="DP90" s="933"/>
      <c r="DQ90" s="931"/>
      <c r="DR90" s="932"/>
      <c r="DS90" s="932"/>
      <c r="DT90" s="932"/>
      <c r="DU90" s="933"/>
      <c r="DV90" s="928"/>
      <c r="DW90" s="929"/>
      <c r="DX90" s="929"/>
      <c r="DY90" s="929"/>
      <c r="DZ90" s="930"/>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8"/>
      <c r="BT91" s="929"/>
      <c r="BU91" s="929"/>
      <c r="BV91" s="929"/>
      <c r="BW91" s="929"/>
      <c r="BX91" s="929"/>
      <c r="BY91" s="929"/>
      <c r="BZ91" s="929"/>
      <c r="CA91" s="929"/>
      <c r="CB91" s="929"/>
      <c r="CC91" s="929"/>
      <c r="CD91" s="929"/>
      <c r="CE91" s="929"/>
      <c r="CF91" s="929"/>
      <c r="CG91" s="934"/>
      <c r="CH91" s="931"/>
      <c r="CI91" s="932"/>
      <c r="CJ91" s="932"/>
      <c r="CK91" s="932"/>
      <c r="CL91" s="933"/>
      <c r="CM91" s="931"/>
      <c r="CN91" s="932"/>
      <c r="CO91" s="932"/>
      <c r="CP91" s="932"/>
      <c r="CQ91" s="933"/>
      <c r="CR91" s="931"/>
      <c r="CS91" s="932"/>
      <c r="CT91" s="932"/>
      <c r="CU91" s="932"/>
      <c r="CV91" s="933"/>
      <c r="CW91" s="931"/>
      <c r="CX91" s="932"/>
      <c r="CY91" s="932"/>
      <c r="CZ91" s="932"/>
      <c r="DA91" s="933"/>
      <c r="DB91" s="931"/>
      <c r="DC91" s="932"/>
      <c r="DD91" s="932"/>
      <c r="DE91" s="932"/>
      <c r="DF91" s="933"/>
      <c r="DG91" s="931"/>
      <c r="DH91" s="932"/>
      <c r="DI91" s="932"/>
      <c r="DJ91" s="932"/>
      <c r="DK91" s="933"/>
      <c r="DL91" s="931"/>
      <c r="DM91" s="932"/>
      <c r="DN91" s="932"/>
      <c r="DO91" s="932"/>
      <c r="DP91" s="933"/>
      <c r="DQ91" s="931"/>
      <c r="DR91" s="932"/>
      <c r="DS91" s="932"/>
      <c r="DT91" s="932"/>
      <c r="DU91" s="933"/>
      <c r="DV91" s="928"/>
      <c r="DW91" s="929"/>
      <c r="DX91" s="929"/>
      <c r="DY91" s="929"/>
      <c r="DZ91" s="930"/>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8"/>
      <c r="BT92" s="929"/>
      <c r="BU92" s="929"/>
      <c r="BV92" s="929"/>
      <c r="BW92" s="929"/>
      <c r="BX92" s="929"/>
      <c r="BY92" s="929"/>
      <c r="BZ92" s="929"/>
      <c r="CA92" s="929"/>
      <c r="CB92" s="929"/>
      <c r="CC92" s="929"/>
      <c r="CD92" s="929"/>
      <c r="CE92" s="929"/>
      <c r="CF92" s="929"/>
      <c r="CG92" s="934"/>
      <c r="CH92" s="931"/>
      <c r="CI92" s="932"/>
      <c r="CJ92" s="932"/>
      <c r="CK92" s="932"/>
      <c r="CL92" s="933"/>
      <c r="CM92" s="931"/>
      <c r="CN92" s="932"/>
      <c r="CO92" s="932"/>
      <c r="CP92" s="932"/>
      <c r="CQ92" s="933"/>
      <c r="CR92" s="931"/>
      <c r="CS92" s="932"/>
      <c r="CT92" s="932"/>
      <c r="CU92" s="932"/>
      <c r="CV92" s="933"/>
      <c r="CW92" s="931"/>
      <c r="CX92" s="932"/>
      <c r="CY92" s="932"/>
      <c r="CZ92" s="932"/>
      <c r="DA92" s="933"/>
      <c r="DB92" s="931"/>
      <c r="DC92" s="932"/>
      <c r="DD92" s="932"/>
      <c r="DE92" s="932"/>
      <c r="DF92" s="933"/>
      <c r="DG92" s="931"/>
      <c r="DH92" s="932"/>
      <c r="DI92" s="932"/>
      <c r="DJ92" s="932"/>
      <c r="DK92" s="933"/>
      <c r="DL92" s="931"/>
      <c r="DM92" s="932"/>
      <c r="DN92" s="932"/>
      <c r="DO92" s="932"/>
      <c r="DP92" s="933"/>
      <c r="DQ92" s="931"/>
      <c r="DR92" s="932"/>
      <c r="DS92" s="932"/>
      <c r="DT92" s="932"/>
      <c r="DU92" s="933"/>
      <c r="DV92" s="928"/>
      <c r="DW92" s="929"/>
      <c r="DX92" s="929"/>
      <c r="DY92" s="929"/>
      <c r="DZ92" s="930"/>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8"/>
      <c r="BT93" s="929"/>
      <c r="BU93" s="929"/>
      <c r="BV93" s="929"/>
      <c r="BW93" s="929"/>
      <c r="BX93" s="929"/>
      <c r="BY93" s="929"/>
      <c r="BZ93" s="929"/>
      <c r="CA93" s="929"/>
      <c r="CB93" s="929"/>
      <c r="CC93" s="929"/>
      <c r="CD93" s="929"/>
      <c r="CE93" s="929"/>
      <c r="CF93" s="929"/>
      <c r="CG93" s="934"/>
      <c r="CH93" s="931"/>
      <c r="CI93" s="932"/>
      <c r="CJ93" s="932"/>
      <c r="CK93" s="932"/>
      <c r="CL93" s="933"/>
      <c r="CM93" s="931"/>
      <c r="CN93" s="932"/>
      <c r="CO93" s="932"/>
      <c r="CP93" s="932"/>
      <c r="CQ93" s="933"/>
      <c r="CR93" s="931"/>
      <c r="CS93" s="932"/>
      <c r="CT93" s="932"/>
      <c r="CU93" s="932"/>
      <c r="CV93" s="933"/>
      <c r="CW93" s="931"/>
      <c r="CX93" s="932"/>
      <c r="CY93" s="932"/>
      <c r="CZ93" s="932"/>
      <c r="DA93" s="933"/>
      <c r="DB93" s="931"/>
      <c r="DC93" s="932"/>
      <c r="DD93" s="932"/>
      <c r="DE93" s="932"/>
      <c r="DF93" s="933"/>
      <c r="DG93" s="931"/>
      <c r="DH93" s="932"/>
      <c r="DI93" s="932"/>
      <c r="DJ93" s="932"/>
      <c r="DK93" s="933"/>
      <c r="DL93" s="931"/>
      <c r="DM93" s="932"/>
      <c r="DN93" s="932"/>
      <c r="DO93" s="932"/>
      <c r="DP93" s="933"/>
      <c r="DQ93" s="931"/>
      <c r="DR93" s="932"/>
      <c r="DS93" s="932"/>
      <c r="DT93" s="932"/>
      <c r="DU93" s="933"/>
      <c r="DV93" s="928"/>
      <c r="DW93" s="929"/>
      <c r="DX93" s="929"/>
      <c r="DY93" s="929"/>
      <c r="DZ93" s="930"/>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8"/>
      <c r="BT94" s="929"/>
      <c r="BU94" s="929"/>
      <c r="BV94" s="929"/>
      <c r="BW94" s="929"/>
      <c r="BX94" s="929"/>
      <c r="BY94" s="929"/>
      <c r="BZ94" s="929"/>
      <c r="CA94" s="929"/>
      <c r="CB94" s="929"/>
      <c r="CC94" s="929"/>
      <c r="CD94" s="929"/>
      <c r="CE94" s="929"/>
      <c r="CF94" s="929"/>
      <c r="CG94" s="934"/>
      <c r="CH94" s="931"/>
      <c r="CI94" s="932"/>
      <c r="CJ94" s="932"/>
      <c r="CK94" s="932"/>
      <c r="CL94" s="933"/>
      <c r="CM94" s="931"/>
      <c r="CN94" s="932"/>
      <c r="CO94" s="932"/>
      <c r="CP94" s="932"/>
      <c r="CQ94" s="933"/>
      <c r="CR94" s="931"/>
      <c r="CS94" s="932"/>
      <c r="CT94" s="932"/>
      <c r="CU94" s="932"/>
      <c r="CV94" s="933"/>
      <c r="CW94" s="931"/>
      <c r="CX94" s="932"/>
      <c r="CY94" s="932"/>
      <c r="CZ94" s="932"/>
      <c r="DA94" s="933"/>
      <c r="DB94" s="931"/>
      <c r="DC94" s="932"/>
      <c r="DD94" s="932"/>
      <c r="DE94" s="932"/>
      <c r="DF94" s="933"/>
      <c r="DG94" s="931"/>
      <c r="DH94" s="932"/>
      <c r="DI94" s="932"/>
      <c r="DJ94" s="932"/>
      <c r="DK94" s="933"/>
      <c r="DL94" s="931"/>
      <c r="DM94" s="932"/>
      <c r="DN94" s="932"/>
      <c r="DO94" s="932"/>
      <c r="DP94" s="933"/>
      <c r="DQ94" s="931"/>
      <c r="DR94" s="932"/>
      <c r="DS94" s="932"/>
      <c r="DT94" s="932"/>
      <c r="DU94" s="933"/>
      <c r="DV94" s="928"/>
      <c r="DW94" s="929"/>
      <c r="DX94" s="929"/>
      <c r="DY94" s="929"/>
      <c r="DZ94" s="930"/>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8"/>
      <c r="BT95" s="929"/>
      <c r="BU95" s="929"/>
      <c r="BV95" s="929"/>
      <c r="BW95" s="929"/>
      <c r="BX95" s="929"/>
      <c r="BY95" s="929"/>
      <c r="BZ95" s="929"/>
      <c r="CA95" s="929"/>
      <c r="CB95" s="929"/>
      <c r="CC95" s="929"/>
      <c r="CD95" s="929"/>
      <c r="CE95" s="929"/>
      <c r="CF95" s="929"/>
      <c r="CG95" s="934"/>
      <c r="CH95" s="931"/>
      <c r="CI95" s="932"/>
      <c r="CJ95" s="932"/>
      <c r="CK95" s="932"/>
      <c r="CL95" s="933"/>
      <c r="CM95" s="931"/>
      <c r="CN95" s="932"/>
      <c r="CO95" s="932"/>
      <c r="CP95" s="932"/>
      <c r="CQ95" s="933"/>
      <c r="CR95" s="931"/>
      <c r="CS95" s="932"/>
      <c r="CT95" s="932"/>
      <c r="CU95" s="932"/>
      <c r="CV95" s="933"/>
      <c r="CW95" s="931"/>
      <c r="CX95" s="932"/>
      <c r="CY95" s="932"/>
      <c r="CZ95" s="932"/>
      <c r="DA95" s="933"/>
      <c r="DB95" s="931"/>
      <c r="DC95" s="932"/>
      <c r="DD95" s="932"/>
      <c r="DE95" s="932"/>
      <c r="DF95" s="933"/>
      <c r="DG95" s="931"/>
      <c r="DH95" s="932"/>
      <c r="DI95" s="932"/>
      <c r="DJ95" s="932"/>
      <c r="DK95" s="933"/>
      <c r="DL95" s="931"/>
      <c r="DM95" s="932"/>
      <c r="DN95" s="932"/>
      <c r="DO95" s="932"/>
      <c r="DP95" s="933"/>
      <c r="DQ95" s="931"/>
      <c r="DR95" s="932"/>
      <c r="DS95" s="932"/>
      <c r="DT95" s="932"/>
      <c r="DU95" s="933"/>
      <c r="DV95" s="928"/>
      <c r="DW95" s="929"/>
      <c r="DX95" s="929"/>
      <c r="DY95" s="929"/>
      <c r="DZ95" s="930"/>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8"/>
      <c r="BT96" s="929"/>
      <c r="BU96" s="929"/>
      <c r="BV96" s="929"/>
      <c r="BW96" s="929"/>
      <c r="BX96" s="929"/>
      <c r="BY96" s="929"/>
      <c r="BZ96" s="929"/>
      <c r="CA96" s="929"/>
      <c r="CB96" s="929"/>
      <c r="CC96" s="929"/>
      <c r="CD96" s="929"/>
      <c r="CE96" s="929"/>
      <c r="CF96" s="929"/>
      <c r="CG96" s="934"/>
      <c r="CH96" s="931"/>
      <c r="CI96" s="932"/>
      <c r="CJ96" s="932"/>
      <c r="CK96" s="932"/>
      <c r="CL96" s="933"/>
      <c r="CM96" s="931"/>
      <c r="CN96" s="932"/>
      <c r="CO96" s="932"/>
      <c r="CP96" s="932"/>
      <c r="CQ96" s="933"/>
      <c r="CR96" s="931"/>
      <c r="CS96" s="932"/>
      <c r="CT96" s="932"/>
      <c r="CU96" s="932"/>
      <c r="CV96" s="933"/>
      <c r="CW96" s="931"/>
      <c r="CX96" s="932"/>
      <c r="CY96" s="932"/>
      <c r="CZ96" s="932"/>
      <c r="DA96" s="933"/>
      <c r="DB96" s="931"/>
      <c r="DC96" s="932"/>
      <c r="DD96" s="932"/>
      <c r="DE96" s="932"/>
      <c r="DF96" s="933"/>
      <c r="DG96" s="931"/>
      <c r="DH96" s="932"/>
      <c r="DI96" s="932"/>
      <c r="DJ96" s="932"/>
      <c r="DK96" s="933"/>
      <c r="DL96" s="931"/>
      <c r="DM96" s="932"/>
      <c r="DN96" s="932"/>
      <c r="DO96" s="932"/>
      <c r="DP96" s="933"/>
      <c r="DQ96" s="931"/>
      <c r="DR96" s="932"/>
      <c r="DS96" s="932"/>
      <c r="DT96" s="932"/>
      <c r="DU96" s="933"/>
      <c r="DV96" s="928"/>
      <c r="DW96" s="929"/>
      <c r="DX96" s="929"/>
      <c r="DY96" s="929"/>
      <c r="DZ96" s="930"/>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8"/>
      <c r="BT97" s="929"/>
      <c r="BU97" s="929"/>
      <c r="BV97" s="929"/>
      <c r="BW97" s="929"/>
      <c r="BX97" s="929"/>
      <c r="BY97" s="929"/>
      <c r="BZ97" s="929"/>
      <c r="CA97" s="929"/>
      <c r="CB97" s="929"/>
      <c r="CC97" s="929"/>
      <c r="CD97" s="929"/>
      <c r="CE97" s="929"/>
      <c r="CF97" s="929"/>
      <c r="CG97" s="934"/>
      <c r="CH97" s="931"/>
      <c r="CI97" s="932"/>
      <c r="CJ97" s="932"/>
      <c r="CK97" s="932"/>
      <c r="CL97" s="933"/>
      <c r="CM97" s="931"/>
      <c r="CN97" s="932"/>
      <c r="CO97" s="932"/>
      <c r="CP97" s="932"/>
      <c r="CQ97" s="933"/>
      <c r="CR97" s="931"/>
      <c r="CS97" s="932"/>
      <c r="CT97" s="932"/>
      <c r="CU97" s="932"/>
      <c r="CV97" s="933"/>
      <c r="CW97" s="931"/>
      <c r="CX97" s="932"/>
      <c r="CY97" s="932"/>
      <c r="CZ97" s="932"/>
      <c r="DA97" s="933"/>
      <c r="DB97" s="931"/>
      <c r="DC97" s="932"/>
      <c r="DD97" s="932"/>
      <c r="DE97" s="932"/>
      <c r="DF97" s="933"/>
      <c r="DG97" s="931"/>
      <c r="DH97" s="932"/>
      <c r="DI97" s="932"/>
      <c r="DJ97" s="932"/>
      <c r="DK97" s="933"/>
      <c r="DL97" s="931"/>
      <c r="DM97" s="932"/>
      <c r="DN97" s="932"/>
      <c r="DO97" s="932"/>
      <c r="DP97" s="933"/>
      <c r="DQ97" s="931"/>
      <c r="DR97" s="932"/>
      <c r="DS97" s="932"/>
      <c r="DT97" s="932"/>
      <c r="DU97" s="933"/>
      <c r="DV97" s="928"/>
      <c r="DW97" s="929"/>
      <c r="DX97" s="929"/>
      <c r="DY97" s="929"/>
      <c r="DZ97" s="930"/>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8"/>
      <c r="BT98" s="929"/>
      <c r="BU98" s="929"/>
      <c r="BV98" s="929"/>
      <c r="BW98" s="929"/>
      <c r="BX98" s="929"/>
      <c r="BY98" s="929"/>
      <c r="BZ98" s="929"/>
      <c r="CA98" s="929"/>
      <c r="CB98" s="929"/>
      <c r="CC98" s="929"/>
      <c r="CD98" s="929"/>
      <c r="CE98" s="929"/>
      <c r="CF98" s="929"/>
      <c r="CG98" s="934"/>
      <c r="CH98" s="931"/>
      <c r="CI98" s="932"/>
      <c r="CJ98" s="932"/>
      <c r="CK98" s="932"/>
      <c r="CL98" s="933"/>
      <c r="CM98" s="931"/>
      <c r="CN98" s="932"/>
      <c r="CO98" s="932"/>
      <c r="CP98" s="932"/>
      <c r="CQ98" s="933"/>
      <c r="CR98" s="931"/>
      <c r="CS98" s="932"/>
      <c r="CT98" s="932"/>
      <c r="CU98" s="932"/>
      <c r="CV98" s="933"/>
      <c r="CW98" s="931"/>
      <c r="CX98" s="932"/>
      <c r="CY98" s="932"/>
      <c r="CZ98" s="932"/>
      <c r="DA98" s="933"/>
      <c r="DB98" s="931"/>
      <c r="DC98" s="932"/>
      <c r="DD98" s="932"/>
      <c r="DE98" s="932"/>
      <c r="DF98" s="933"/>
      <c r="DG98" s="931"/>
      <c r="DH98" s="932"/>
      <c r="DI98" s="932"/>
      <c r="DJ98" s="932"/>
      <c r="DK98" s="933"/>
      <c r="DL98" s="931"/>
      <c r="DM98" s="932"/>
      <c r="DN98" s="932"/>
      <c r="DO98" s="932"/>
      <c r="DP98" s="933"/>
      <c r="DQ98" s="931"/>
      <c r="DR98" s="932"/>
      <c r="DS98" s="932"/>
      <c r="DT98" s="932"/>
      <c r="DU98" s="933"/>
      <c r="DV98" s="928"/>
      <c r="DW98" s="929"/>
      <c r="DX98" s="929"/>
      <c r="DY98" s="929"/>
      <c r="DZ98" s="930"/>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8"/>
      <c r="BT99" s="929"/>
      <c r="BU99" s="929"/>
      <c r="BV99" s="929"/>
      <c r="BW99" s="929"/>
      <c r="BX99" s="929"/>
      <c r="BY99" s="929"/>
      <c r="BZ99" s="929"/>
      <c r="CA99" s="929"/>
      <c r="CB99" s="929"/>
      <c r="CC99" s="929"/>
      <c r="CD99" s="929"/>
      <c r="CE99" s="929"/>
      <c r="CF99" s="929"/>
      <c r="CG99" s="934"/>
      <c r="CH99" s="931"/>
      <c r="CI99" s="932"/>
      <c r="CJ99" s="932"/>
      <c r="CK99" s="932"/>
      <c r="CL99" s="933"/>
      <c r="CM99" s="931"/>
      <c r="CN99" s="932"/>
      <c r="CO99" s="932"/>
      <c r="CP99" s="932"/>
      <c r="CQ99" s="933"/>
      <c r="CR99" s="931"/>
      <c r="CS99" s="932"/>
      <c r="CT99" s="932"/>
      <c r="CU99" s="932"/>
      <c r="CV99" s="933"/>
      <c r="CW99" s="931"/>
      <c r="CX99" s="932"/>
      <c r="CY99" s="932"/>
      <c r="CZ99" s="932"/>
      <c r="DA99" s="933"/>
      <c r="DB99" s="931"/>
      <c r="DC99" s="932"/>
      <c r="DD99" s="932"/>
      <c r="DE99" s="932"/>
      <c r="DF99" s="933"/>
      <c r="DG99" s="931"/>
      <c r="DH99" s="932"/>
      <c r="DI99" s="932"/>
      <c r="DJ99" s="932"/>
      <c r="DK99" s="933"/>
      <c r="DL99" s="931"/>
      <c r="DM99" s="932"/>
      <c r="DN99" s="932"/>
      <c r="DO99" s="932"/>
      <c r="DP99" s="933"/>
      <c r="DQ99" s="931"/>
      <c r="DR99" s="932"/>
      <c r="DS99" s="932"/>
      <c r="DT99" s="932"/>
      <c r="DU99" s="933"/>
      <c r="DV99" s="928"/>
      <c r="DW99" s="929"/>
      <c r="DX99" s="929"/>
      <c r="DY99" s="929"/>
      <c r="DZ99" s="930"/>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8"/>
      <c r="BT100" s="929"/>
      <c r="BU100" s="929"/>
      <c r="BV100" s="929"/>
      <c r="BW100" s="929"/>
      <c r="BX100" s="929"/>
      <c r="BY100" s="929"/>
      <c r="BZ100" s="929"/>
      <c r="CA100" s="929"/>
      <c r="CB100" s="929"/>
      <c r="CC100" s="929"/>
      <c r="CD100" s="929"/>
      <c r="CE100" s="929"/>
      <c r="CF100" s="929"/>
      <c r="CG100" s="934"/>
      <c r="CH100" s="931"/>
      <c r="CI100" s="932"/>
      <c r="CJ100" s="932"/>
      <c r="CK100" s="932"/>
      <c r="CL100" s="933"/>
      <c r="CM100" s="931"/>
      <c r="CN100" s="932"/>
      <c r="CO100" s="932"/>
      <c r="CP100" s="932"/>
      <c r="CQ100" s="933"/>
      <c r="CR100" s="931"/>
      <c r="CS100" s="932"/>
      <c r="CT100" s="932"/>
      <c r="CU100" s="932"/>
      <c r="CV100" s="933"/>
      <c r="CW100" s="931"/>
      <c r="CX100" s="932"/>
      <c r="CY100" s="932"/>
      <c r="CZ100" s="932"/>
      <c r="DA100" s="933"/>
      <c r="DB100" s="931"/>
      <c r="DC100" s="932"/>
      <c r="DD100" s="932"/>
      <c r="DE100" s="932"/>
      <c r="DF100" s="933"/>
      <c r="DG100" s="931"/>
      <c r="DH100" s="932"/>
      <c r="DI100" s="932"/>
      <c r="DJ100" s="932"/>
      <c r="DK100" s="933"/>
      <c r="DL100" s="931"/>
      <c r="DM100" s="932"/>
      <c r="DN100" s="932"/>
      <c r="DO100" s="932"/>
      <c r="DP100" s="933"/>
      <c r="DQ100" s="931"/>
      <c r="DR100" s="932"/>
      <c r="DS100" s="932"/>
      <c r="DT100" s="932"/>
      <c r="DU100" s="933"/>
      <c r="DV100" s="928"/>
      <c r="DW100" s="929"/>
      <c r="DX100" s="929"/>
      <c r="DY100" s="929"/>
      <c r="DZ100" s="930"/>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8"/>
      <c r="BT101" s="929"/>
      <c r="BU101" s="929"/>
      <c r="BV101" s="929"/>
      <c r="BW101" s="929"/>
      <c r="BX101" s="929"/>
      <c r="BY101" s="929"/>
      <c r="BZ101" s="929"/>
      <c r="CA101" s="929"/>
      <c r="CB101" s="929"/>
      <c r="CC101" s="929"/>
      <c r="CD101" s="929"/>
      <c r="CE101" s="929"/>
      <c r="CF101" s="929"/>
      <c r="CG101" s="934"/>
      <c r="CH101" s="931"/>
      <c r="CI101" s="932"/>
      <c r="CJ101" s="932"/>
      <c r="CK101" s="932"/>
      <c r="CL101" s="933"/>
      <c r="CM101" s="931"/>
      <c r="CN101" s="932"/>
      <c r="CO101" s="932"/>
      <c r="CP101" s="932"/>
      <c r="CQ101" s="933"/>
      <c r="CR101" s="931"/>
      <c r="CS101" s="932"/>
      <c r="CT101" s="932"/>
      <c r="CU101" s="932"/>
      <c r="CV101" s="933"/>
      <c r="CW101" s="931"/>
      <c r="CX101" s="932"/>
      <c r="CY101" s="932"/>
      <c r="CZ101" s="932"/>
      <c r="DA101" s="933"/>
      <c r="DB101" s="931"/>
      <c r="DC101" s="932"/>
      <c r="DD101" s="932"/>
      <c r="DE101" s="932"/>
      <c r="DF101" s="933"/>
      <c r="DG101" s="931"/>
      <c r="DH101" s="932"/>
      <c r="DI101" s="932"/>
      <c r="DJ101" s="932"/>
      <c r="DK101" s="933"/>
      <c r="DL101" s="931"/>
      <c r="DM101" s="932"/>
      <c r="DN101" s="932"/>
      <c r="DO101" s="932"/>
      <c r="DP101" s="933"/>
      <c r="DQ101" s="931"/>
      <c r="DR101" s="932"/>
      <c r="DS101" s="932"/>
      <c r="DT101" s="932"/>
      <c r="DU101" s="933"/>
      <c r="DV101" s="928"/>
      <c r="DW101" s="929"/>
      <c r="DX101" s="929"/>
      <c r="DY101" s="929"/>
      <c r="DZ101" s="930"/>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319</v>
      </c>
      <c r="BR102" s="858" t="s">
        <v>351</v>
      </c>
      <c r="BS102" s="859"/>
      <c r="BT102" s="859"/>
      <c r="BU102" s="859"/>
      <c r="BV102" s="859"/>
      <c r="BW102" s="859"/>
      <c r="BX102" s="859"/>
      <c r="BY102" s="859"/>
      <c r="BZ102" s="859"/>
      <c r="CA102" s="859"/>
      <c r="CB102" s="859"/>
      <c r="CC102" s="859"/>
      <c r="CD102" s="859"/>
      <c r="CE102" s="859"/>
      <c r="CF102" s="859"/>
      <c r="CG102" s="860"/>
      <c r="CH102" s="956"/>
      <c r="CI102" s="957"/>
      <c r="CJ102" s="957"/>
      <c r="CK102" s="957"/>
      <c r="CL102" s="958"/>
      <c r="CM102" s="956"/>
      <c r="CN102" s="957"/>
      <c r="CO102" s="957"/>
      <c r="CP102" s="957"/>
      <c r="CQ102" s="958"/>
      <c r="CR102" s="959">
        <v>52</v>
      </c>
      <c r="CS102" s="921"/>
      <c r="CT102" s="921"/>
      <c r="CU102" s="921"/>
      <c r="CV102" s="960"/>
      <c r="CW102" s="959">
        <v>62</v>
      </c>
      <c r="CX102" s="921"/>
      <c r="CY102" s="921"/>
      <c r="CZ102" s="921"/>
      <c r="DA102" s="960"/>
      <c r="DB102" s="959" t="s">
        <v>598</v>
      </c>
      <c r="DC102" s="921"/>
      <c r="DD102" s="921"/>
      <c r="DE102" s="921"/>
      <c r="DF102" s="960"/>
      <c r="DG102" s="959">
        <v>1832</v>
      </c>
      <c r="DH102" s="921"/>
      <c r="DI102" s="921"/>
      <c r="DJ102" s="921"/>
      <c r="DK102" s="960"/>
      <c r="DL102" s="959" t="s">
        <v>598</v>
      </c>
      <c r="DM102" s="921"/>
      <c r="DN102" s="921"/>
      <c r="DO102" s="921"/>
      <c r="DP102" s="960"/>
      <c r="DQ102" s="959" t="s">
        <v>598</v>
      </c>
      <c r="DR102" s="921"/>
      <c r="DS102" s="921"/>
      <c r="DT102" s="921"/>
      <c r="DU102" s="960"/>
      <c r="DV102" s="858"/>
      <c r="DW102" s="859"/>
      <c r="DX102" s="859"/>
      <c r="DY102" s="859"/>
      <c r="DZ102" s="98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84" t="s">
        <v>352</v>
      </c>
      <c r="BR103" s="984"/>
      <c r="BS103" s="984"/>
      <c r="BT103" s="984"/>
      <c r="BU103" s="984"/>
      <c r="BV103" s="984"/>
      <c r="BW103" s="984"/>
      <c r="BX103" s="984"/>
      <c r="BY103" s="984"/>
      <c r="BZ103" s="984"/>
      <c r="CA103" s="984"/>
      <c r="CB103" s="984"/>
      <c r="CC103" s="984"/>
      <c r="CD103" s="984"/>
      <c r="CE103" s="984"/>
      <c r="CF103" s="984"/>
      <c r="CG103" s="984"/>
      <c r="CH103" s="984"/>
      <c r="CI103" s="984"/>
      <c r="CJ103" s="984"/>
      <c r="CK103" s="984"/>
      <c r="CL103" s="984"/>
      <c r="CM103" s="984"/>
      <c r="CN103" s="984"/>
      <c r="CO103" s="984"/>
      <c r="CP103" s="984"/>
      <c r="CQ103" s="984"/>
      <c r="CR103" s="984"/>
      <c r="CS103" s="984"/>
      <c r="CT103" s="984"/>
      <c r="CU103" s="984"/>
      <c r="CV103" s="984"/>
      <c r="CW103" s="984"/>
      <c r="CX103" s="984"/>
      <c r="CY103" s="984"/>
      <c r="CZ103" s="984"/>
      <c r="DA103" s="984"/>
      <c r="DB103" s="984"/>
      <c r="DC103" s="984"/>
      <c r="DD103" s="984"/>
      <c r="DE103" s="984"/>
      <c r="DF103" s="984"/>
      <c r="DG103" s="984"/>
      <c r="DH103" s="984"/>
      <c r="DI103" s="984"/>
      <c r="DJ103" s="984"/>
      <c r="DK103" s="984"/>
      <c r="DL103" s="984"/>
      <c r="DM103" s="984"/>
      <c r="DN103" s="984"/>
      <c r="DO103" s="984"/>
      <c r="DP103" s="984"/>
      <c r="DQ103" s="984"/>
      <c r="DR103" s="984"/>
      <c r="DS103" s="984"/>
      <c r="DT103" s="984"/>
      <c r="DU103" s="984"/>
      <c r="DV103" s="984"/>
      <c r="DW103" s="984"/>
      <c r="DX103" s="984"/>
      <c r="DY103" s="984"/>
      <c r="DZ103" s="98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5" t="s">
        <v>353</v>
      </c>
      <c r="BR104" s="985"/>
      <c r="BS104" s="985"/>
      <c r="BT104" s="985"/>
      <c r="BU104" s="985"/>
      <c r="BV104" s="985"/>
      <c r="BW104" s="985"/>
      <c r="BX104" s="985"/>
      <c r="BY104" s="985"/>
      <c r="BZ104" s="985"/>
      <c r="CA104" s="985"/>
      <c r="CB104" s="985"/>
      <c r="CC104" s="985"/>
      <c r="CD104" s="985"/>
      <c r="CE104" s="985"/>
      <c r="CF104" s="985"/>
      <c r="CG104" s="985"/>
      <c r="CH104" s="985"/>
      <c r="CI104" s="985"/>
      <c r="CJ104" s="985"/>
      <c r="CK104" s="985"/>
      <c r="CL104" s="985"/>
      <c r="CM104" s="985"/>
      <c r="CN104" s="985"/>
      <c r="CO104" s="985"/>
      <c r="CP104" s="985"/>
      <c r="CQ104" s="985"/>
      <c r="CR104" s="985"/>
      <c r="CS104" s="985"/>
      <c r="CT104" s="985"/>
      <c r="CU104" s="985"/>
      <c r="CV104" s="985"/>
      <c r="CW104" s="985"/>
      <c r="CX104" s="985"/>
      <c r="CY104" s="985"/>
      <c r="CZ104" s="985"/>
      <c r="DA104" s="985"/>
      <c r="DB104" s="985"/>
      <c r="DC104" s="985"/>
      <c r="DD104" s="985"/>
      <c r="DE104" s="985"/>
      <c r="DF104" s="985"/>
      <c r="DG104" s="985"/>
      <c r="DH104" s="985"/>
      <c r="DI104" s="985"/>
      <c r="DJ104" s="985"/>
      <c r="DK104" s="985"/>
      <c r="DL104" s="985"/>
      <c r="DM104" s="985"/>
      <c r="DN104" s="985"/>
      <c r="DO104" s="985"/>
      <c r="DP104" s="985"/>
      <c r="DQ104" s="985"/>
      <c r="DR104" s="985"/>
      <c r="DS104" s="985"/>
      <c r="DT104" s="985"/>
      <c r="DU104" s="985"/>
      <c r="DV104" s="985"/>
      <c r="DW104" s="985"/>
      <c r="DX104" s="985"/>
      <c r="DY104" s="985"/>
      <c r="DZ104" s="98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354</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355</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86" t="s">
        <v>356</v>
      </c>
      <c r="B108" s="987"/>
      <c r="C108" s="987"/>
      <c r="D108" s="987"/>
      <c r="E108" s="987"/>
      <c r="F108" s="987"/>
      <c r="G108" s="987"/>
      <c r="H108" s="987"/>
      <c r="I108" s="987"/>
      <c r="J108" s="987"/>
      <c r="K108" s="987"/>
      <c r="L108" s="987"/>
      <c r="M108" s="987"/>
      <c r="N108" s="987"/>
      <c r="O108" s="987"/>
      <c r="P108" s="987"/>
      <c r="Q108" s="987"/>
      <c r="R108" s="987"/>
      <c r="S108" s="987"/>
      <c r="T108" s="987"/>
      <c r="U108" s="987"/>
      <c r="V108" s="987"/>
      <c r="W108" s="987"/>
      <c r="X108" s="987"/>
      <c r="Y108" s="987"/>
      <c r="Z108" s="987"/>
      <c r="AA108" s="987"/>
      <c r="AB108" s="987"/>
      <c r="AC108" s="987"/>
      <c r="AD108" s="987"/>
      <c r="AE108" s="987"/>
      <c r="AF108" s="987"/>
      <c r="AG108" s="987"/>
      <c r="AH108" s="987"/>
      <c r="AI108" s="987"/>
      <c r="AJ108" s="987"/>
      <c r="AK108" s="987"/>
      <c r="AL108" s="987"/>
      <c r="AM108" s="987"/>
      <c r="AN108" s="987"/>
      <c r="AO108" s="987"/>
      <c r="AP108" s="987"/>
      <c r="AQ108" s="987"/>
      <c r="AR108" s="987"/>
      <c r="AS108" s="987"/>
      <c r="AT108" s="988"/>
      <c r="AU108" s="986" t="s">
        <v>357</v>
      </c>
      <c r="AV108" s="987"/>
      <c r="AW108" s="987"/>
      <c r="AX108" s="987"/>
      <c r="AY108" s="987"/>
      <c r="AZ108" s="987"/>
      <c r="BA108" s="987"/>
      <c r="BB108" s="987"/>
      <c r="BC108" s="987"/>
      <c r="BD108" s="987"/>
      <c r="BE108" s="987"/>
      <c r="BF108" s="987"/>
      <c r="BG108" s="987"/>
      <c r="BH108" s="987"/>
      <c r="BI108" s="987"/>
      <c r="BJ108" s="987"/>
      <c r="BK108" s="987"/>
      <c r="BL108" s="987"/>
      <c r="BM108" s="987"/>
      <c r="BN108" s="987"/>
      <c r="BO108" s="987"/>
      <c r="BP108" s="987"/>
      <c r="BQ108" s="987"/>
      <c r="BR108" s="987"/>
      <c r="BS108" s="987"/>
      <c r="BT108" s="987"/>
      <c r="BU108" s="987"/>
      <c r="BV108" s="987"/>
      <c r="BW108" s="987"/>
      <c r="BX108" s="987"/>
      <c r="BY108" s="987"/>
      <c r="BZ108" s="987"/>
      <c r="CA108" s="987"/>
      <c r="CB108" s="987"/>
      <c r="CC108" s="987"/>
      <c r="CD108" s="987"/>
      <c r="CE108" s="987"/>
      <c r="CF108" s="987"/>
      <c r="CG108" s="987"/>
      <c r="CH108" s="987"/>
      <c r="CI108" s="987"/>
      <c r="CJ108" s="987"/>
      <c r="CK108" s="987"/>
      <c r="CL108" s="987"/>
      <c r="CM108" s="987"/>
      <c r="CN108" s="987"/>
      <c r="CO108" s="987"/>
      <c r="CP108" s="987"/>
      <c r="CQ108" s="987"/>
      <c r="CR108" s="987"/>
      <c r="CS108" s="987"/>
      <c r="CT108" s="987"/>
      <c r="CU108" s="987"/>
      <c r="CV108" s="987"/>
      <c r="CW108" s="987"/>
      <c r="CX108" s="987"/>
      <c r="CY108" s="987"/>
      <c r="CZ108" s="987"/>
      <c r="DA108" s="987"/>
      <c r="DB108" s="987"/>
      <c r="DC108" s="987"/>
      <c r="DD108" s="987"/>
      <c r="DE108" s="987"/>
      <c r="DF108" s="987"/>
      <c r="DG108" s="987"/>
      <c r="DH108" s="987"/>
      <c r="DI108" s="987"/>
      <c r="DJ108" s="987"/>
      <c r="DK108" s="987"/>
      <c r="DL108" s="987"/>
      <c r="DM108" s="987"/>
      <c r="DN108" s="987"/>
      <c r="DO108" s="987"/>
      <c r="DP108" s="987"/>
      <c r="DQ108" s="987"/>
      <c r="DR108" s="987"/>
      <c r="DS108" s="987"/>
      <c r="DT108" s="987"/>
      <c r="DU108" s="987"/>
      <c r="DV108" s="987"/>
      <c r="DW108" s="987"/>
      <c r="DX108" s="987"/>
      <c r="DY108" s="987"/>
      <c r="DZ108" s="988"/>
    </row>
    <row r="109" spans="1:131" s="226" customFormat="1" ht="26.25" customHeight="1" x14ac:dyDescent="0.15">
      <c r="A109" s="981" t="s">
        <v>358</v>
      </c>
      <c r="B109" s="962"/>
      <c r="C109" s="962"/>
      <c r="D109" s="962"/>
      <c r="E109" s="962"/>
      <c r="F109" s="962"/>
      <c r="G109" s="962"/>
      <c r="H109" s="962"/>
      <c r="I109" s="962"/>
      <c r="J109" s="962"/>
      <c r="K109" s="962"/>
      <c r="L109" s="962"/>
      <c r="M109" s="962"/>
      <c r="N109" s="962"/>
      <c r="O109" s="962"/>
      <c r="P109" s="962"/>
      <c r="Q109" s="962"/>
      <c r="R109" s="962"/>
      <c r="S109" s="962"/>
      <c r="T109" s="962"/>
      <c r="U109" s="962"/>
      <c r="V109" s="962"/>
      <c r="W109" s="962"/>
      <c r="X109" s="962"/>
      <c r="Y109" s="962"/>
      <c r="Z109" s="963"/>
      <c r="AA109" s="961" t="s">
        <v>359</v>
      </c>
      <c r="AB109" s="962"/>
      <c r="AC109" s="962"/>
      <c r="AD109" s="962"/>
      <c r="AE109" s="963"/>
      <c r="AF109" s="961" t="s">
        <v>360</v>
      </c>
      <c r="AG109" s="962"/>
      <c r="AH109" s="962"/>
      <c r="AI109" s="962"/>
      <c r="AJ109" s="963"/>
      <c r="AK109" s="961" t="s">
        <v>265</v>
      </c>
      <c r="AL109" s="962"/>
      <c r="AM109" s="962"/>
      <c r="AN109" s="962"/>
      <c r="AO109" s="963"/>
      <c r="AP109" s="961" t="s">
        <v>361</v>
      </c>
      <c r="AQ109" s="962"/>
      <c r="AR109" s="962"/>
      <c r="AS109" s="962"/>
      <c r="AT109" s="964"/>
      <c r="AU109" s="981" t="s">
        <v>358</v>
      </c>
      <c r="AV109" s="962"/>
      <c r="AW109" s="962"/>
      <c r="AX109" s="962"/>
      <c r="AY109" s="962"/>
      <c r="AZ109" s="962"/>
      <c r="BA109" s="962"/>
      <c r="BB109" s="962"/>
      <c r="BC109" s="962"/>
      <c r="BD109" s="962"/>
      <c r="BE109" s="962"/>
      <c r="BF109" s="962"/>
      <c r="BG109" s="962"/>
      <c r="BH109" s="962"/>
      <c r="BI109" s="962"/>
      <c r="BJ109" s="962"/>
      <c r="BK109" s="962"/>
      <c r="BL109" s="962"/>
      <c r="BM109" s="962"/>
      <c r="BN109" s="962"/>
      <c r="BO109" s="962"/>
      <c r="BP109" s="963"/>
      <c r="BQ109" s="961" t="s">
        <v>359</v>
      </c>
      <c r="BR109" s="962"/>
      <c r="BS109" s="962"/>
      <c r="BT109" s="962"/>
      <c r="BU109" s="963"/>
      <c r="BV109" s="961" t="s">
        <v>360</v>
      </c>
      <c r="BW109" s="962"/>
      <c r="BX109" s="962"/>
      <c r="BY109" s="962"/>
      <c r="BZ109" s="963"/>
      <c r="CA109" s="961" t="s">
        <v>265</v>
      </c>
      <c r="CB109" s="962"/>
      <c r="CC109" s="962"/>
      <c r="CD109" s="962"/>
      <c r="CE109" s="963"/>
      <c r="CF109" s="982" t="s">
        <v>361</v>
      </c>
      <c r="CG109" s="982"/>
      <c r="CH109" s="982"/>
      <c r="CI109" s="982"/>
      <c r="CJ109" s="982"/>
      <c r="CK109" s="961" t="s">
        <v>362</v>
      </c>
      <c r="CL109" s="962"/>
      <c r="CM109" s="962"/>
      <c r="CN109" s="962"/>
      <c r="CO109" s="962"/>
      <c r="CP109" s="962"/>
      <c r="CQ109" s="962"/>
      <c r="CR109" s="962"/>
      <c r="CS109" s="962"/>
      <c r="CT109" s="962"/>
      <c r="CU109" s="962"/>
      <c r="CV109" s="962"/>
      <c r="CW109" s="962"/>
      <c r="CX109" s="962"/>
      <c r="CY109" s="962"/>
      <c r="CZ109" s="962"/>
      <c r="DA109" s="962"/>
      <c r="DB109" s="962"/>
      <c r="DC109" s="962"/>
      <c r="DD109" s="962"/>
      <c r="DE109" s="962"/>
      <c r="DF109" s="963"/>
      <c r="DG109" s="961" t="s">
        <v>359</v>
      </c>
      <c r="DH109" s="962"/>
      <c r="DI109" s="962"/>
      <c r="DJ109" s="962"/>
      <c r="DK109" s="963"/>
      <c r="DL109" s="961" t="s">
        <v>360</v>
      </c>
      <c r="DM109" s="962"/>
      <c r="DN109" s="962"/>
      <c r="DO109" s="962"/>
      <c r="DP109" s="963"/>
      <c r="DQ109" s="961" t="s">
        <v>265</v>
      </c>
      <c r="DR109" s="962"/>
      <c r="DS109" s="962"/>
      <c r="DT109" s="962"/>
      <c r="DU109" s="963"/>
      <c r="DV109" s="961" t="s">
        <v>361</v>
      </c>
      <c r="DW109" s="962"/>
      <c r="DX109" s="962"/>
      <c r="DY109" s="962"/>
      <c r="DZ109" s="964"/>
    </row>
    <row r="110" spans="1:131" s="226" customFormat="1" ht="26.25" customHeight="1" x14ac:dyDescent="0.15">
      <c r="A110" s="965" t="s">
        <v>363</v>
      </c>
      <c r="B110" s="966"/>
      <c r="C110" s="966"/>
      <c r="D110" s="966"/>
      <c r="E110" s="966"/>
      <c r="F110" s="966"/>
      <c r="G110" s="966"/>
      <c r="H110" s="966"/>
      <c r="I110" s="966"/>
      <c r="J110" s="966"/>
      <c r="K110" s="966"/>
      <c r="L110" s="966"/>
      <c r="M110" s="966"/>
      <c r="N110" s="966"/>
      <c r="O110" s="966"/>
      <c r="P110" s="966"/>
      <c r="Q110" s="966"/>
      <c r="R110" s="966"/>
      <c r="S110" s="966"/>
      <c r="T110" s="966"/>
      <c r="U110" s="966"/>
      <c r="V110" s="966"/>
      <c r="W110" s="966"/>
      <c r="X110" s="966"/>
      <c r="Y110" s="966"/>
      <c r="Z110" s="967"/>
      <c r="AA110" s="968">
        <v>4803690</v>
      </c>
      <c r="AB110" s="969"/>
      <c r="AC110" s="969"/>
      <c r="AD110" s="969"/>
      <c r="AE110" s="970"/>
      <c r="AF110" s="971">
        <v>4836565</v>
      </c>
      <c r="AG110" s="969"/>
      <c r="AH110" s="969"/>
      <c r="AI110" s="969"/>
      <c r="AJ110" s="970"/>
      <c r="AK110" s="971">
        <v>4861221</v>
      </c>
      <c r="AL110" s="969"/>
      <c r="AM110" s="969"/>
      <c r="AN110" s="969"/>
      <c r="AO110" s="970"/>
      <c r="AP110" s="972">
        <v>18.7</v>
      </c>
      <c r="AQ110" s="973"/>
      <c r="AR110" s="973"/>
      <c r="AS110" s="973"/>
      <c r="AT110" s="974"/>
      <c r="AU110" s="975" t="s">
        <v>73</v>
      </c>
      <c r="AV110" s="976"/>
      <c r="AW110" s="976"/>
      <c r="AX110" s="976"/>
      <c r="AY110" s="976"/>
      <c r="AZ110" s="998" t="s">
        <v>364</v>
      </c>
      <c r="BA110" s="966"/>
      <c r="BB110" s="966"/>
      <c r="BC110" s="966"/>
      <c r="BD110" s="966"/>
      <c r="BE110" s="966"/>
      <c r="BF110" s="966"/>
      <c r="BG110" s="966"/>
      <c r="BH110" s="966"/>
      <c r="BI110" s="966"/>
      <c r="BJ110" s="966"/>
      <c r="BK110" s="966"/>
      <c r="BL110" s="966"/>
      <c r="BM110" s="966"/>
      <c r="BN110" s="966"/>
      <c r="BO110" s="966"/>
      <c r="BP110" s="967"/>
      <c r="BQ110" s="999">
        <v>44559458</v>
      </c>
      <c r="BR110" s="1000"/>
      <c r="BS110" s="1000"/>
      <c r="BT110" s="1000"/>
      <c r="BU110" s="1000"/>
      <c r="BV110" s="1000">
        <v>46108961</v>
      </c>
      <c r="BW110" s="1000"/>
      <c r="BX110" s="1000"/>
      <c r="BY110" s="1000"/>
      <c r="BZ110" s="1000"/>
      <c r="CA110" s="1000">
        <v>44516338</v>
      </c>
      <c r="CB110" s="1000"/>
      <c r="CC110" s="1000"/>
      <c r="CD110" s="1000"/>
      <c r="CE110" s="1000"/>
      <c r="CF110" s="1013">
        <v>171.3</v>
      </c>
      <c r="CG110" s="1014"/>
      <c r="CH110" s="1014"/>
      <c r="CI110" s="1014"/>
      <c r="CJ110" s="1014"/>
      <c r="CK110" s="1015" t="s">
        <v>365</v>
      </c>
      <c r="CL110" s="1016"/>
      <c r="CM110" s="998" t="s">
        <v>366</v>
      </c>
      <c r="CN110" s="966"/>
      <c r="CO110" s="966"/>
      <c r="CP110" s="966"/>
      <c r="CQ110" s="966"/>
      <c r="CR110" s="966"/>
      <c r="CS110" s="966"/>
      <c r="CT110" s="966"/>
      <c r="CU110" s="966"/>
      <c r="CV110" s="966"/>
      <c r="CW110" s="966"/>
      <c r="CX110" s="966"/>
      <c r="CY110" s="966"/>
      <c r="CZ110" s="966"/>
      <c r="DA110" s="966"/>
      <c r="DB110" s="966"/>
      <c r="DC110" s="966"/>
      <c r="DD110" s="966"/>
      <c r="DE110" s="966"/>
      <c r="DF110" s="967"/>
      <c r="DG110" s="999" t="s">
        <v>367</v>
      </c>
      <c r="DH110" s="1000"/>
      <c r="DI110" s="1000"/>
      <c r="DJ110" s="1000"/>
      <c r="DK110" s="1000"/>
      <c r="DL110" s="1000" t="s">
        <v>367</v>
      </c>
      <c r="DM110" s="1000"/>
      <c r="DN110" s="1000"/>
      <c r="DO110" s="1000"/>
      <c r="DP110" s="1000"/>
      <c r="DQ110" s="1000" t="s">
        <v>367</v>
      </c>
      <c r="DR110" s="1000"/>
      <c r="DS110" s="1000"/>
      <c r="DT110" s="1000"/>
      <c r="DU110" s="1000"/>
      <c r="DV110" s="1001" t="s">
        <v>367</v>
      </c>
      <c r="DW110" s="1001"/>
      <c r="DX110" s="1001"/>
      <c r="DY110" s="1001"/>
      <c r="DZ110" s="1002"/>
    </row>
    <row r="111" spans="1:131" s="226" customFormat="1" ht="26.25" customHeight="1" x14ac:dyDescent="0.15">
      <c r="A111" s="1003" t="s">
        <v>368</v>
      </c>
      <c r="B111" s="1004"/>
      <c r="C111" s="1004"/>
      <c r="D111" s="1004"/>
      <c r="E111" s="1004"/>
      <c r="F111" s="1004"/>
      <c r="G111" s="1004"/>
      <c r="H111" s="1004"/>
      <c r="I111" s="1004"/>
      <c r="J111" s="1004"/>
      <c r="K111" s="1004"/>
      <c r="L111" s="1004"/>
      <c r="M111" s="1004"/>
      <c r="N111" s="1004"/>
      <c r="O111" s="1004"/>
      <c r="P111" s="1004"/>
      <c r="Q111" s="1004"/>
      <c r="R111" s="1004"/>
      <c r="S111" s="1004"/>
      <c r="T111" s="1004"/>
      <c r="U111" s="1004"/>
      <c r="V111" s="1004"/>
      <c r="W111" s="1004"/>
      <c r="X111" s="1004"/>
      <c r="Y111" s="1004"/>
      <c r="Z111" s="1005"/>
      <c r="AA111" s="1006" t="s">
        <v>367</v>
      </c>
      <c r="AB111" s="1007"/>
      <c r="AC111" s="1007"/>
      <c r="AD111" s="1007"/>
      <c r="AE111" s="1008"/>
      <c r="AF111" s="1009" t="s">
        <v>369</v>
      </c>
      <c r="AG111" s="1007"/>
      <c r="AH111" s="1007"/>
      <c r="AI111" s="1007"/>
      <c r="AJ111" s="1008"/>
      <c r="AK111" s="1009" t="s">
        <v>369</v>
      </c>
      <c r="AL111" s="1007"/>
      <c r="AM111" s="1007"/>
      <c r="AN111" s="1007"/>
      <c r="AO111" s="1008"/>
      <c r="AP111" s="1010" t="s">
        <v>369</v>
      </c>
      <c r="AQ111" s="1011"/>
      <c r="AR111" s="1011"/>
      <c r="AS111" s="1011"/>
      <c r="AT111" s="1012"/>
      <c r="AU111" s="977"/>
      <c r="AV111" s="978"/>
      <c r="AW111" s="978"/>
      <c r="AX111" s="978"/>
      <c r="AY111" s="978"/>
      <c r="AZ111" s="991" t="s">
        <v>370</v>
      </c>
      <c r="BA111" s="992"/>
      <c r="BB111" s="992"/>
      <c r="BC111" s="992"/>
      <c r="BD111" s="992"/>
      <c r="BE111" s="992"/>
      <c r="BF111" s="992"/>
      <c r="BG111" s="992"/>
      <c r="BH111" s="992"/>
      <c r="BI111" s="992"/>
      <c r="BJ111" s="992"/>
      <c r="BK111" s="992"/>
      <c r="BL111" s="992"/>
      <c r="BM111" s="992"/>
      <c r="BN111" s="992"/>
      <c r="BO111" s="992"/>
      <c r="BP111" s="993"/>
      <c r="BQ111" s="994" t="s">
        <v>367</v>
      </c>
      <c r="BR111" s="995"/>
      <c r="BS111" s="995"/>
      <c r="BT111" s="995"/>
      <c r="BU111" s="995"/>
      <c r="BV111" s="995" t="s">
        <v>367</v>
      </c>
      <c r="BW111" s="995"/>
      <c r="BX111" s="995"/>
      <c r="BY111" s="995"/>
      <c r="BZ111" s="995"/>
      <c r="CA111" s="995">
        <v>831707</v>
      </c>
      <c r="CB111" s="995"/>
      <c r="CC111" s="995"/>
      <c r="CD111" s="995"/>
      <c r="CE111" s="995"/>
      <c r="CF111" s="989">
        <v>3.2</v>
      </c>
      <c r="CG111" s="990"/>
      <c r="CH111" s="990"/>
      <c r="CI111" s="990"/>
      <c r="CJ111" s="990"/>
      <c r="CK111" s="1017"/>
      <c r="CL111" s="1018"/>
      <c r="CM111" s="991" t="s">
        <v>371</v>
      </c>
      <c r="CN111" s="992"/>
      <c r="CO111" s="992"/>
      <c r="CP111" s="992"/>
      <c r="CQ111" s="992"/>
      <c r="CR111" s="992"/>
      <c r="CS111" s="992"/>
      <c r="CT111" s="992"/>
      <c r="CU111" s="992"/>
      <c r="CV111" s="992"/>
      <c r="CW111" s="992"/>
      <c r="CX111" s="992"/>
      <c r="CY111" s="992"/>
      <c r="CZ111" s="992"/>
      <c r="DA111" s="992"/>
      <c r="DB111" s="992"/>
      <c r="DC111" s="992"/>
      <c r="DD111" s="992"/>
      <c r="DE111" s="992"/>
      <c r="DF111" s="993"/>
      <c r="DG111" s="994" t="s">
        <v>367</v>
      </c>
      <c r="DH111" s="995"/>
      <c r="DI111" s="995"/>
      <c r="DJ111" s="995"/>
      <c r="DK111" s="995"/>
      <c r="DL111" s="995" t="s">
        <v>367</v>
      </c>
      <c r="DM111" s="995"/>
      <c r="DN111" s="995"/>
      <c r="DO111" s="995"/>
      <c r="DP111" s="995"/>
      <c r="DQ111" s="995" t="s">
        <v>367</v>
      </c>
      <c r="DR111" s="995"/>
      <c r="DS111" s="995"/>
      <c r="DT111" s="995"/>
      <c r="DU111" s="995"/>
      <c r="DV111" s="996" t="s">
        <v>367</v>
      </c>
      <c r="DW111" s="996"/>
      <c r="DX111" s="996"/>
      <c r="DY111" s="996"/>
      <c r="DZ111" s="997"/>
    </row>
    <row r="112" spans="1:131" s="226" customFormat="1" ht="26.25" customHeight="1" x14ac:dyDescent="0.15">
      <c r="A112" s="1021" t="s">
        <v>372</v>
      </c>
      <c r="B112" s="1022"/>
      <c r="C112" s="992" t="s">
        <v>373</v>
      </c>
      <c r="D112" s="992"/>
      <c r="E112" s="992"/>
      <c r="F112" s="992"/>
      <c r="G112" s="992"/>
      <c r="H112" s="992"/>
      <c r="I112" s="992"/>
      <c r="J112" s="992"/>
      <c r="K112" s="992"/>
      <c r="L112" s="992"/>
      <c r="M112" s="992"/>
      <c r="N112" s="992"/>
      <c r="O112" s="992"/>
      <c r="P112" s="992"/>
      <c r="Q112" s="992"/>
      <c r="R112" s="992"/>
      <c r="S112" s="992"/>
      <c r="T112" s="992"/>
      <c r="U112" s="992"/>
      <c r="V112" s="992"/>
      <c r="W112" s="992"/>
      <c r="X112" s="992"/>
      <c r="Y112" s="992"/>
      <c r="Z112" s="993"/>
      <c r="AA112" s="1027" t="s">
        <v>128</v>
      </c>
      <c r="AB112" s="1028"/>
      <c r="AC112" s="1028"/>
      <c r="AD112" s="1028"/>
      <c r="AE112" s="1029"/>
      <c r="AF112" s="1030" t="s">
        <v>128</v>
      </c>
      <c r="AG112" s="1028"/>
      <c r="AH112" s="1028"/>
      <c r="AI112" s="1028"/>
      <c r="AJ112" s="1029"/>
      <c r="AK112" s="1030" t="s">
        <v>128</v>
      </c>
      <c r="AL112" s="1028"/>
      <c r="AM112" s="1028"/>
      <c r="AN112" s="1028"/>
      <c r="AO112" s="1029"/>
      <c r="AP112" s="1031" t="s">
        <v>340</v>
      </c>
      <c r="AQ112" s="1032"/>
      <c r="AR112" s="1032"/>
      <c r="AS112" s="1032"/>
      <c r="AT112" s="1033"/>
      <c r="AU112" s="977"/>
      <c r="AV112" s="978"/>
      <c r="AW112" s="978"/>
      <c r="AX112" s="978"/>
      <c r="AY112" s="978"/>
      <c r="AZ112" s="991" t="s">
        <v>374</v>
      </c>
      <c r="BA112" s="992"/>
      <c r="BB112" s="992"/>
      <c r="BC112" s="992"/>
      <c r="BD112" s="992"/>
      <c r="BE112" s="992"/>
      <c r="BF112" s="992"/>
      <c r="BG112" s="992"/>
      <c r="BH112" s="992"/>
      <c r="BI112" s="992"/>
      <c r="BJ112" s="992"/>
      <c r="BK112" s="992"/>
      <c r="BL112" s="992"/>
      <c r="BM112" s="992"/>
      <c r="BN112" s="992"/>
      <c r="BO112" s="992"/>
      <c r="BP112" s="993"/>
      <c r="BQ112" s="994">
        <v>8991408</v>
      </c>
      <c r="BR112" s="995"/>
      <c r="BS112" s="995"/>
      <c r="BT112" s="995"/>
      <c r="BU112" s="995"/>
      <c r="BV112" s="995">
        <v>8270181</v>
      </c>
      <c r="BW112" s="995"/>
      <c r="BX112" s="995"/>
      <c r="BY112" s="995"/>
      <c r="BZ112" s="995"/>
      <c r="CA112" s="995">
        <v>7717544</v>
      </c>
      <c r="CB112" s="995"/>
      <c r="CC112" s="995"/>
      <c r="CD112" s="995"/>
      <c r="CE112" s="995"/>
      <c r="CF112" s="989">
        <v>29.7</v>
      </c>
      <c r="CG112" s="990"/>
      <c r="CH112" s="990"/>
      <c r="CI112" s="990"/>
      <c r="CJ112" s="990"/>
      <c r="CK112" s="1017"/>
      <c r="CL112" s="1018"/>
      <c r="CM112" s="991" t="s">
        <v>375</v>
      </c>
      <c r="CN112" s="992"/>
      <c r="CO112" s="992"/>
      <c r="CP112" s="992"/>
      <c r="CQ112" s="992"/>
      <c r="CR112" s="992"/>
      <c r="CS112" s="992"/>
      <c r="CT112" s="992"/>
      <c r="CU112" s="992"/>
      <c r="CV112" s="992"/>
      <c r="CW112" s="992"/>
      <c r="CX112" s="992"/>
      <c r="CY112" s="992"/>
      <c r="CZ112" s="992"/>
      <c r="DA112" s="992"/>
      <c r="DB112" s="992"/>
      <c r="DC112" s="992"/>
      <c r="DD112" s="992"/>
      <c r="DE112" s="992"/>
      <c r="DF112" s="993"/>
      <c r="DG112" s="994" t="s">
        <v>340</v>
      </c>
      <c r="DH112" s="995"/>
      <c r="DI112" s="995"/>
      <c r="DJ112" s="995"/>
      <c r="DK112" s="995"/>
      <c r="DL112" s="995" t="s">
        <v>128</v>
      </c>
      <c r="DM112" s="995"/>
      <c r="DN112" s="995"/>
      <c r="DO112" s="995"/>
      <c r="DP112" s="995"/>
      <c r="DQ112" s="995" t="s">
        <v>128</v>
      </c>
      <c r="DR112" s="995"/>
      <c r="DS112" s="995"/>
      <c r="DT112" s="995"/>
      <c r="DU112" s="995"/>
      <c r="DV112" s="996" t="s">
        <v>340</v>
      </c>
      <c r="DW112" s="996"/>
      <c r="DX112" s="996"/>
      <c r="DY112" s="996"/>
      <c r="DZ112" s="997"/>
    </row>
    <row r="113" spans="1:130" s="226" customFormat="1" ht="26.25" customHeight="1" x14ac:dyDescent="0.15">
      <c r="A113" s="1023"/>
      <c r="B113" s="1024"/>
      <c r="C113" s="992" t="s">
        <v>376</v>
      </c>
      <c r="D113" s="992"/>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3"/>
      <c r="AA113" s="1006">
        <v>1071479</v>
      </c>
      <c r="AB113" s="1007"/>
      <c r="AC113" s="1007"/>
      <c r="AD113" s="1007"/>
      <c r="AE113" s="1008"/>
      <c r="AF113" s="1009">
        <v>1071075</v>
      </c>
      <c r="AG113" s="1007"/>
      <c r="AH113" s="1007"/>
      <c r="AI113" s="1007"/>
      <c r="AJ113" s="1008"/>
      <c r="AK113" s="1009">
        <v>959615</v>
      </c>
      <c r="AL113" s="1007"/>
      <c r="AM113" s="1007"/>
      <c r="AN113" s="1007"/>
      <c r="AO113" s="1008"/>
      <c r="AP113" s="1010">
        <v>3.7</v>
      </c>
      <c r="AQ113" s="1011"/>
      <c r="AR113" s="1011"/>
      <c r="AS113" s="1011"/>
      <c r="AT113" s="1012"/>
      <c r="AU113" s="977"/>
      <c r="AV113" s="978"/>
      <c r="AW113" s="978"/>
      <c r="AX113" s="978"/>
      <c r="AY113" s="978"/>
      <c r="AZ113" s="991" t="s">
        <v>377</v>
      </c>
      <c r="BA113" s="992"/>
      <c r="BB113" s="992"/>
      <c r="BC113" s="992"/>
      <c r="BD113" s="992"/>
      <c r="BE113" s="992"/>
      <c r="BF113" s="992"/>
      <c r="BG113" s="992"/>
      <c r="BH113" s="992"/>
      <c r="BI113" s="992"/>
      <c r="BJ113" s="992"/>
      <c r="BK113" s="992"/>
      <c r="BL113" s="992"/>
      <c r="BM113" s="992"/>
      <c r="BN113" s="992"/>
      <c r="BO113" s="992"/>
      <c r="BP113" s="993"/>
      <c r="BQ113" s="994">
        <v>1123305</v>
      </c>
      <c r="BR113" s="995"/>
      <c r="BS113" s="995"/>
      <c r="BT113" s="995"/>
      <c r="BU113" s="995"/>
      <c r="BV113" s="995">
        <v>1091632</v>
      </c>
      <c r="BW113" s="995"/>
      <c r="BX113" s="995"/>
      <c r="BY113" s="995"/>
      <c r="BZ113" s="995"/>
      <c r="CA113" s="995">
        <v>1083184</v>
      </c>
      <c r="CB113" s="995"/>
      <c r="CC113" s="995"/>
      <c r="CD113" s="995"/>
      <c r="CE113" s="995"/>
      <c r="CF113" s="989">
        <v>4.2</v>
      </c>
      <c r="CG113" s="990"/>
      <c r="CH113" s="990"/>
      <c r="CI113" s="990"/>
      <c r="CJ113" s="990"/>
      <c r="CK113" s="1017"/>
      <c r="CL113" s="1018"/>
      <c r="CM113" s="991" t="s">
        <v>378</v>
      </c>
      <c r="CN113" s="992"/>
      <c r="CO113" s="992"/>
      <c r="CP113" s="992"/>
      <c r="CQ113" s="992"/>
      <c r="CR113" s="992"/>
      <c r="CS113" s="992"/>
      <c r="CT113" s="992"/>
      <c r="CU113" s="992"/>
      <c r="CV113" s="992"/>
      <c r="CW113" s="992"/>
      <c r="CX113" s="992"/>
      <c r="CY113" s="992"/>
      <c r="CZ113" s="992"/>
      <c r="DA113" s="992"/>
      <c r="DB113" s="992"/>
      <c r="DC113" s="992"/>
      <c r="DD113" s="992"/>
      <c r="DE113" s="992"/>
      <c r="DF113" s="993"/>
      <c r="DG113" s="1027" t="s">
        <v>128</v>
      </c>
      <c r="DH113" s="1028"/>
      <c r="DI113" s="1028"/>
      <c r="DJ113" s="1028"/>
      <c r="DK113" s="1029"/>
      <c r="DL113" s="1030" t="s">
        <v>128</v>
      </c>
      <c r="DM113" s="1028"/>
      <c r="DN113" s="1028"/>
      <c r="DO113" s="1028"/>
      <c r="DP113" s="1029"/>
      <c r="DQ113" s="1030" t="s">
        <v>340</v>
      </c>
      <c r="DR113" s="1028"/>
      <c r="DS113" s="1028"/>
      <c r="DT113" s="1028"/>
      <c r="DU113" s="1029"/>
      <c r="DV113" s="1031" t="s">
        <v>128</v>
      </c>
      <c r="DW113" s="1032"/>
      <c r="DX113" s="1032"/>
      <c r="DY113" s="1032"/>
      <c r="DZ113" s="1033"/>
    </row>
    <row r="114" spans="1:130" s="226" customFormat="1" ht="26.25" customHeight="1" x14ac:dyDescent="0.15">
      <c r="A114" s="1023"/>
      <c r="B114" s="1024"/>
      <c r="C114" s="992" t="s">
        <v>379</v>
      </c>
      <c r="D114" s="992"/>
      <c r="E114" s="992"/>
      <c r="F114" s="992"/>
      <c r="G114" s="992"/>
      <c r="H114" s="992"/>
      <c r="I114" s="992"/>
      <c r="J114" s="992"/>
      <c r="K114" s="992"/>
      <c r="L114" s="992"/>
      <c r="M114" s="992"/>
      <c r="N114" s="992"/>
      <c r="O114" s="992"/>
      <c r="P114" s="992"/>
      <c r="Q114" s="992"/>
      <c r="R114" s="992"/>
      <c r="S114" s="992"/>
      <c r="T114" s="992"/>
      <c r="U114" s="992"/>
      <c r="V114" s="992"/>
      <c r="W114" s="992"/>
      <c r="X114" s="992"/>
      <c r="Y114" s="992"/>
      <c r="Z114" s="993"/>
      <c r="AA114" s="1027">
        <v>138574</v>
      </c>
      <c r="AB114" s="1028"/>
      <c r="AC114" s="1028"/>
      <c r="AD114" s="1028"/>
      <c r="AE114" s="1029"/>
      <c r="AF114" s="1030">
        <v>143767</v>
      </c>
      <c r="AG114" s="1028"/>
      <c r="AH114" s="1028"/>
      <c r="AI114" s="1028"/>
      <c r="AJ114" s="1029"/>
      <c r="AK114" s="1030">
        <v>138682</v>
      </c>
      <c r="AL114" s="1028"/>
      <c r="AM114" s="1028"/>
      <c r="AN114" s="1028"/>
      <c r="AO114" s="1029"/>
      <c r="AP114" s="1031">
        <v>0.5</v>
      </c>
      <c r="AQ114" s="1032"/>
      <c r="AR114" s="1032"/>
      <c r="AS114" s="1032"/>
      <c r="AT114" s="1033"/>
      <c r="AU114" s="977"/>
      <c r="AV114" s="978"/>
      <c r="AW114" s="978"/>
      <c r="AX114" s="978"/>
      <c r="AY114" s="978"/>
      <c r="AZ114" s="991" t="s">
        <v>380</v>
      </c>
      <c r="BA114" s="992"/>
      <c r="BB114" s="992"/>
      <c r="BC114" s="992"/>
      <c r="BD114" s="992"/>
      <c r="BE114" s="992"/>
      <c r="BF114" s="992"/>
      <c r="BG114" s="992"/>
      <c r="BH114" s="992"/>
      <c r="BI114" s="992"/>
      <c r="BJ114" s="992"/>
      <c r="BK114" s="992"/>
      <c r="BL114" s="992"/>
      <c r="BM114" s="992"/>
      <c r="BN114" s="992"/>
      <c r="BO114" s="992"/>
      <c r="BP114" s="993"/>
      <c r="BQ114" s="994">
        <v>3649770</v>
      </c>
      <c r="BR114" s="995"/>
      <c r="BS114" s="995"/>
      <c r="BT114" s="995"/>
      <c r="BU114" s="995"/>
      <c r="BV114" s="995">
        <v>3576388</v>
      </c>
      <c r="BW114" s="995"/>
      <c r="BX114" s="995"/>
      <c r="BY114" s="995"/>
      <c r="BZ114" s="995"/>
      <c r="CA114" s="995">
        <v>3750526</v>
      </c>
      <c r="CB114" s="995"/>
      <c r="CC114" s="995"/>
      <c r="CD114" s="995"/>
      <c r="CE114" s="995"/>
      <c r="CF114" s="989">
        <v>14.4</v>
      </c>
      <c r="CG114" s="990"/>
      <c r="CH114" s="990"/>
      <c r="CI114" s="990"/>
      <c r="CJ114" s="990"/>
      <c r="CK114" s="1017"/>
      <c r="CL114" s="1018"/>
      <c r="CM114" s="991" t="s">
        <v>381</v>
      </c>
      <c r="CN114" s="992"/>
      <c r="CO114" s="992"/>
      <c r="CP114" s="992"/>
      <c r="CQ114" s="992"/>
      <c r="CR114" s="992"/>
      <c r="CS114" s="992"/>
      <c r="CT114" s="992"/>
      <c r="CU114" s="992"/>
      <c r="CV114" s="992"/>
      <c r="CW114" s="992"/>
      <c r="CX114" s="992"/>
      <c r="CY114" s="992"/>
      <c r="CZ114" s="992"/>
      <c r="DA114" s="992"/>
      <c r="DB114" s="992"/>
      <c r="DC114" s="992"/>
      <c r="DD114" s="992"/>
      <c r="DE114" s="992"/>
      <c r="DF114" s="993"/>
      <c r="DG114" s="1027" t="s">
        <v>340</v>
      </c>
      <c r="DH114" s="1028"/>
      <c r="DI114" s="1028"/>
      <c r="DJ114" s="1028"/>
      <c r="DK114" s="1029"/>
      <c r="DL114" s="1030" t="s">
        <v>340</v>
      </c>
      <c r="DM114" s="1028"/>
      <c r="DN114" s="1028"/>
      <c r="DO114" s="1028"/>
      <c r="DP114" s="1029"/>
      <c r="DQ114" s="1030" t="s">
        <v>128</v>
      </c>
      <c r="DR114" s="1028"/>
      <c r="DS114" s="1028"/>
      <c r="DT114" s="1028"/>
      <c r="DU114" s="1029"/>
      <c r="DV114" s="1031" t="s">
        <v>128</v>
      </c>
      <c r="DW114" s="1032"/>
      <c r="DX114" s="1032"/>
      <c r="DY114" s="1032"/>
      <c r="DZ114" s="1033"/>
    </row>
    <row r="115" spans="1:130" s="226" customFormat="1" ht="26.25" customHeight="1" x14ac:dyDescent="0.15">
      <c r="A115" s="1023"/>
      <c r="B115" s="1024"/>
      <c r="C115" s="992" t="s">
        <v>382</v>
      </c>
      <c r="D115" s="992"/>
      <c r="E115" s="992"/>
      <c r="F115" s="992"/>
      <c r="G115" s="992"/>
      <c r="H115" s="992"/>
      <c r="I115" s="992"/>
      <c r="J115" s="992"/>
      <c r="K115" s="992"/>
      <c r="L115" s="992"/>
      <c r="M115" s="992"/>
      <c r="N115" s="992"/>
      <c r="O115" s="992"/>
      <c r="P115" s="992"/>
      <c r="Q115" s="992"/>
      <c r="R115" s="992"/>
      <c r="S115" s="992"/>
      <c r="T115" s="992"/>
      <c r="U115" s="992"/>
      <c r="V115" s="992"/>
      <c r="W115" s="992"/>
      <c r="X115" s="992"/>
      <c r="Y115" s="992"/>
      <c r="Z115" s="993"/>
      <c r="AA115" s="1006" t="s">
        <v>340</v>
      </c>
      <c r="AB115" s="1007"/>
      <c r="AC115" s="1007"/>
      <c r="AD115" s="1007"/>
      <c r="AE115" s="1008"/>
      <c r="AF115" s="1009" t="s">
        <v>128</v>
      </c>
      <c r="AG115" s="1007"/>
      <c r="AH115" s="1007"/>
      <c r="AI115" s="1007"/>
      <c r="AJ115" s="1008"/>
      <c r="AK115" s="1009" t="s">
        <v>128</v>
      </c>
      <c r="AL115" s="1007"/>
      <c r="AM115" s="1007"/>
      <c r="AN115" s="1007"/>
      <c r="AO115" s="1008"/>
      <c r="AP115" s="1010" t="s">
        <v>128</v>
      </c>
      <c r="AQ115" s="1011"/>
      <c r="AR115" s="1011"/>
      <c r="AS115" s="1011"/>
      <c r="AT115" s="1012"/>
      <c r="AU115" s="977"/>
      <c r="AV115" s="978"/>
      <c r="AW115" s="978"/>
      <c r="AX115" s="978"/>
      <c r="AY115" s="978"/>
      <c r="AZ115" s="991" t="s">
        <v>383</v>
      </c>
      <c r="BA115" s="992"/>
      <c r="BB115" s="992"/>
      <c r="BC115" s="992"/>
      <c r="BD115" s="992"/>
      <c r="BE115" s="992"/>
      <c r="BF115" s="992"/>
      <c r="BG115" s="992"/>
      <c r="BH115" s="992"/>
      <c r="BI115" s="992"/>
      <c r="BJ115" s="992"/>
      <c r="BK115" s="992"/>
      <c r="BL115" s="992"/>
      <c r="BM115" s="992"/>
      <c r="BN115" s="992"/>
      <c r="BO115" s="992"/>
      <c r="BP115" s="993"/>
      <c r="BQ115" s="994" t="s">
        <v>340</v>
      </c>
      <c r="BR115" s="995"/>
      <c r="BS115" s="995"/>
      <c r="BT115" s="995"/>
      <c r="BU115" s="995"/>
      <c r="BV115" s="995" t="s">
        <v>128</v>
      </c>
      <c r="BW115" s="995"/>
      <c r="BX115" s="995"/>
      <c r="BY115" s="995"/>
      <c r="BZ115" s="995"/>
      <c r="CA115" s="995" t="s">
        <v>128</v>
      </c>
      <c r="CB115" s="995"/>
      <c r="CC115" s="995"/>
      <c r="CD115" s="995"/>
      <c r="CE115" s="995"/>
      <c r="CF115" s="989" t="s">
        <v>340</v>
      </c>
      <c r="CG115" s="990"/>
      <c r="CH115" s="990"/>
      <c r="CI115" s="990"/>
      <c r="CJ115" s="990"/>
      <c r="CK115" s="1017"/>
      <c r="CL115" s="1018"/>
      <c r="CM115" s="991" t="s">
        <v>384</v>
      </c>
      <c r="CN115" s="992"/>
      <c r="CO115" s="992"/>
      <c r="CP115" s="992"/>
      <c r="CQ115" s="992"/>
      <c r="CR115" s="992"/>
      <c r="CS115" s="992"/>
      <c r="CT115" s="992"/>
      <c r="CU115" s="992"/>
      <c r="CV115" s="992"/>
      <c r="CW115" s="992"/>
      <c r="CX115" s="992"/>
      <c r="CY115" s="992"/>
      <c r="CZ115" s="992"/>
      <c r="DA115" s="992"/>
      <c r="DB115" s="992"/>
      <c r="DC115" s="992"/>
      <c r="DD115" s="992"/>
      <c r="DE115" s="992"/>
      <c r="DF115" s="993"/>
      <c r="DG115" s="1027" t="s">
        <v>128</v>
      </c>
      <c r="DH115" s="1028"/>
      <c r="DI115" s="1028"/>
      <c r="DJ115" s="1028"/>
      <c r="DK115" s="1029"/>
      <c r="DL115" s="1030" t="s">
        <v>128</v>
      </c>
      <c r="DM115" s="1028"/>
      <c r="DN115" s="1028"/>
      <c r="DO115" s="1028"/>
      <c r="DP115" s="1029"/>
      <c r="DQ115" s="1030">
        <v>831707</v>
      </c>
      <c r="DR115" s="1028"/>
      <c r="DS115" s="1028"/>
      <c r="DT115" s="1028"/>
      <c r="DU115" s="1029"/>
      <c r="DV115" s="1031">
        <v>3.2</v>
      </c>
      <c r="DW115" s="1032"/>
      <c r="DX115" s="1032"/>
      <c r="DY115" s="1032"/>
      <c r="DZ115" s="1033"/>
    </row>
    <row r="116" spans="1:130" s="226" customFormat="1" ht="26.25" customHeight="1" x14ac:dyDescent="0.15">
      <c r="A116" s="1025"/>
      <c r="B116" s="1026"/>
      <c r="C116" s="1034" t="s">
        <v>385</v>
      </c>
      <c r="D116" s="1034"/>
      <c r="E116" s="1034"/>
      <c r="F116" s="1034"/>
      <c r="G116" s="1034"/>
      <c r="H116" s="1034"/>
      <c r="I116" s="1034"/>
      <c r="J116" s="1034"/>
      <c r="K116" s="1034"/>
      <c r="L116" s="1034"/>
      <c r="M116" s="1034"/>
      <c r="N116" s="1034"/>
      <c r="O116" s="1034"/>
      <c r="P116" s="1034"/>
      <c r="Q116" s="1034"/>
      <c r="R116" s="1034"/>
      <c r="S116" s="1034"/>
      <c r="T116" s="1034"/>
      <c r="U116" s="1034"/>
      <c r="V116" s="1034"/>
      <c r="W116" s="1034"/>
      <c r="X116" s="1034"/>
      <c r="Y116" s="1034"/>
      <c r="Z116" s="1035"/>
      <c r="AA116" s="1027" t="s">
        <v>340</v>
      </c>
      <c r="AB116" s="1028"/>
      <c r="AC116" s="1028"/>
      <c r="AD116" s="1028"/>
      <c r="AE116" s="1029"/>
      <c r="AF116" s="1030" t="s">
        <v>128</v>
      </c>
      <c r="AG116" s="1028"/>
      <c r="AH116" s="1028"/>
      <c r="AI116" s="1028"/>
      <c r="AJ116" s="1029"/>
      <c r="AK116" s="1030" t="s">
        <v>128</v>
      </c>
      <c r="AL116" s="1028"/>
      <c r="AM116" s="1028"/>
      <c r="AN116" s="1028"/>
      <c r="AO116" s="1029"/>
      <c r="AP116" s="1031" t="s">
        <v>340</v>
      </c>
      <c r="AQ116" s="1032"/>
      <c r="AR116" s="1032"/>
      <c r="AS116" s="1032"/>
      <c r="AT116" s="1033"/>
      <c r="AU116" s="977"/>
      <c r="AV116" s="978"/>
      <c r="AW116" s="978"/>
      <c r="AX116" s="978"/>
      <c r="AY116" s="978"/>
      <c r="AZ116" s="1036" t="s">
        <v>386</v>
      </c>
      <c r="BA116" s="1037"/>
      <c r="BB116" s="1037"/>
      <c r="BC116" s="1037"/>
      <c r="BD116" s="1037"/>
      <c r="BE116" s="1037"/>
      <c r="BF116" s="1037"/>
      <c r="BG116" s="1037"/>
      <c r="BH116" s="1037"/>
      <c r="BI116" s="1037"/>
      <c r="BJ116" s="1037"/>
      <c r="BK116" s="1037"/>
      <c r="BL116" s="1037"/>
      <c r="BM116" s="1037"/>
      <c r="BN116" s="1037"/>
      <c r="BO116" s="1037"/>
      <c r="BP116" s="1038"/>
      <c r="BQ116" s="994" t="s">
        <v>128</v>
      </c>
      <c r="BR116" s="995"/>
      <c r="BS116" s="995"/>
      <c r="BT116" s="995"/>
      <c r="BU116" s="995"/>
      <c r="BV116" s="995" t="s">
        <v>340</v>
      </c>
      <c r="BW116" s="995"/>
      <c r="BX116" s="995"/>
      <c r="BY116" s="995"/>
      <c r="BZ116" s="995"/>
      <c r="CA116" s="995" t="s">
        <v>340</v>
      </c>
      <c r="CB116" s="995"/>
      <c r="CC116" s="995"/>
      <c r="CD116" s="995"/>
      <c r="CE116" s="995"/>
      <c r="CF116" s="989" t="s">
        <v>340</v>
      </c>
      <c r="CG116" s="990"/>
      <c r="CH116" s="990"/>
      <c r="CI116" s="990"/>
      <c r="CJ116" s="990"/>
      <c r="CK116" s="1017"/>
      <c r="CL116" s="1018"/>
      <c r="CM116" s="991" t="s">
        <v>387</v>
      </c>
      <c r="CN116" s="992"/>
      <c r="CO116" s="992"/>
      <c r="CP116" s="992"/>
      <c r="CQ116" s="992"/>
      <c r="CR116" s="992"/>
      <c r="CS116" s="992"/>
      <c r="CT116" s="992"/>
      <c r="CU116" s="992"/>
      <c r="CV116" s="992"/>
      <c r="CW116" s="992"/>
      <c r="CX116" s="992"/>
      <c r="CY116" s="992"/>
      <c r="CZ116" s="992"/>
      <c r="DA116" s="992"/>
      <c r="DB116" s="992"/>
      <c r="DC116" s="992"/>
      <c r="DD116" s="992"/>
      <c r="DE116" s="992"/>
      <c r="DF116" s="993"/>
      <c r="DG116" s="1027" t="s">
        <v>128</v>
      </c>
      <c r="DH116" s="1028"/>
      <c r="DI116" s="1028"/>
      <c r="DJ116" s="1028"/>
      <c r="DK116" s="1029"/>
      <c r="DL116" s="1030" t="s">
        <v>128</v>
      </c>
      <c r="DM116" s="1028"/>
      <c r="DN116" s="1028"/>
      <c r="DO116" s="1028"/>
      <c r="DP116" s="1029"/>
      <c r="DQ116" s="1030" t="s">
        <v>340</v>
      </c>
      <c r="DR116" s="1028"/>
      <c r="DS116" s="1028"/>
      <c r="DT116" s="1028"/>
      <c r="DU116" s="1029"/>
      <c r="DV116" s="1031" t="s">
        <v>340</v>
      </c>
      <c r="DW116" s="1032"/>
      <c r="DX116" s="1032"/>
      <c r="DY116" s="1032"/>
      <c r="DZ116" s="1033"/>
    </row>
    <row r="117" spans="1:130" s="226" customFormat="1" ht="26.25" customHeight="1" x14ac:dyDescent="0.15">
      <c r="A117" s="981" t="s">
        <v>186</v>
      </c>
      <c r="B117" s="962"/>
      <c r="C117" s="962"/>
      <c r="D117" s="962"/>
      <c r="E117" s="962"/>
      <c r="F117" s="962"/>
      <c r="G117" s="962"/>
      <c r="H117" s="962"/>
      <c r="I117" s="962"/>
      <c r="J117" s="962"/>
      <c r="K117" s="962"/>
      <c r="L117" s="962"/>
      <c r="M117" s="962"/>
      <c r="N117" s="962"/>
      <c r="O117" s="962"/>
      <c r="P117" s="962"/>
      <c r="Q117" s="962"/>
      <c r="R117" s="962"/>
      <c r="S117" s="962"/>
      <c r="T117" s="962"/>
      <c r="U117" s="962"/>
      <c r="V117" s="962"/>
      <c r="W117" s="962"/>
      <c r="X117" s="962"/>
      <c r="Y117" s="1046" t="s">
        <v>388</v>
      </c>
      <c r="Z117" s="963"/>
      <c r="AA117" s="1047">
        <v>6013743</v>
      </c>
      <c r="AB117" s="1048"/>
      <c r="AC117" s="1048"/>
      <c r="AD117" s="1048"/>
      <c r="AE117" s="1049"/>
      <c r="AF117" s="1050">
        <v>6051407</v>
      </c>
      <c r="AG117" s="1048"/>
      <c r="AH117" s="1048"/>
      <c r="AI117" s="1048"/>
      <c r="AJ117" s="1049"/>
      <c r="AK117" s="1050">
        <v>5959518</v>
      </c>
      <c r="AL117" s="1048"/>
      <c r="AM117" s="1048"/>
      <c r="AN117" s="1048"/>
      <c r="AO117" s="1049"/>
      <c r="AP117" s="1051"/>
      <c r="AQ117" s="1052"/>
      <c r="AR117" s="1052"/>
      <c r="AS117" s="1052"/>
      <c r="AT117" s="1053"/>
      <c r="AU117" s="977"/>
      <c r="AV117" s="978"/>
      <c r="AW117" s="978"/>
      <c r="AX117" s="978"/>
      <c r="AY117" s="978"/>
      <c r="AZ117" s="1043" t="s">
        <v>389</v>
      </c>
      <c r="BA117" s="1044"/>
      <c r="BB117" s="1044"/>
      <c r="BC117" s="1044"/>
      <c r="BD117" s="1044"/>
      <c r="BE117" s="1044"/>
      <c r="BF117" s="1044"/>
      <c r="BG117" s="1044"/>
      <c r="BH117" s="1044"/>
      <c r="BI117" s="1044"/>
      <c r="BJ117" s="1044"/>
      <c r="BK117" s="1044"/>
      <c r="BL117" s="1044"/>
      <c r="BM117" s="1044"/>
      <c r="BN117" s="1044"/>
      <c r="BO117" s="1044"/>
      <c r="BP117" s="1045"/>
      <c r="BQ117" s="994" t="s">
        <v>128</v>
      </c>
      <c r="BR117" s="995"/>
      <c r="BS117" s="995"/>
      <c r="BT117" s="995"/>
      <c r="BU117" s="995"/>
      <c r="BV117" s="995" t="s">
        <v>340</v>
      </c>
      <c r="BW117" s="995"/>
      <c r="BX117" s="995"/>
      <c r="BY117" s="995"/>
      <c r="BZ117" s="995"/>
      <c r="CA117" s="995" t="s">
        <v>128</v>
      </c>
      <c r="CB117" s="995"/>
      <c r="CC117" s="995"/>
      <c r="CD117" s="995"/>
      <c r="CE117" s="995"/>
      <c r="CF117" s="989" t="s">
        <v>340</v>
      </c>
      <c r="CG117" s="990"/>
      <c r="CH117" s="990"/>
      <c r="CI117" s="990"/>
      <c r="CJ117" s="990"/>
      <c r="CK117" s="1017"/>
      <c r="CL117" s="1018"/>
      <c r="CM117" s="991" t="s">
        <v>390</v>
      </c>
      <c r="CN117" s="992"/>
      <c r="CO117" s="992"/>
      <c r="CP117" s="992"/>
      <c r="CQ117" s="992"/>
      <c r="CR117" s="992"/>
      <c r="CS117" s="992"/>
      <c r="CT117" s="992"/>
      <c r="CU117" s="992"/>
      <c r="CV117" s="992"/>
      <c r="CW117" s="992"/>
      <c r="CX117" s="992"/>
      <c r="CY117" s="992"/>
      <c r="CZ117" s="992"/>
      <c r="DA117" s="992"/>
      <c r="DB117" s="992"/>
      <c r="DC117" s="992"/>
      <c r="DD117" s="992"/>
      <c r="DE117" s="992"/>
      <c r="DF117" s="993"/>
      <c r="DG117" s="1027" t="s">
        <v>340</v>
      </c>
      <c r="DH117" s="1028"/>
      <c r="DI117" s="1028"/>
      <c r="DJ117" s="1028"/>
      <c r="DK117" s="1029"/>
      <c r="DL117" s="1030" t="s">
        <v>128</v>
      </c>
      <c r="DM117" s="1028"/>
      <c r="DN117" s="1028"/>
      <c r="DO117" s="1028"/>
      <c r="DP117" s="1029"/>
      <c r="DQ117" s="1030" t="s">
        <v>128</v>
      </c>
      <c r="DR117" s="1028"/>
      <c r="DS117" s="1028"/>
      <c r="DT117" s="1028"/>
      <c r="DU117" s="1029"/>
      <c r="DV117" s="1031" t="s">
        <v>340</v>
      </c>
      <c r="DW117" s="1032"/>
      <c r="DX117" s="1032"/>
      <c r="DY117" s="1032"/>
      <c r="DZ117" s="1033"/>
    </row>
    <row r="118" spans="1:130" s="226" customFormat="1" ht="26.25" customHeight="1" x14ac:dyDescent="0.15">
      <c r="A118" s="981" t="s">
        <v>362</v>
      </c>
      <c r="B118" s="962"/>
      <c r="C118" s="962"/>
      <c r="D118" s="962"/>
      <c r="E118" s="962"/>
      <c r="F118" s="962"/>
      <c r="G118" s="962"/>
      <c r="H118" s="962"/>
      <c r="I118" s="962"/>
      <c r="J118" s="962"/>
      <c r="K118" s="962"/>
      <c r="L118" s="962"/>
      <c r="M118" s="962"/>
      <c r="N118" s="962"/>
      <c r="O118" s="962"/>
      <c r="P118" s="962"/>
      <c r="Q118" s="962"/>
      <c r="R118" s="962"/>
      <c r="S118" s="962"/>
      <c r="T118" s="962"/>
      <c r="U118" s="962"/>
      <c r="V118" s="962"/>
      <c r="W118" s="962"/>
      <c r="X118" s="962"/>
      <c r="Y118" s="962"/>
      <c r="Z118" s="963"/>
      <c r="AA118" s="961" t="s">
        <v>359</v>
      </c>
      <c r="AB118" s="962"/>
      <c r="AC118" s="962"/>
      <c r="AD118" s="962"/>
      <c r="AE118" s="963"/>
      <c r="AF118" s="961" t="s">
        <v>360</v>
      </c>
      <c r="AG118" s="962"/>
      <c r="AH118" s="962"/>
      <c r="AI118" s="962"/>
      <c r="AJ118" s="963"/>
      <c r="AK118" s="961" t="s">
        <v>265</v>
      </c>
      <c r="AL118" s="962"/>
      <c r="AM118" s="962"/>
      <c r="AN118" s="962"/>
      <c r="AO118" s="963"/>
      <c r="AP118" s="1039" t="s">
        <v>361</v>
      </c>
      <c r="AQ118" s="1040"/>
      <c r="AR118" s="1040"/>
      <c r="AS118" s="1040"/>
      <c r="AT118" s="1041"/>
      <c r="AU118" s="977"/>
      <c r="AV118" s="978"/>
      <c r="AW118" s="978"/>
      <c r="AX118" s="978"/>
      <c r="AY118" s="978"/>
      <c r="AZ118" s="1042" t="s">
        <v>391</v>
      </c>
      <c r="BA118" s="1034"/>
      <c r="BB118" s="1034"/>
      <c r="BC118" s="1034"/>
      <c r="BD118" s="1034"/>
      <c r="BE118" s="1034"/>
      <c r="BF118" s="1034"/>
      <c r="BG118" s="1034"/>
      <c r="BH118" s="1034"/>
      <c r="BI118" s="1034"/>
      <c r="BJ118" s="1034"/>
      <c r="BK118" s="1034"/>
      <c r="BL118" s="1034"/>
      <c r="BM118" s="1034"/>
      <c r="BN118" s="1034"/>
      <c r="BO118" s="1034"/>
      <c r="BP118" s="1035"/>
      <c r="BQ118" s="1068" t="s">
        <v>340</v>
      </c>
      <c r="BR118" s="1069"/>
      <c r="BS118" s="1069"/>
      <c r="BT118" s="1069"/>
      <c r="BU118" s="1069"/>
      <c r="BV118" s="1069" t="s">
        <v>340</v>
      </c>
      <c r="BW118" s="1069"/>
      <c r="BX118" s="1069"/>
      <c r="BY118" s="1069"/>
      <c r="BZ118" s="1069"/>
      <c r="CA118" s="1069" t="s">
        <v>340</v>
      </c>
      <c r="CB118" s="1069"/>
      <c r="CC118" s="1069"/>
      <c r="CD118" s="1069"/>
      <c r="CE118" s="1069"/>
      <c r="CF118" s="989" t="s">
        <v>340</v>
      </c>
      <c r="CG118" s="990"/>
      <c r="CH118" s="990"/>
      <c r="CI118" s="990"/>
      <c r="CJ118" s="990"/>
      <c r="CK118" s="1017"/>
      <c r="CL118" s="1018"/>
      <c r="CM118" s="991" t="s">
        <v>392</v>
      </c>
      <c r="CN118" s="992"/>
      <c r="CO118" s="992"/>
      <c r="CP118" s="992"/>
      <c r="CQ118" s="992"/>
      <c r="CR118" s="992"/>
      <c r="CS118" s="992"/>
      <c r="CT118" s="992"/>
      <c r="CU118" s="992"/>
      <c r="CV118" s="992"/>
      <c r="CW118" s="992"/>
      <c r="CX118" s="992"/>
      <c r="CY118" s="992"/>
      <c r="CZ118" s="992"/>
      <c r="DA118" s="992"/>
      <c r="DB118" s="992"/>
      <c r="DC118" s="992"/>
      <c r="DD118" s="992"/>
      <c r="DE118" s="992"/>
      <c r="DF118" s="993"/>
      <c r="DG118" s="1027" t="s">
        <v>340</v>
      </c>
      <c r="DH118" s="1028"/>
      <c r="DI118" s="1028"/>
      <c r="DJ118" s="1028"/>
      <c r="DK118" s="1029"/>
      <c r="DL118" s="1030" t="s">
        <v>340</v>
      </c>
      <c r="DM118" s="1028"/>
      <c r="DN118" s="1028"/>
      <c r="DO118" s="1028"/>
      <c r="DP118" s="1029"/>
      <c r="DQ118" s="1030" t="s">
        <v>128</v>
      </c>
      <c r="DR118" s="1028"/>
      <c r="DS118" s="1028"/>
      <c r="DT118" s="1028"/>
      <c r="DU118" s="1029"/>
      <c r="DV118" s="1031" t="s">
        <v>340</v>
      </c>
      <c r="DW118" s="1032"/>
      <c r="DX118" s="1032"/>
      <c r="DY118" s="1032"/>
      <c r="DZ118" s="1033"/>
    </row>
    <row r="119" spans="1:130" s="226" customFormat="1" ht="26.25" customHeight="1" x14ac:dyDescent="0.15">
      <c r="A119" s="1125" t="s">
        <v>365</v>
      </c>
      <c r="B119" s="1016"/>
      <c r="C119" s="998" t="s">
        <v>366</v>
      </c>
      <c r="D119" s="966"/>
      <c r="E119" s="966"/>
      <c r="F119" s="966"/>
      <c r="G119" s="966"/>
      <c r="H119" s="966"/>
      <c r="I119" s="966"/>
      <c r="J119" s="966"/>
      <c r="K119" s="966"/>
      <c r="L119" s="966"/>
      <c r="M119" s="966"/>
      <c r="N119" s="966"/>
      <c r="O119" s="966"/>
      <c r="P119" s="966"/>
      <c r="Q119" s="966"/>
      <c r="R119" s="966"/>
      <c r="S119" s="966"/>
      <c r="T119" s="966"/>
      <c r="U119" s="966"/>
      <c r="V119" s="966"/>
      <c r="W119" s="966"/>
      <c r="X119" s="966"/>
      <c r="Y119" s="966"/>
      <c r="Z119" s="967"/>
      <c r="AA119" s="968" t="s">
        <v>340</v>
      </c>
      <c r="AB119" s="969"/>
      <c r="AC119" s="969"/>
      <c r="AD119" s="969"/>
      <c r="AE119" s="970"/>
      <c r="AF119" s="971" t="s">
        <v>340</v>
      </c>
      <c r="AG119" s="969"/>
      <c r="AH119" s="969"/>
      <c r="AI119" s="969"/>
      <c r="AJ119" s="970"/>
      <c r="AK119" s="971" t="s">
        <v>340</v>
      </c>
      <c r="AL119" s="969"/>
      <c r="AM119" s="969"/>
      <c r="AN119" s="969"/>
      <c r="AO119" s="970"/>
      <c r="AP119" s="972" t="s">
        <v>340</v>
      </c>
      <c r="AQ119" s="973"/>
      <c r="AR119" s="973"/>
      <c r="AS119" s="973"/>
      <c r="AT119" s="974"/>
      <c r="AU119" s="979"/>
      <c r="AV119" s="980"/>
      <c r="AW119" s="980"/>
      <c r="AX119" s="980"/>
      <c r="AY119" s="980"/>
      <c r="AZ119" s="247" t="s">
        <v>186</v>
      </c>
      <c r="BA119" s="247"/>
      <c r="BB119" s="247"/>
      <c r="BC119" s="247"/>
      <c r="BD119" s="247"/>
      <c r="BE119" s="247"/>
      <c r="BF119" s="247"/>
      <c r="BG119" s="247"/>
      <c r="BH119" s="247"/>
      <c r="BI119" s="247"/>
      <c r="BJ119" s="247"/>
      <c r="BK119" s="247"/>
      <c r="BL119" s="247"/>
      <c r="BM119" s="247"/>
      <c r="BN119" s="247"/>
      <c r="BO119" s="1046" t="s">
        <v>393</v>
      </c>
      <c r="BP119" s="1074"/>
      <c r="BQ119" s="1068">
        <v>58323941</v>
      </c>
      <c r="BR119" s="1069"/>
      <c r="BS119" s="1069"/>
      <c r="BT119" s="1069"/>
      <c r="BU119" s="1069"/>
      <c r="BV119" s="1069">
        <v>59047162</v>
      </c>
      <c r="BW119" s="1069"/>
      <c r="BX119" s="1069"/>
      <c r="BY119" s="1069"/>
      <c r="BZ119" s="1069"/>
      <c r="CA119" s="1069">
        <v>57899299</v>
      </c>
      <c r="CB119" s="1069"/>
      <c r="CC119" s="1069"/>
      <c r="CD119" s="1069"/>
      <c r="CE119" s="1069"/>
      <c r="CF119" s="1070"/>
      <c r="CG119" s="1071"/>
      <c r="CH119" s="1071"/>
      <c r="CI119" s="1071"/>
      <c r="CJ119" s="1072"/>
      <c r="CK119" s="1019"/>
      <c r="CL119" s="1020"/>
      <c r="CM119" s="1042" t="s">
        <v>394</v>
      </c>
      <c r="CN119" s="1034"/>
      <c r="CO119" s="1034"/>
      <c r="CP119" s="1034"/>
      <c r="CQ119" s="1034"/>
      <c r="CR119" s="1034"/>
      <c r="CS119" s="1034"/>
      <c r="CT119" s="1034"/>
      <c r="CU119" s="1034"/>
      <c r="CV119" s="1034"/>
      <c r="CW119" s="1034"/>
      <c r="CX119" s="1034"/>
      <c r="CY119" s="1034"/>
      <c r="CZ119" s="1034"/>
      <c r="DA119" s="1034"/>
      <c r="DB119" s="1034"/>
      <c r="DC119" s="1034"/>
      <c r="DD119" s="1034"/>
      <c r="DE119" s="1034"/>
      <c r="DF119" s="1035"/>
      <c r="DG119" s="1073" t="s">
        <v>128</v>
      </c>
      <c r="DH119" s="1055"/>
      <c r="DI119" s="1055"/>
      <c r="DJ119" s="1055"/>
      <c r="DK119" s="1056"/>
      <c r="DL119" s="1054" t="s">
        <v>340</v>
      </c>
      <c r="DM119" s="1055"/>
      <c r="DN119" s="1055"/>
      <c r="DO119" s="1055"/>
      <c r="DP119" s="1056"/>
      <c r="DQ119" s="1054" t="s">
        <v>128</v>
      </c>
      <c r="DR119" s="1055"/>
      <c r="DS119" s="1055"/>
      <c r="DT119" s="1055"/>
      <c r="DU119" s="1056"/>
      <c r="DV119" s="1057" t="s">
        <v>340</v>
      </c>
      <c r="DW119" s="1058"/>
      <c r="DX119" s="1058"/>
      <c r="DY119" s="1058"/>
      <c r="DZ119" s="1059"/>
    </row>
    <row r="120" spans="1:130" s="226" customFormat="1" ht="26.25" customHeight="1" x14ac:dyDescent="0.15">
      <c r="A120" s="1126"/>
      <c r="B120" s="1018"/>
      <c r="C120" s="991" t="s">
        <v>371</v>
      </c>
      <c r="D120" s="992"/>
      <c r="E120" s="992"/>
      <c r="F120" s="992"/>
      <c r="G120" s="992"/>
      <c r="H120" s="992"/>
      <c r="I120" s="992"/>
      <c r="J120" s="992"/>
      <c r="K120" s="992"/>
      <c r="L120" s="992"/>
      <c r="M120" s="992"/>
      <c r="N120" s="992"/>
      <c r="O120" s="992"/>
      <c r="P120" s="992"/>
      <c r="Q120" s="992"/>
      <c r="R120" s="992"/>
      <c r="S120" s="992"/>
      <c r="T120" s="992"/>
      <c r="U120" s="992"/>
      <c r="V120" s="992"/>
      <c r="W120" s="992"/>
      <c r="X120" s="992"/>
      <c r="Y120" s="992"/>
      <c r="Z120" s="993"/>
      <c r="AA120" s="1027" t="s">
        <v>128</v>
      </c>
      <c r="AB120" s="1028"/>
      <c r="AC120" s="1028"/>
      <c r="AD120" s="1028"/>
      <c r="AE120" s="1029"/>
      <c r="AF120" s="1030" t="s">
        <v>340</v>
      </c>
      <c r="AG120" s="1028"/>
      <c r="AH120" s="1028"/>
      <c r="AI120" s="1028"/>
      <c r="AJ120" s="1029"/>
      <c r="AK120" s="1030" t="s">
        <v>128</v>
      </c>
      <c r="AL120" s="1028"/>
      <c r="AM120" s="1028"/>
      <c r="AN120" s="1028"/>
      <c r="AO120" s="1029"/>
      <c r="AP120" s="1031" t="s">
        <v>128</v>
      </c>
      <c r="AQ120" s="1032"/>
      <c r="AR120" s="1032"/>
      <c r="AS120" s="1032"/>
      <c r="AT120" s="1033"/>
      <c r="AU120" s="1060" t="s">
        <v>395</v>
      </c>
      <c r="AV120" s="1061"/>
      <c r="AW120" s="1061"/>
      <c r="AX120" s="1061"/>
      <c r="AY120" s="1062"/>
      <c r="AZ120" s="998" t="s">
        <v>396</v>
      </c>
      <c r="BA120" s="966"/>
      <c r="BB120" s="966"/>
      <c r="BC120" s="966"/>
      <c r="BD120" s="966"/>
      <c r="BE120" s="966"/>
      <c r="BF120" s="966"/>
      <c r="BG120" s="966"/>
      <c r="BH120" s="966"/>
      <c r="BI120" s="966"/>
      <c r="BJ120" s="966"/>
      <c r="BK120" s="966"/>
      <c r="BL120" s="966"/>
      <c r="BM120" s="966"/>
      <c r="BN120" s="966"/>
      <c r="BO120" s="966"/>
      <c r="BP120" s="967"/>
      <c r="BQ120" s="999">
        <v>15012891</v>
      </c>
      <c r="BR120" s="1000"/>
      <c r="BS120" s="1000"/>
      <c r="BT120" s="1000"/>
      <c r="BU120" s="1000"/>
      <c r="BV120" s="1000">
        <v>14774077</v>
      </c>
      <c r="BW120" s="1000"/>
      <c r="BX120" s="1000"/>
      <c r="BY120" s="1000"/>
      <c r="BZ120" s="1000"/>
      <c r="CA120" s="1000">
        <v>17534590</v>
      </c>
      <c r="CB120" s="1000"/>
      <c r="CC120" s="1000"/>
      <c r="CD120" s="1000"/>
      <c r="CE120" s="1000"/>
      <c r="CF120" s="1013">
        <v>67.5</v>
      </c>
      <c r="CG120" s="1014"/>
      <c r="CH120" s="1014"/>
      <c r="CI120" s="1014"/>
      <c r="CJ120" s="1014"/>
      <c r="CK120" s="1075" t="s">
        <v>397</v>
      </c>
      <c r="CL120" s="1076"/>
      <c r="CM120" s="1076"/>
      <c r="CN120" s="1076"/>
      <c r="CO120" s="1077"/>
      <c r="CP120" s="1083" t="s">
        <v>398</v>
      </c>
      <c r="CQ120" s="1084"/>
      <c r="CR120" s="1084"/>
      <c r="CS120" s="1084"/>
      <c r="CT120" s="1084"/>
      <c r="CU120" s="1084"/>
      <c r="CV120" s="1084"/>
      <c r="CW120" s="1084"/>
      <c r="CX120" s="1084"/>
      <c r="CY120" s="1084"/>
      <c r="CZ120" s="1084"/>
      <c r="DA120" s="1084"/>
      <c r="DB120" s="1084"/>
      <c r="DC120" s="1084"/>
      <c r="DD120" s="1084"/>
      <c r="DE120" s="1084"/>
      <c r="DF120" s="1085"/>
      <c r="DG120" s="999">
        <v>8991408</v>
      </c>
      <c r="DH120" s="1000"/>
      <c r="DI120" s="1000"/>
      <c r="DJ120" s="1000"/>
      <c r="DK120" s="1000"/>
      <c r="DL120" s="1000">
        <v>8270181</v>
      </c>
      <c r="DM120" s="1000"/>
      <c r="DN120" s="1000"/>
      <c r="DO120" s="1000"/>
      <c r="DP120" s="1000"/>
      <c r="DQ120" s="1000">
        <v>7717544</v>
      </c>
      <c r="DR120" s="1000"/>
      <c r="DS120" s="1000"/>
      <c r="DT120" s="1000"/>
      <c r="DU120" s="1000"/>
      <c r="DV120" s="1001">
        <v>29.7</v>
      </c>
      <c r="DW120" s="1001"/>
      <c r="DX120" s="1001"/>
      <c r="DY120" s="1001"/>
      <c r="DZ120" s="1002"/>
    </row>
    <row r="121" spans="1:130" s="226" customFormat="1" ht="26.25" customHeight="1" x14ac:dyDescent="0.15">
      <c r="A121" s="1126"/>
      <c r="B121" s="1018"/>
      <c r="C121" s="1043" t="s">
        <v>399</v>
      </c>
      <c r="D121" s="1044"/>
      <c r="E121" s="1044"/>
      <c r="F121" s="1044"/>
      <c r="G121" s="1044"/>
      <c r="H121" s="1044"/>
      <c r="I121" s="1044"/>
      <c r="J121" s="1044"/>
      <c r="K121" s="1044"/>
      <c r="L121" s="1044"/>
      <c r="M121" s="1044"/>
      <c r="N121" s="1044"/>
      <c r="O121" s="1044"/>
      <c r="P121" s="1044"/>
      <c r="Q121" s="1044"/>
      <c r="R121" s="1044"/>
      <c r="S121" s="1044"/>
      <c r="T121" s="1044"/>
      <c r="U121" s="1044"/>
      <c r="V121" s="1044"/>
      <c r="W121" s="1044"/>
      <c r="X121" s="1044"/>
      <c r="Y121" s="1044"/>
      <c r="Z121" s="1045"/>
      <c r="AA121" s="1027" t="s">
        <v>340</v>
      </c>
      <c r="AB121" s="1028"/>
      <c r="AC121" s="1028"/>
      <c r="AD121" s="1028"/>
      <c r="AE121" s="1029"/>
      <c r="AF121" s="1030" t="s">
        <v>128</v>
      </c>
      <c r="AG121" s="1028"/>
      <c r="AH121" s="1028"/>
      <c r="AI121" s="1028"/>
      <c r="AJ121" s="1029"/>
      <c r="AK121" s="1030" t="s">
        <v>128</v>
      </c>
      <c r="AL121" s="1028"/>
      <c r="AM121" s="1028"/>
      <c r="AN121" s="1028"/>
      <c r="AO121" s="1029"/>
      <c r="AP121" s="1031" t="s">
        <v>340</v>
      </c>
      <c r="AQ121" s="1032"/>
      <c r="AR121" s="1032"/>
      <c r="AS121" s="1032"/>
      <c r="AT121" s="1033"/>
      <c r="AU121" s="1063"/>
      <c r="AV121" s="1064"/>
      <c r="AW121" s="1064"/>
      <c r="AX121" s="1064"/>
      <c r="AY121" s="1065"/>
      <c r="AZ121" s="991" t="s">
        <v>400</v>
      </c>
      <c r="BA121" s="992"/>
      <c r="BB121" s="992"/>
      <c r="BC121" s="992"/>
      <c r="BD121" s="992"/>
      <c r="BE121" s="992"/>
      <c r="BF121" s="992"/>
      <c r="BG121" s="992"/>
      <c r="BH121" s="992"/>
      <c r="BI121" s="992"/>
      <c r="BJ121" s="992"/>
      <c r="BK121" s="992"/>
      <c r="BL121" s="992"/>
      <c r="BM121" s="992"/>
      <c r="BN121" s="992"/>
      <c r="BO121" s="992"/>
      <c r="BP121" s="993"/>
      <c r="BQ121" s="994">
        <v>12853960</v>
      </c>
      <c r="BR121" s="995"/>
      <c r="BS121" s="995"/>
      <c r="BT121" s="995"/>
      <c r="BU121" s="995"/>
      <c r="BV121" s="995">
        <v>11758337</v>
      </c>
      <c r="BW121" s="995"/>
      <c r="BX121" s="995"/>
      <c r="BY121" s="995"/>
      <c r="BZ121" s="995"/>
      <c r="CA121" s="995">
        <v>11513684</v>
      </c>
      <c r="CB121" s="995"/>
      <c r="CC121" s="995"/>
      <c r="CD121" s="995"/>
      <c r="CE121" s="995"/>
      <c r="CF121" s="989">
        <v>44.3</v>
      </c>
      <c r="CG121" s="990"/>
      <c r="CH121" s="990"/>
      <c r="CI121" s="990"/>
      <c r="CJ121" s="990"/>
      <c r="CK121" s="1078"/>
      <c r="CL121" s="1079"/>
      <c r="CM121" s="1079"/>
      <c r="CN121" s="1079"/>
      <c r="CO121" s="1080"/>
      <c r="CP121" s="1088" t="s">
        <v>333</v>
      </c>
      <c r="CQ121" s="1089"/>
      <c r="CR121" s="1089"/>
      <c r="CS121" s="1089"/>
      <c r="CT121" s="1089"/>
      <c r="CU121" s="1089"/>
      <c r="CV121" s="1089"/>
      <c r="CW121" s="1089"/>
      <c r="CX121" s="1089"/>
      <c r="CY121" s="1089"/>
      <c r="CZ121" s="1089"/>
      <c r="DA121" s="1089"/>
      <c r="DB121" s="1089"/>
      <c r="DC121" s="1089"/>
      <c r="DD121" s="1089"/>
      <c r="DE121" s="1089"/>
      <c r="DF121" s="1090"/>
      <c r="DG121" s="994" t="s">
        <v>128</v>
      </c>
      <c r="DH121" s="995"/>
      <c r="DI121" s="995"/>
      <c r="DJ121" s="995"/>
      <c r="DK121" s="995"/>
      <c r="DL121" s="995" t="s">
        <v>128</v>
      </c>
      <c r="DM121" s="995"/>
      <c r="DN121" s="995"/>
      <c r="DO121" s="995"/>
      <c r="DP121" s="995"/>
      <c r="DQ121" s="995" t="s">
        <v>340</v>
      </c>
      <c r="DR121" s="995"/>
      <c r="DS121" s="995"/>
      <c r="DT121" s="995"/>
      <c r="DU121" s="995"/>
      <c r="DV121" s="996" t="s">
        <v>128</v>
      </c>
      <c r="DW121" s="996"/>
      <c r="DX121" s="996"/>
      <c r="DY121" s="996"/>
      <c r="DZ121" s="997"/>
    </row>
    <row r="122" spans="1:130" s="226" customFormat="1" ht="26.25" customHeight="1" x14ac:dyDescent="0.15">
      <c r="A122" s="1126"/>
      <c r="B122" s="1018"/>
      <c r="C122" s="991" t="s">
        <v>381</v>
      </c>
      <c r="D122" s="992"/>
      <c r="E122" s="992"/>
      <c r="F122" s="992"/>
      <c r="G122" s="992"/>
      <c r="H122" s="992"/>
      <c r="I122" s="992"/>
      <c r="J122" s="992"/>
      <c r="K122" s="992"/>
      <c r="L122" s="992"/>
      <c r="M122" s="992"/>
      <c r="N122" s="992"/>
      <c r="O122" s="992"/>
      <c r="P122" s="992"/>
      <c r="Q122" s="992"/>
      <c r="R122" s="992"/>
      <c r="S122" s="992"/>
      <c r="T122" s="992"/>
      <c r="U122" s="992"/>
      <c r="V122" s="992"/>
      <c r="W122" s="992"/>
      <c r="X122" s="992"/>
      <c r="Y122" s="992"/>
      <c r="Z122" s="993"/>
      <c r="AA122" s="1027" t="s">
        <v>128</v>
      </c>
      <c r="AB122" s="1028"/>
      <c r="AC122" s="1028"/>
      <c r="AD122" s="1028"/>
      <c r="AE122" s="1029"/>
      <c r="AF122" s="1030" t="s">
        <v>128</v>
      </c>
      <c r="AG122" s="1028"/>
      <c r="AH122" s="1028"/>
      <c r="AI122" s="1028"/>
      <c r="AJ122" s="1029"/>
      <c r="AK122" s="1030" t="s">
        <v>128</v>
      </c>
      <c r="AL122" s="1028"/>
      <c r="AM122" s="1028"/>
      <c r="AN122" s="1028"/>
      <c r="AO122" s="1029"/>
      <c r="AP122" s="1031" t="s">
        <v>128</v>
      </c>
      <c r="AQ122" s="1032"/>
      <c r="AR122" s="1032"/>
      <c r="AS122" s="1032"/>
      <c r="AT122" s="1033"/>
      <c r="AU122" s="1063"/>
      <c r="AV122" s="1064"/>
      <c r="AW122" s="1064"/>
      <c r="AX122" s="1064"/>
      <c r="AY122" s="1065"/>
      <c r="AZ122" s="1042" t="s">
        <v>401</v>
      </c>
      <c r="BA122" s="1034"/>
      <c r="BB122" s="1034"/>
      <c r="BC122" s="1034"/>
      <c r="BD122" s="1034"/>
      <c r="BE122" s="1034"/>
      <c r="BF122" s="1034"/>
      <c r="BG122" s="1034"/>
      <c r="BH122" s="1034"/>
      <c r="BI122" s="1034"/>
      <c r="BJ122" s="1034"/>
      <c r="BK122" s="1034"/>
      <c r="BL122" s="1034"/>
      <c r="BM122" s="1034"/>
      <c r="BN122" s="1034"/>
      <c r="BO122" s="1034"/>
      <c r="BP122" s="1035"/>
      <c r="BQ122" s="1068">
        <v>37628141</v>
      </c>
      <c r="BR122" s="1069"/>
      <c r="BS122" s="1069"/>
      <c r="BT122" s="1069"/>
      <c r="BU122" s="1069"/>
      <c r="BV122" s="1069">
        <v>36395619</v>
      </c>
      <c r="BW122" s="1069"/>
      <c r="BX122" s="1069"/>
      <c r="BY122" s="1069"/>
      <c r="BZ122" s="1069"/>
      <c r="CA122" s="1069">
        <v>35628212</v>
      </c>
      <c r="CB122" s="1069"/>
      <c r="CC122" s="1069"/>
      <c r="CD122" s="1069"/>
      <c r="CE122" s="1069"/>
      <c r="CF122" s="1086">
        <v>137.1</v>
      </c>
      <c r="CG122" s="1087"/>
      <c r="CH122" s="1087"/>
      <c r="CI122" s="1087"/>
      <c r="CJ122" s="1087"/>
      <c r="CK122" s="1078"/>
      <c r="CL122" s="1079"/>
      <c r="CM122" s="1079"/>
      <c r="CN122" s="1079"/>
      <c r="CO122" s="1080"/>
      <c r="CP122" s="1088" t="s">
        <v>402</v>
      </c>
      <c r="CQ122" s="1089"/>
      <c r="CR122" s="1089"/>
      <c r="CS122" s="1089"/>
      <c r="CT122" s="1089"/>
      <c r="CU122" s="1089"/>
      <c r="CV122" s="1089"/>
      <c r="CW122" s="1089"/>
      <c r="CX122" s="1089"/>
      <c r="CY122" s="1089"/>
      <c r="CZ122" s="1089"/>
      <c r="DA122" s="1089"/>
      <c r="DB122" s="1089"/>
      <c r="DC122" s="1089"/>
      <c r="DD122" s="1089"/>
      <c r="DE122" s="1089"/>
      <c r="DF122" s="1090"/>
      <c r="DG122" s="994" t="s">
        <v>128</v>
      </c>
      <c r="DH122" s="995"/>
      <c r="DI122" s="995"/>
      <c r="DJ122" s="995"/>
      <c r="DK122" s="995"/>
      <c r="DL122" s="995" t="s">
        <v>340</v>
      </c>
      <c r="DM122" s="995"/>
      <c r="DN122" s="995"/>
      <c r="DO122" s="995"/>
      <c r="DP122" s="995"/>
      <c r="DQ122" s="995" t="s">
        <v>128</v>
      </c>
      <c r="DR122" s="995"/>
      <c r="DS122" s="995"/>
      <c r="DT122" s="995"/>
      <c r="DU122" s="995"/>
      <c r="DV122" s="996" t="s">
        <v>340</v>
      </c>
      <c r="DW122" s="996"/>
      <c r="DX122" s="996"/>
      <c r="DY122" s="996"/>
      <c r="DZ122" s="997"/>
    </row>
    <row r="123" spans="1:130" s="226" customFormat="1" ht="26.25" customHeight="1" x14ac:dyDescent="0.15">
      <c r="A123" s="1126"/>
      <c r="B123" s="1018"/>
      <c r="C123" s="991" t="s">
        <v>387</v>
      </c>
      <c r="D123" s="992"/>
      <c r="E123" s="992"/>
      <c r="F123" s="992"/>
      <c r="G123" s="992"/>
      <c r="H123" s="992"/>
      <c r="I123" s="992"/>
      <c r="J123" s="992"/>
      <c r="K123" s="992"/>
      <c r="L123" s="992"/>
      <c r="M123" s="992"/>
      <c r="N123" s="992"/>
      <c r="O123" s="992"/>
      <c r="P123" s="992"/>
      <c r="Q123" s="992"/>
      <c r="R123" s="992"/>
      <c r="S123" s="992"/>
      <c r="T123" s="992"/>
      <c r="U123" s="992"/>
      <c r="V123" s="992"/>
      <c r="W123" s="992"/>
      <c r="X123" s="992"/>
      <c r="Y123" s="992"/>
      <c r="Z123" s="993"/>
      <c r="AA123" s="1027" t="s">
        <v>340</v>
      </c>
      <c r="AB123" s="1028"/>
      <c r="AC123" s="1028"/>
      <c r="AD123" s="1028"/>
      <c r="AE123" s="1029"/>
      <c r="AF123" s="1030" t="s">
        <v>128</v>
      </c>
      <c r="AG123" s="1028"/>
      <c r="AH123" s="1028"/>
      <c r="AI123" s="1028"/>
      <c r="AJ123" s="1029"/>
      <c r="AK123" s="1030" t="s">
        <v>340</v>
      </c>
      <c r="AL123" s="1028"/>
      <c r="AM123" s="1028"/>
      <c r="AN123" s="1028"/>
      <c r="AO123" s="1029"/>
      <c r="AP123" s="1031" t="s">
        <v>128</v>
      </c>
      <c r="AQ123" s="1032"/>
      <c r="AR123" s="1032"/>
      <c r="AS123" s="1032"/>
      <c r="AT123" s="1033"/>
      <c r="AU123" s="1066"/>
      <c r="AV123" s="1067"/>
      <c r="AW123" s="1067"/>
      <c r="AX123" s="1067"/>
      <c r="AY123" s="1067"/>
      <c r="AZ123" s="247" t="s">
        <v>186</v>
      </c>
      <c r="BA123" s="247"/>
      <c r="BB123" s="247"/>
      <c r="BC123" s="247"/>
      <c r="BD123" s="247"/>
      <c r="BE123" s="247"/>
      <c r="BF123" s="247"/>
      <c r="BG123" s="247"/>
      <c r="BH123" s="247"/>
      <c r="BI123" s="247"/>
      <c r="BJ123" s="247"/>
      <c r="BK123" s="247"/>
      <c r="BL123" s="247"/>
      <c r="BM123" s="247"/>
      <c r="BN123" s="247"/>
      <c r="BO123" s="1046" t="s">
        <v>403</v>
      </c>
      <c r="BP123" s="1074"/>
      <c r="BQ123" s="1132">
        <v>65494992</v>
      </c>
      <c r="BR123" s="1133"/>
      <c r="BS123" s="1133"/>
      <c r="BT123" s="1133"/>
      <c r="BU123" s="1133"/>
      <c r="BV123" s="1133">
        <v>62928033</v>
      </c>
      <c r="BW123" s="1133"/>
      <c r="BX123" s="1133"/>
      <c r="BY123" s="1133"/>
      <c r="BZ123" s="1133"/>
      <c r="CA123" s="1133">
        <v>64676486</v>
      </c>
      <c r="CB123" s="1133"/>
      <c r="CC123" s="1133"/>
      <c r="CD123" s="1133"/>
      <c r="CE123" s="1133"/>
      <c r="CF123" s="1070"/>
      <c r="CG123" s="1071"/>
      <c r="CH123" s="1071"/>
      <c r="CI123" s="1071"/>
      <c r="CJ123" s="1072"/>
      <c r="CK123" s="1078"/>
      <c r="CL123" s="1079"/>
      <c r="CM123" s="1079"/>
      <c r="CN123" s="1079"/>
      <c r="CO123" s="1080"/>
      <c r="CP123" s="1088" t="s">
        <v>331</v>
      </c>
      <c r="CQ123" s="1089"/>
      <c r="CR123" s="1089"/>
      <c r="CS123" s="1089"/>
      <c r="CT123" s="1089"/>
      <c r="CU123" s="1089"/>
      <c r="CV123" s="1089"/>
      <c r="CW123" s="1089"/>
      <c r="CX123" s="1089"/>
      <c r="CY123" s="1089"/>
      <c r="CZ123" s="1089"/>
      <c r="DA123" s="1089"/>
      <c r="DB123" s="1089"/>
      <c r="DC123" s="1089"/>
      <c r="DD123" s="1089"/>
      <c r="DE123" s="1089"/>
      <c r="DF123" s="1090"/>
      <c r="DG123" s="1027" t="s">
        <v>340</v>
      </c>
      <c r="DH123" s="1028"/>
      <c r="DI123" s="1028"/>
      <c r="DJ123" s="1028"/>
      <c r="DK123" s="1029"/>
      <c r="DL123" s="1030" t="s">
        <v>128</v>
      </c>
      <c r="DM123" s="1028"/>
      <c r="DN123" s="1028"/>
      <c r="DO123" s="1028"/>
      <c r="DP123" s="1029"/>
      <c r="DQ123" s="1030" t="s">
        <v>128</v>
      </c>
      <c r="DR123" s="1028"/>
      <c r="DS123" s="1028"/>
      <c r="DT123" s="1028"/>
      <c r="DU123" s="1029"/>
      <c r="DV123" s="1031" t="s">
        <v>340</v>
      </c>
      <c r="DW123" s="1032"/>
      <c r="DX123" s="1032"/>
      <c r="DY123" s="1032"/>
      <c r="DZ123" s="1033"/>
    </row>
    <row r="124" spans="1:130" s="226" customFormat="1" ht="26.25" customHeight="1" thickBot="1" x14ac:dyDescent="0.2">
      <c r="A124" s="1126"/>
      <c r="B124" s="1018"/>
      <c r="C124" s="991" t="s">
        <v>390</v>
      </c>
      <c r="D124" s="992"/>
      <c r="E124" s="992"/>
      <c r="F124" s="992"/>
      <c r="G124" s="992"/>
      <c r="H124" s="992"/>
      <c r="I124" s="992"/>
      <c r="J124" s="992"/>
      <c r="K124" s="992"/>
      <c r="L124" s="992"/>
      <c r="M124" s="992"/>
      <c r="N124" s="992"/>
      <c r="O124" s="992"/>
      <c r="P124" s="992"/>
      <c r="Q124" s="992"/>
      <c r="R124" s="992"/>
      <c r="S124" s="992"/>
      <c r="T124" s="992"/>
      <c r="U124" s="992"/>
      <c r="V124" s="992"/>
      <c r="W124" s="992"/>
      <c r="X124" s="992"/>
      <c r="Y124" s="992"/>
      <c r="Z124" s="993"/>
      <c r="AA124" s="1027" t="s">
        <v>340</v>
      </c>
      <c r="AB124" s="1028"/>
      <c r="AC124" s="1028"/>
      <c r="AD124" s="1028"/>
      <c r="AE124" s="1029"/>
      <c r="AF124" s="1030" t="s">
        <v>128</v>
      </c>
      <c r="AG124" s="1028"/>
      <c r="AH124" s="1028"/>
      <c r="AI124" s="1028"/>
      <c r="AJ124" s="1029"/>
      <c r="AK124" s="1030" t="s">
        <v>128</v>
      </c>
      <c r="AL124" s="1028"/>
      <c r="AM124" s="1028"/>
      <c r="AN124" s="1028"/>
      <c r="AO124" s="1029"/>
      <c r="AP124" s="1031" t="s">
        <v>340</v>
      </c>
      <c r="AQ124" s="1032"/>
      <c r="AR124" s="1032"/>
      <c r="AS124" s="1032"/>
      <c r="AT124" s="1033"/>
      <c r="AU124" s="1128" t="s">
        <v>404</v>
      </c>
      <c r="AV124" s="1129"/>
      <c r="AW124" s="1129"/>
      <c r="AX124" s="1129"/>
      <c r="AY124" s="1129"/>
      <c r="AZ124" s="1129"/>
      <c r="BA124" s="1129"/>
      <c r="BB124" s="1129"/>
      <c r="BC124" s="1129"/>
      <c r="BD124" s="1129"/>
      <c r="BE124" s="1129"/>
      <c r="BF124" s="1129"/>
      <c r="BG124" s="1129"/>
      <c r="BH124" s="1129"/>
      <c r="BI124" s="1129"/>
      <c r="BJ124" s="1129"/>
      <c r="BK124" s="1129"/>
      <c r="BL124" s="1129"/>
      <c r="BM124" s="1129"/>
      <c r="BN124" s="1129"/>
      <c r="BO124" s="1129"/>
      <c r="BP124" s="1130"/>
      <c r="BQ124" s="1131" t="s">
        <v>128</v>
      </c>
      <c r="BR124" s="1096"/>
      <c r="BS124" s="1096"/>
      <c r="BT124" s="1096"/>
      <c r="BU124" s="1096"/>
      <c r="BV124" s="1096" t="s">
        <v>128</v>
      </c>
      <c r="BW124" s="1096"/>
      <c r="BX124" s="1096"/>
      <c r="BY124" s="1096"/>
      <c r="BZ124" s="1096"/>
      <c r="CA124" s="1096" t="s">
        <v>128</v>
      </c>
      <c r="CB124" s="1096"/>
      <c r="CC124" s="1096"/>
      <c r="CD124" s="1096"/>
      <c r="CE124" s="1096"/>
      <c r="CF124" s="1097"/>
      <c r="CG124" s="1098"/>
      <c r="CH124" s="1098"/>
      <c r="CI124" s="1098"/>
      <c r="CJ124" s="1099"/>
      <c r="CK124" s="1081"/>
      <c r="CL124" s="1081"/>
      <c r="CM124" s="1081"/>
      <c r="CN124" s="1081"/>
      <c r="CO124" s="1082"/>
      <c r="CP124" s="1088" t="s">
        <v>405</v>
      </c>
      <c r="CQ124" s="1089"/>
      <c r="CR124" s="1089"/>
      <c r="CS124" s="1089"/>
      <c r="CT124" s="1089"/>
      <c r="CU124" s="1089"/>
      <c r="CV124" s="1089"/>
      <c r="CW124" s="1089"/>
      <c r="CX124" s="1089"/>
      <c r="CY124" s="1089"/>
      <c r="CZ124" s="1089"/>
      <c r="DA124" s="1089"/>
      <c r="DB124" s="1089"/>
      <c r="DC124" s="1089"/>
      <c r="DD124" s="1089"/>
      <c r="DE124" s="1089"/>
      <c r="DF124" s="1090"/>
      <c r="DG124" s="1073" t="s">
        <v>340</v>
      </c>
      <c r="DH124" s="1055"/>
      <c r="DI124" s="1055"/>
      <c r="DJ124" s="1055"/>
      <c r="DK124" s="1056"/>
      <c r="DL124" s="1054" t="s">
        <v>128</v>
      </c>
      <c r="DM124" s="1055"/>
      <c r="DN124" s="1055"/>
      <c r="DO124" s="1055"/>
      <c r="DP124" s="1056"/>
      <c r="DQ124" s="1054" t="s">
        <v>340</v>
      </c>
      <c r="DR124" s="1055"/>
      <c r="DS124" s="1055"/>
      <c r="DT124" s="1055"/>
      <c r="DU124" s="1056"/>
      <c r="DV124" s="1057" t="s">
        <v>128</v>
      </c>
      <c r="DW124" s="1058"/>
      <c r="DX124" s="1058"/>
      <c r="DY124" s="1058"/>
      <c r="DZ124" s="1059"/>
    </row>
    <row r="125" spans="1:130" s="226" customFormat="1" ht="26.25" customHeight="1" x14ac:dyDescent="0.15">
      <c r="A125" s="1126"/>
      <c r="B125" s="1018"/>
      <c r="C125" s="991" t="s">
        <v>392</v>
      </c>
      <c r="D125" s="992"/>
      <c r="E125" s="992"/>
      <c r="F125" s="992"/>
      <c r="G125" s="992"/>
      <c r="H125" s="992"/>
      <c r="I125" s="992"/>
      <c r="J125" s="992"/>
      <c r="K125" s="992"/>
      <c r="L125" s="992"/>
      <c r="M125" s="992"/>
      <c r="N125" s="992"/>
      <c r="O125" s="992"/>
      <c r="P125" s="992"/>
      <c r="Q125" s="992"/>
      <c r="R125" s="992"/>
      <c r="S125" s="992"/>
      <c r="T125" s="992"/>
      <c r="U125" s="992"/>
      <c r="V125" s="992"/>
      <c r="W125" s="992"/>
      <c r="X125" s="992"/>
      <c r="Y125" s="992"/>
      <c r="Z125" s="993"/>
      <c r="AA125" s="1027" t="s">
        <v>128</v>
      </c>
      <c r="AB125" s="1028"/>
      <c r="AC125" s="1028"/>
      <c r="AD125" s="1028"/>
      <c r="AE125" s="1029"/>
      <c r="AF125" s="1030" t="s">
        <v>128</v>
      </c>
      <c r="AG125" s="1028"/>
      <c r="AH125" s="1028"/>
      <c r="AI125" s="1028"/>
      <c r="AJ125" s="1029"/>
      <c r="AK125" s="1030" t="s">
        <v>340</v>
      </c>
      <c r="AL125" s="1028"/>
      <c r="AM125" s="1028"/>
      <c r="AN125" s="1028"/>
      <c r="AO125" s="1029"/>
      <c r="AP125" s="1031" t="s">
        <v>128</v>
      </c>
      <c r="AQ125" s="1032"/>
      <c r="AR125" s="1032"/>
      <c r="AS125" s="1032"/>
      <c r="AT125" s="1033"/>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91" t="s">
        <v>406</v>
      </c>
      <c r="CL125" s="1076"/>
      <c r="CM125" s="1076"/>
      <c r="CN125" s="1076"/>
      <c r="CO125" s="1077"/>
      <c r="CP125" s="998" t="s">
        <v>407</v>
      </c>
      <c r="CQ125" s="966"/>
      <c r="CR125" s="966"/>
      <c r="CS125" s="966"/>
      <c r="CT125" s="966"/>
      <c r="CU125" s="966"/>
      <c r="CV125" s="966"/>
      <c r="CW125" s="966"/>
      <c r="CX125" s="966"/>
      <c r="CY125" s="966"/>
      <c r="CZ125" s="966"/>
      <c r="DA125" s="966"/>
      <c r="DB125" s="966"/>
      <c r="DC125" s="966"/>
      <c r="DD125" s="966"/>
      <c r="DE125" s="966"/>
      <c r="DF125" s="967"/>
      <c r="DG125" s="999" t="s">
        <v>128</v>
      </c>
      <c r="DH125" s="1000"/>
      <c r="DI125" s="1000"/>
      <c r="DJ125" s="1000"/>
      <c r="DK125" s="1000"/>
      <c r="DL125" s="1000" t="s">
        <v>340</v>
      </c>
      <c r="DM125" s="1000"/>
      <c r="DN125" s="1000"/>
      <c r="DO125" s="1000"/>
      <c r="DP125" s="1000"/>
      <c r="DQ125" s="1000" t="s">
        <v>128</v>
      </c>
      <c r="DR125" s="1000"/>
      <c r="DS125" s="1000"/>
      <c r="DT125" s="1000"/>
      <c r="DU125" s="1000"/>
      <c r="DV125" s="1001" t="s">
        <v>128</v>
      </c>
      <c r="DW125" s="1001"/>
      <c r="DX125" s="1001"/>
      <c r="DY125" s="1001"/>
      <c r="DZ125" s="1002"/>
    </row>
    <row r="126" spans="1:130" s="226" customFormat="1" ht="26.25" customHeight="1" thickBot="1" x14ac:dyDescent="0.2">
      <c r="A126" s="1126"/>
      <c r="B126" s="1018"/>
      <c r="C126" s="991" t="s">
        <v>394</v>
      </c>
      <c r="D126" s="992"/>
      <c r="E126" s="992"/>
      <c r="F126" s="992"/>
      <c r="G126" s="992"/>
      <c r="H126" s="992"/>
      <c r="I126" s="992"/>
      <c r="J126" s="992"/>
      <c r="K126" s="992"/>
      <c r="L126" s="992"/>
      <c r="M126" s="992"/>
      <c r="N126" s="992"/>
      <c r="O126" s="992"/>
      <c r="P126" s="992"/>
      <c r="Q126" s="992"/>
      <c r="R126" s="992"/>
      <c r="S126" s="992"/>
      <c r="T126" s="992"/>
      <c r="U126" s="992"/>
      <c r="V126" s="992"/>
      <c r="W126" s="992"/>
      <c r="X126" s="992"/>
      <c r="Y126" s="992"/>
      <c r="Z126" s="993"/>
      <c r="AA126" s="1027" t="s">
        <v>340</v>
      </c>
      <c r="AB126" s="1028"/>
      <c r="AC126" s="1028"/>
      <c r="AD126" s="1028"/>
      <c r="AE126" s="1029"/>
      <c r="AF126" s="1030" t="s">
        <v>128</v>
      </c>
      <c r="AG126" s="1028"/>
      <c r="AH126" s="1028"/>
      <c r="AI126" s="1028"/>
      <c r="AJ126" s="1029"/>
      <c r="AK126" s="1030" t="s">
        <v>128</v>
      </c>
      <c r="AL126" s="1028"/>
      <c r="AM126" s="1028"/>
      <c r="AN126" s="1028"/>
      <c r="AO126" s="1029"/>
      <c r="AP126" s="1031" t="s">
        <v>340</v>
      </c>
      <c r="AQ126" s="1032"/>
      <c r="AR126" s="1032"/>
      <c r="AS126" s="1032"/>
      <c r="AT126" s="1033"/>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92"/>
      <c r="CL126" s="1079"/>
      <c r="CM126" s="1079"/>
      <c r="CN126" s="1079"/>
      <c r="CO126" s="1080"/>
      <c r="CP126" s="991" t="s">
        <v>408</v>
      </c>
      <c r="CQ126" s="992"/>
      <c r="CR126" s="992"/>
      <c r="CS126" s="992"/>
      <c r="CT126" s="992"/>
      <c r="CU126" s="992"/>
      <c r="CV126" s="992"/>
      <c r="CW126" s="992"/>
      <c r="CX126" s="992"/>
      <c r="CY126" s="992"/>
      <c r="CZ126" s="992"/>
      <c r="DA126" s="992"/>
      <c r="DB126" s="992"/>
      <c r="DC126" s="992"/>
      <c r="DD126" s="992"/>
      <c r="DE126" s="992"/>
      <c r="DF126" s="993"/>
      <c r="DG126" s="994" t="s">
        <v>340</v>
      </c>
      <c r="DH126" s="995"/>
      <c r="DI126" s="995"/>
      <c r="DJ126" s="995"/>
      <c r="DK126" s="995"/>
      <c r="DL126" s="995" t="s">
        <v>128</v>
      </c>
      <c r="DM126" s="995"/>
      <c r="DN126" s="995"/>
      <c r="DO126" s="995"/>
      <c r="DP126" s="995"/>
      <c r="DQ126" s="995" t="s">
        <v>340</v>
      </c>
      <c r="DR126" s="995"/>
      <c r="DS126" s="995"/>
      <c r="DT126" s="995"/>
      <c r="DU126" s="995"/>
      <c r="DV126" s="996" t="s">
        <v>128</v>
      </c>
      <c r="DW126" s="996"/>
      <c r="DX126" s="996"/>
      <c r="DY126" s="996"/>
      <c r="DZ126" s="997"/>
    </row>
    <row r="127" spans="1:130" s="226" customFormat="1" ht="26.25" customHeight="1" x14ac:dyDescent="0.15">
      <c r="A127" s="1127"/>
      <c r="B127" s="1020"/>
      <c r="C127" s="1042" t="s">
        <v>409</v>
      </c>
      <c r="D127" s="1034"/>
      <c r="E127" s="1034"/>
      <c r="F127" s="1034"/>
      <c r="G127" s="1034"/>
      <c r="H127" s="1034"/>
      <c r="I127" s="1034"/>
      <c r="J127" s="1034"/>
      <c r="K127" s="1034"/>
      <c r="L127" s="1034"/>
      <c r="M127" s="1034"/>
      <c r="N127" s="1034"/>
      <c r="O127" s="1034"/>
      <c r="P127" s="1034"/>
      <c r="Q127" s="1034"/>
      <c r="R127" s="1034"/>
      <c r="S127" s="1034"/>
      <c r="T127" s="1034"/>
      <c r="U127" s="1034"/>
      <c r="V127" s="1034"/>
      <c r="W127" s="1034"/>
      <c r="X127" s="1034"/>
      <c r="Y127" s="1034"/>
      <c r="Z127" s="1035"/>
      <c r="AA127" s="1027" t="s">
        <v>128</v>
      </c>
      <c r="AB127" s="1028"/>
      <c r="AC127" s="1028"/>
      <c r="AD127" s="1028"/>
      <c r="AE127" s="1029"/>
      <c r="AF127" s="1030" t="s">
        <v>340</v>
      </c>
      <c r="AG127" s="1028"/>
      <c r="AH127" s="1028"/>
      <c r="AI127" s="1028"/>
      <c r="AJ127" s="1029"/>
      <c r="AK127" s="1030" t="s">
        <v>128</v>
      </c>
      <c r="AL127" s="1028"/>
      <c r="AM127" s="1028"/>
      <c r="AN127" s="1028"/>
      <c r="AO127" s="1029"/>
      <c r="AP127" s="1031" t="s">
        <v>340</v>
      </c>
      <c r="AQ127" s="1032"/>
      <c r="AR127" s="1032"/>
      <c r="AS127" s="1032"/>
      <c r="AT127" s="1033"/>
      <c r="AU127" s="228"/>
      <c r="AV127" s="228"/>
      <c r="AW127" s="228"/>
      <c r="AX127" s="1100" t="s">
        <v>410</v>
      </c>
      <c r="AY127" s="1101"/>
      <c r="AZ127" s="1101"/>
      <c r="BA127" s="1101"/>
      <c r="BB127" s="1101"/>
      <c r="BC127" s="1101"/>
      <c r="BD127" s="1101"/>
      <c r="BE127" s="1102"/>
      <c r="BF127" s="1103" t="s">
        <v>411</v>
      </c>
      <c r="BG127" s="1101"/>
      <c r="BH127" s="1101"/>
      <c r="BI127" s="1101"/>
      <c r="BJ127" s="1101"/>
      <c r="BK127" s="1101"/>
      <c r="BL127" s="1102"/>
      <c r="BM127" s="1103" t="s">
        <v>412</v>
      </c>
      <c r="BN127" s="1101"/>
      <c r="BO127" s="1101"/>
      <c r="BP127" s="1101"/>
      <c r="BQ127" s="1101"/>
      <c r="BR127" s="1101"/>
      <c r="BS127" s="1102"/>
      <c r="BT127" s="1103" t="s">
        <v>413</v>
      </c>
      <c r="BU127" s="1101"/>
      <c r="BV127" s="1101"/>
      <c r="BW127" s="1101"/>
      <c r="BX127" s="1101"/>
      <c r="BY127" s="1101"/>
      <c r="BZ127" s="1124"/>
      <c r="CA127" s="228"/>
      <c r="CB127" s="228"/>
      <c r="CC127" s="228"/>
      <c r="CD127" s="251"/>
      <c r="CE127" s="251"/>
      <c r="CF127" s="251"/>
      <c r="CG127" s="228"/>
      <c r="CH127" s="228"/>
      <c r="CI127" s="228"/>
      <c r="CJ127" s="250"/>
      <c r="CK127" s="1092"/>
      <c r="CL127" s="1079"/>
      <c r="CM127" s="1079"/>
      <c r="CN127" s="1079"/>
      <c r="CO127" s="1080"/>
      <c r="CP127" s="991" t="s">
        <v>414</v>
      </c>
      <c r="CQ127" s="992"/>
      <c r="CR127" s="992"/>
      <c r="CS127" s="992"/>
      <c r="CT127" s="992"/>
      <c r="CU127" s="992"/>
      <c r="CV127" s="992"/>
      <c r="CW127" s="992"/>
      <c r="CX127" s="992"/>
      <c r="CY127" s="992"/>
      <c r="CZ127" s="992"/>
      <c r="DA127" s="992"/>
      <c r="DB127" s="992"/>
      <c r="DC127" s="992"/>
      <c r="DD127" s="992"/>
      <c r="DE127" s="992"/>
      <c r="DF127" s="993"/>
      <c r="DG127" s="994" t="s">
        <v>128</v>
      </c>
      <c r="DH127" s="995"/>
      <c r="DI127" s="995"/>
      <c r="DJ127" s="995"/>
      <c r="DK127" s="995"/>
      <c r="DL127" s="995" t="s">
        <v>128</v>
      </c>
      <c r="DM127" s="995"/>
      <c r="DN127" s="995"/>
      <c r="DO127" s="995"/>
      <c r="DP127" s="995"/>
      <c r="DQ127" s="995" t="s">
        <v>128</v>
      </c>
      <c r="DR127" s="995"/>
      <c r="DS127" s="995"/>
      <c r="DT127" s="995"/>
      <c r="DU127" s="995"/>
      <c r="DV127" s="996" t="s">
        <v>340</v>
      </c>
      <c r="DW127" s="996"/>
      <c r="DX127" s="996"/>
      <c r="DY127" s="996"/>
      <c r="DZ127" s="997"/>
    </row>
    <row r="128" spans="1:130" s="226" customFormat="1" ht="26.25" customHeight="1" thickBot="1" x14ac:dyDescent="0.2">
      <c r="A128" s="1110" t="s">
        <v>415</v>
      </c>
      <c r="B128" s="1111"/>
      <c r="C128" s="1111"/>
      <c r="D128" s="1111"/>
      <c r="E128" s="1111"/>
      <c r="F128" s="1111"/>
      <c r="G128" s="1111"/>
      <c r="H128" s="1111"/>
      <c r="I128" s="1111"/>
      <c r="J128" s="1111"/>
      <c r="K128" s="1111"/>
      <c r="L128" s="1111"/>
      <c r="M128" s="1111"/>
      <c r="N128" s="1111"/>
      <c r="O128" s="1111"/>
      <c r="P128" s="1111"/>
      <c r="Q128" s="1111"/>
      <c r="R128" s="1111"/>
      <c r="S128" s="1111"/>
      <c r="T128" s="1111"/>
      <c r="U128" s="1111"/>
      <c r="V128" s="1111"/>
      <c r="W128" s="1112" t="s">
        <v>416</v>
      </c>
      <c r="X128" s="1112"/>
      <c r="Y128" s="1112"/>
      <c r="Z128" s="1113"/>
      <c r="AA128" s="1114">
        <v>1253956</v>
      </c>
      <c r="AB128" s="1115"/>
      <c r="AC128" s="1115"/>
      <c r="AD128" s="1115"/>
      <c r="AE128" s="1116"/>
      <c r="AF128" s="1117">
        <v>1230576</v>
      </c>
      <c r="AG128" s="1115"/>
      <c r="AH128" s="1115"/>
      <c r="AI128" s="1115"/>
      <c r="AJ128" s="1116"/>
      <c r="AK128" s="1117">
        <v>1264006</v>
      </c>
      <c r="AL128" s="1115"/>
      <c r="AM128" s="1115"/>
      <c r="AN128" s="1115"/>
      <c r="AO128" s="1116"/>
      <c r="AP128" s="1118"/>
      <c r="AQ128" s="1119"/>
      <c r="AR128" s="1119"/>
      <c r="AS128" s="1119"/>
      <c r="AT128" s="1120"/>
      <c r="AU128" s="228"/>
      <c r="AV128" s="228"/>
      <c r="AW128" s="228"/>
      <c r="AX128" s="965" t="s">
        <v>417</v>
      </c>
      <c r="AY128" s="966"/>
      <c r="AZ128" s="966"/>
      <c r="BA128" s="966"/>
      <c r="BB128" s="966"/>
      <c r="BC128" s="966"/>
      <c r="BD128" s="966"/>
      <c r="BE128" s="967"/>
      <c r="BF128" s="1121" t="s">
        <v>340</v>
      </c>
      <c r="BG128" s="1122"/>
      <c r="BH128" s="1122"/>
      <c r="BI128" s="1122"/>
      <c r="BJ128" s="1122"/>
      <c r="BK128" s="1122"/>
      <c r="BL128" s="1123"/>
      <c r="BM128" s="1121">
        <v>11.84</v>
      </c>
      <c r="BN128" s="1122"/>
      <c r="BO128" s="1122"/>
      <c r="BP128" s="1122"/>
      <c r="BQ128" s="1122"/>
      <c r="BR128" s="1122"/>
      <c r="BS128" s="1123"/>
      <c r="BT128" s="1121">
        <v>20</v>
      </c>
      <c r="BU128" s="1122"/>
      <c r="BV128" s="1122"/>
      <c r="BW128" s="1122"/>
      <c r="BX128" s="1122"/>
      <c r="BY128" s="1122"/>
      <c r="BZ128" s="1145"/>
      <c r="CA128" s="251"/>
      <c r="CB128" s="251"/>
      <c r="CC128" s="251"/>
      <c r="CD128" s="251"/>
      <c r="CE128" s="251"/>
      <c r="CF128" s="251"/>
      <c r="CG128" s="228"/>
      <c r="CH128" s="228"/>
      <c r="CI128" s="228"/>
      <c r="CJ128" s="250"/>
      <c r="CK128" s="1093"/>
      <c r="CL128" s="1094"/>
      <c r="CM128" s="1094"/>
      <c r="CN128" s="1094"/>
      <c r="CO128" s="1095"/>
      <c r="CP128" s="1104" t="s">
        <v>418</v>
      </c>
      <c r="CQ128" s="790"/>
      <c r="CR128" s="790"/>
      <c r="CS128" s="790"/>
      <c r="CT128" s="790"/>
      <c r="CU128" s="790"/>
      <c r="CV128" s="790"/>
      <c r="CW128" s="790"/>
      <c r="CX128" s="790"/>
      <c r="CY128" s="790"/>
      <c r="CZ128" s="790"/>
      <c r="DA128" s="790"/>
      <c r="DB128" s="790"/>
      <c r="DC128" s="790"/>
      <c r="DD128" s="790"/>
      <c r="DE128" s="790"/>
      <c r="DF128" s="1105"/>
      <c r="DG128" s="1106" t="s">
        <v>128</v>
      </c>
      <c r="DH128" s="1107"/>
      <c r="DI128" s="1107"/>
      <c r="DJ128" s="1107"/>
      <c r="DK128" s="1107"/>
      <c r="DL128" s="1107" t="s">
        <v>128</v>
      </c>
      <c r="DM128" s="1107"/>
      <c r="DN128" s="1107"/>
      <c r="DO128" s="1107"/>
      <c r="DP128" s="1107"/>
      <c r="DQ128" s="1107" t="s">
        <v>128</v>
      </c>
      <c r="DR128" s="1107"/>
      <c r="DS128" s="1107"/>
      <c r="DT128" s="1107"/>
      <c r="DU128" s="1107"/>
      <c r="DV128" s="1108" t="s">
        <v>340</v>
      </c>
      <c r="DW128" s="1108"/>
      <c r="DX128" s="1108"/>
      <c r="DY128" s="1108"/>
      <c r="DZ128" s="1109"/>
    </row>
    <row r="129" spans="1:131" s="226" customFormat="1" ht="26.25" customHeight="1" x14ac:dyDescent="0.15">
      <c r="A129" s="1003" t="s">
        <v>107</v>
      </c>
      <c r="B129" s="1004"/>
      <c r="C129" s="1004"/>
      <c r="D129" s="1004"/>
      <c r="E129" s="1004"/>
      <c r="F129" s="1004"/>
      <c r="G129" s="1004"/>
      <c r="H129" s="1004"/>
      <c r="I129" s="1004"/>
      <c r="J129" s="1004"/>
      <c r="K129" s="1004"/>
      <c r="L129" s="1004"/>
      <c r="M129" s="1004"/>
      <c r="N129" s="1004"/>
      <c r="O129" s="1004"/>
      <c r="P129" s="1004"/>
      <c r="Q129" s="1004"/>
      <c r="R129" s="1004"/>
      <c r="S129" s="1004"/>
      <c r="T129" s="1004"/>
      <c r="U129" s="1004"/>
      <c r="V129" s="1004"/>
      <c r="W129" s="1139" t="s">
        <v>419</v>
      </c>
      <c r="X129" s="1140"/>
      <c r="Y129" s="1140"/>
      <c r="Z129" s="1141"/>
      <c r="AA129" s="1027">
        <v>26666039</v>
      </c>
      <c r="AB129" s="1028"/>
      <c r="AC129" s="1028"/>
      <c r="AD129" s="1028"/>
      <c r="AE129" s="1029"/>
      <c r="AF129" s="1030">
        <v>27777751</v>
      </c>
      <c r="AG129" s="1028"/>
      <c r="AH129" s="1028"/>
      <c r="AI129" s="1028"/>
      <c r="AJ129" s="1029"/>
      <c r="AK129" s="1030">
        <v>29238534</v>
      </c>
      <c r="AL129" s="1028"/>
      <c r="AM129" s="1028"/>
      <c r="AN129" s="1028"/>
      <c r="AO129" s="1029"/>
      <c r="AP129" s="1142"/>
      <c r="AQ129" s="1143"/>
      <c r="AR129" s="1143"/>
      <c r="AS129" s="1143"/>
      <c r="AT129" s="1144"/>
      <c r="AU129" s="229"/>
      <c r="AV129" s="229"/>
      <c r="AW129" s="229"/>
      <c r="AX129" s="1134" t="s">
        <v>420</v>
      </c>
      <c r="AY129" s="992"/>
      <c r="AZ129" s="992"/>
      <c r="BA129" s="992"/>
      <c r="BB129" s="992"/>
      <c r="BC129" s="992"/>
      <c r="BD129" s="992"/>
      <c r="BE129" s="993"/>
      <c r="BF129" s="1135" t="s">
        <v>128</v>
      </c>
      <c r="BG129" s="1136"/>
      <c r="BH129" s="1136"/>
      <c r="BI129" s="1136"/>
      <c r="BJ129" s="1136"/>
      <c r="BK129" s="1136"/>
      <c r="BL129" s="1137"/>
      <c r="BM129" s="1135">
        <v>16.84</v>
      </c>
      <c r="BN129" s="1136"/>
      <c r="BO129" s="1136"/>
      <c r="BP129" s="1136"/>
      <c r="BQ129" s="1136"/>
      <c r="BR129" s="1136"/>
      <c r="BS129" s="1137"/>
      <c r="BT129" s="1135">
        <v>30</v>
      </c>
      <c r="BU129" s="1136"/>
      <c r="BV129" s="1136"/>
      <c r="BW129" s="1136"/>
      <c r="BX129" s="1136"/>
      <c r="BY129" s="1136"/>
      <c r="BZ129" s="113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1003" t="s">
        <v>421</v>
      </c>
      <c r="B130" s="1004"/>
      <c r="C130" s="1004"/>
      <c r="D130" s="1004"/>
      <c r="E130" s="1004"/>
      <c r="F130" s="1004"/>
      <c r="G130" s="1004"/>
      <c r="H130" s="1004"/>
      <c r="I130" s="1004"/>
      <c r="J130" s="1004"/>
      <c r="K130" s="1004"/>
      <c r="L130" s="1004"/>
      <c r="M130" s="1004"/>
      <c r="N130" s="1004"/>
      <c r="O130" s="1004"/>
      <c r="P130" s="1004"/>
      <c r="Q130" s="1004"/>
      <c r="R130" s="1004"/>
      <c r="S130" s="1004"/>
      <c r="T130" s="1004"/>
      <c r="U130" s="1004"/>
      <c r="V130" s="1004"/>
      <c r="W130" s="1139" t="s">
        <v>422</v>
      </c>
      <c r="X130" s="1140"/>
      <c r="Y130" s="1140"/>
      <c r="Z130" s="1141"/>
      <c r="AA130" s="1027">
        <v>3150189</v>
      </c>
      <c r="AB130" s="1028"/>
      <c r="AC130" s="1028"/>
      <c r="AD130" s="1028"/>
      <c r="AE130" s="1029"/>
      <c r="AF130" s="1030">
        <v>3140434</v>
      </c>
      <c r="AG130" s="1028"/>
      <c r="AH130" s="1028"/>
      <c r="AI130" s="1028"/>
      <c r="AJ130" s="1029"/>
      <c r="AK130" s="1030">
        <v>3253291</v>
      </c>
      <c r="AL130" s="1028"/>
      <c r="AM130" s="1028"/>
      <c r="AN130" s="1028"/>
      <c r="AO130" s="1029"/>
      <c r="AP130" s="1142"/>
      <c r="AQ130" s="1143"/>
      <c r="AR130" s="1143"/>
      <c r="AS130" s="1143"/>
      <c r="AT130" s="1144"/>
      <c r="AU130" s="229"/>
      <c r="AV130" s="229"/>
      <c r="AW130" s="229"/>
      <c r="AX130" s="1134" t="s">
        <v>423</v>
      </c>
      <c r="AY130" s="992"/>
      <c r="AZ130" s="992"/>
      <c r="BA130" s="992"/>
      <c r="BB130" s="992"/>
      <c r="BC130" s="992"/>
      <c r="BD130" s="992"/>
      <c r="BE130" s="993"/>
      <c r="BF130" s="1170">
        <v>6.4</v>
      </c>
      <c r="BG130" s="1171"/>
      <c r="BH130" s="1171"/>
      <c r="BI130" s="1171"/>
      <c r="BJ130" s="1171"/>
      <c r="BK130" s="1171"/>
      <c r="BL130" s="1172"/>
      <c r="BM130" s="1170">
        <v>25</v>
      </c>
      <c r="BN130" s="1171"/>
      <c r="BO130" s="1171"/>
      <c r="BP130" s="1171"/>
      <c r="BQ130" s="1171"/>
      <c r="BR130" s="1171"/>
      <c r="BS130" s="1172"/>
      <c r="BT130" s="1170">
        <v>35</v>
      </c>
      <c r="BU130" s="1171"/>
      <c r="BV130" s="1171"/>
      <c r="BW130" s="1171"/>
      <c r="BX130" s="1171"/>
      <c r="BY130" s="1171"/>
      <c r="BZ130" s="1173"/>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74"/>
      <c r="B131" s="1175"/>
      <c r="C131" s="1175"/>
      <c r="D131" s="1175"/>
      <c r="E131" s="1175"/>
      <c r="F131" s="1175"/>
      <c r="G131" s="1175"/>
      <c r="H131" s="1175"/>
      <c r="I131" s="1175"/>
      <c r="J131" s="1175"/>
      <c r="K131" s="1175"/>
      <c r="L131" s="1175"/>
      <c r="M131" s="1175"/>
      <c r="N131" s="1175"/>
      <c r="O131" s="1175"/>
      <c r="P131" s="1175"/>
      <c r="Q131" s="1175"/>
      <c r="R131" s="1175"/>
      <c r="S131" s="1175"/>
      <c r="T131" s="1175"/>
      <c r="U131" s="1175"/>
      <c r="V131" s="1175"/>
      <c r="W131" s="1176" t="s">
        <v>424</v>
      </c>
      <c r="X131" s="1177"/>
      <c r="Y131" s="1177"/>
      <c r="Z131" s="1178"/>
      <c r="AA131" s="1073">
        <v>23515850</v>
      </c>
      <c r="AB131" s="1055"/>
      <c r="AC131" s="1055"/>
      <c r="AD131" s="1055"/>
      <c r="AE131" s="1056"/>
      <c r="AF131" s="1054">
        <v>24637317</v>
      </c>
      <c r="AG131" s="1055"/>
      <c r="AH131" s="1055"/>
      <c r="AI131" s="1055"/>
      <c r="AJ131" s="1056"/>
      <c r="AK131" s="1054">
        <v>25985243</v>
      </c>
      <c r="AL131" s="1055"/>
      <c r="AM131" s="1055"/>
      <c r="AN131" s="1055"/>
      <c r="AO131" s="1056"/>
      <c r="AP131" s="1179"/>
      <c r="AQ131" s="1180"/>
      <c r="AR131" s="1180"/>
      <c r="AS131" s="1180"/>
      <c r="AT131" s="1181"/>
      <c r="AU131" s="229"/>
      <c r="AV131" s="229"/>
      <c r="AW131" s="229"/>
      <c r="AX131" s="1152" t="s">
        <v>425</v>
      </c>
      <c r="AY131" s="790"/>
      <c r="AZ131" s="790"/>
      <c r="BA131" s="790"/>
      <c r="BB131" s="790"/>
      <c r="BC131" s="790"/>
      <c r="BD131" s="790"/>
      <c r="BE131" s="1105"/>
      <c r="BF131" s="1153" t="s">
        <v>128</v>
      </c>
      <c r="BG131" s="1154"/>
      <c r="BH131" s="1154"/>
      <c r="BI131" s="1154"/>
      <c r="BJ131" s="1154"/>
      <c r="BK131" s="1154"/>
      <c r="BL131" s="1155"/>
      <c r="BM131" s="1153">
        <v>350</v>
      </c>
      <c r="BN131" s="1154"/>
      <c r="BO131" s="1154"/>
      <c r="BP131" s="1154"/>
      <c r="BQ131" s="1154"/>
      <c r="BR131" s="1154"/>
      <c r="BS131" s="1155"/>
      <c r="BT131" s="1156"/>
      <c r="BU131" s="1157"/>
      <c r="BV131" s="1157"/>
      <c r="BW131" s="1157"/>
      <c r="BX131" s="1157"/>
      <c r="BY131" s="1157"/>
      <c r="BZ131" s="1158"/>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59" t="s">
        <v>426</v>
      </c>
      <c r="B132" s="1160"/>
      <c r="C132" s="1160"/>
      <c r="D132" s="1160"/>
      <c r="E132" s="1160"/>
      <c r="F132" s="1160"/>
      <c r="G132" s="1160"/>
      <c r="H132" s="1160"/>
      <c r="I132" s="1160"/>
      <c r="J132" s="1160"/>
      <c r="K132" s="1160"/>
      <c r="L132" s="1160"/>
      <c r="M132" s="1160"/>
      <c r="N132" s="1160"/>
      <c r="O132" s="1160"/>
      <c r="P132" s="1160"/>
      <c r="Q132" s="1160"/>
      <c r="R132" s="1160"/>
      <c r="S132" s="1160"/>
      <c r="T132" s="1160"/>
      <c r="U132" s="1160"/>
      <c r="V132" s="1163" t="s">
        <v>427</v>
      </c>
      <c r="W132" s="1163"/>
      <c r="X132" s="1163"/>
      <c r="Y132" s="1163"/>
      <c r="Z132" s="1164"/>
      <c r="AA132" s="1165">
        <v>6.8447366350000003</v>
      </c>
      <c r="AB132" s="1166"/>
      <c r="AC132" s="1166"/>
      <c r="AD132" s="1166"/>
      <c r="AE132" s="1167"/>
      <c r="AF132" s="1168">
        <v>6.8205356940000001</v>
      </c>
      <c r="AG132" s="1166"/>
      <c r="AH132" s="1166"/>
      <c r="AI132" s="1166"/>
      <c r="AJ132" s="1167"/>
      <c r="AK132" s="1168">
        <v>5.5501539849999997</v>
      </c>
      <c r="AL132" s="1166"/>
      <c r="AM132" s="1166"/>
      <c r="AN132" s="1166"/>
      <c r="AO132" s="1167"/>
      <c r="AP132" s="1070"/>
      <c r="AQ132" s="1071"/>
      <c r="AR132" s="1071"/>
      <c r="AS132" s="1071"/>
      <c r="AT132" s="1169"/>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61"/>
      <c r="B133" s="1162"/>
      <c r="C133" s="1162"/>
      <c r="D133" s="1162"/>
      <c r="E133" s="1162"/>
      <c r="F133" s="1162"/>
      <c r="G133" s="1162"/>
      <c r="H133" s="1162"/>
      <c r="I133" s="1162"/>
      <c r="J133" s="1162"/>
      <c r="K133" s="1162"/>
      <c r="L133" s="1162"/>
      <c r="M133" s="1162"/>
      <c r="N133" s="1162"/>
      <c r="O133" s="1162"/>
      <c r="P133" s="1162"/>
      <c r="Q133" s="1162"/>
      <c r="R133" s="1162"/>
      <c r="S133" s="1162"/>
      <c r="T133" s="1162"/>
      <c r="U133" s="1162"/>
      <c r="V133" s="1146" t="s">
        <v>428</v>
      </c>
      <c r="W133" s="1146"/>
      <c r="X133" s="1146"/>
      <c r="Y133" s="1146"/>
      <c r="Z133" s="1147"/>
      <c r="AA133" s="1148">
        <v>6.5</v>
      </c>
      <c r="AB133" s="1149"/>
      <c r="AC133" s="1149"/>
      <c r="AD133" s="1149"/>
      <c r="AE133" s="1150"/>
      <c r="AF133" s="1148">
        <v>6.6</v>
      </c>
      <c r="AG133" s="1149"/>
      <c r="AH133" s="1149"/>
      <c r="AI133" s="1149"/>
      <c r="AJ133" s="1150"/>
      <c r="AK133" s="1148">
        <v>6.4</v>
      </c>
      <c r="AL133" s="1149"/>
      <c r="AM133" s="1149"/>
      <c r="AN133" s="1149"/>
      <c r="AO133" s="1150"/>
      <c r="AP133" s="1097"/>
      <c r="AQ133" s="1098"/>
      <c r="AR133" s="1098"/>
      <c r="AS133" s="1098"/>
      <c r="AT133" s="1151"/>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gE79FTT8bwy4q/RlW2boOGB80Q57dqK43Py+hXYAomCYZOWimHWpHv5SvGL3ktYtf3IBeWt/UJkvUjqWtOBiFw==" saltValue="jHbERcoPa8OlmHlwm3U5F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W40" zoomScale="85" zoomScaleNormal="85" zoomScaleSheetLayoutView="85" workbookViewId="0">
      <selection activeCell="BD73" sqref="BD73"/>
    </sheetView>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429</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M22" zoomScale="85" zoomScaleNormal="85" zoomScaleSheetLayoutView="55" workbookViewId="0">
      <selection activeCell="CH10" sqref="CH10:CL10"/>
    </sheetView>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Omp9QdYQjZFUC5SZowmAyQ+bOA6/FrXdSj/O9ouHWjnfVoy6MKWFHvDHrvM+dnzckLD7DKrFPUSSzSsCpWGUw==" saltValue="DBWibbMplPOJtLRgIJQ++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election activeCell="CH10" sqref="CH10:CL10"/>
    </sheetView>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430</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431</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3" t="s">
        <v>432</v>
      </c>
      <c r="AP7" s="268"/>
      <c r="AQ7" s="269" t="s">
        <v>433</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4"/>
      <c r="AP8" s="274" t="s">
        <v>434</v>
      </c>
      <c r="AQ8" s="275" t="s">
        <v>435</v>
      </c>
      <c r="AR8" s="276" t="s">
        <v>436</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5" t="s">
        <v>437</v>
      </c>
      <c r="AL9" s="1186"/>
      <c r="AM9" s="1186"/>
      <c r="AN9" s="1187"/>
      <c r="AO9" s="277">
        <v>7702334</v>
      </c>
      <c r="AP9" s="277">
        <v>56112</v>
      </c>
      <c r="AQ9" s="278">
        <v>62021</v>
      </c>
      <c r="AR9" s="279">
        <v>-9.5</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5" t="s">
        <v>438</v>
      </c>
      <c r="AL10" s="1186"/>
      <c r="AM10" s="1186"/>
      <c r="AN10" s="1187"/>
      <c r="AO10" s="280">
        <v>1132509</v>
      </c>
      <c r="AP10" s="280">
        <v>8250</v>
      </c>
      <c r="AQ10" s="281">
        <v>4339</v>
      </c>
      <c r="AR10" s="282">
        <v>90.1</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5" t="s">
        <v>439</v>
      </c>
      <c r="AL11" s="1186"/>
      <c r="AM11" s="1186"/>
      <c r="AN11" s="1187"/>
      <c r="AO11" s="280">
        <v>352</v>
      </c>
      <c r="AP11" s="280">
        <v>3</v>
      </c>
      <c r="AQ11" s="281">
        <v>554</v>
      </c>
      <c r="AR11" s="282">
        <v>-99.5</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5" t="s">
        <v>440</v>
      </c>
      <c r="AL12" s="1186"/>
      <c r="AM12" s="1186"/>
      <c r="AN12" s="1187"/>
      <c r="AO12" s="280">
        <v>16550</v>
      </c>
      <c r="AP12" s="280">
        <v>121</v>
      </c>
      <c r="AQ12" s="281">
        <v>17</v>
      </c>
      <c r="AR12" s="282">
        <v>611.79999999999995</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5" t="s">
        <v>441</v>
      </c>
      <c r="AL13" s="1186"/>
      <c r="AM13" s="1186"/>
      <c r="AN13" s="1187"/>
      <c r="AO13" s="280">
        <v>258551</v>
      </c>
      <c r="AP13" s="280">
        <v>1884</v>
      </c>
      <c r="AQ13" s="281">
        <v>2525</v>
      </c>
      <c r="AR13" s="282">
        <v>-25.4</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5" t="s">
        <v>442</v>
      </c>
      <c r="AL14" s="1186"/>
      <c r="AM14" s="1186"/>
      <c r="AN14" s="1187"/>
      <c r="AO14" s="280">
        <v>458128</v>
      </c>
      <c r="AP14" s="280">
        <v>3337</v>
      </c>
      <c r="AQ14" s="281">
        <v>1158</v>
      </c>
      <c r="AR14" s="282">
        <v>188.2</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8" t="s">
        <v>443</v>
      </c>
      <c r="AL15" s="1189"/>
      <c r="AM15" s="1189"/>
      <c r="AN15" s="1190"/>
      <c r="AO15" s="280">
        <v>-361852</v>
      </c>
      <c r="AP15" s="280">
        <v>-2636</v>
      </c>
      <c r="AQ15" s="281">
        <v>-4174</v>
      </c>
      <c r="AR15" s="282">
        <v>-36.799999999999997</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8" t="s">
        <v>186</v>
      </c>
      <c r="AL16" s="1189"/>
      <c r="AM16" s="1189"/>
      <c r="AN16" s="1190"/>
      <c r="AO16" s="280">
        <v>9206572</v>
      </c>
      <c r="AP16" s="280">
        <v>67070</v>
      </c>
      <c r="AQ16" s="281">
        <v>66439</v>
      </c>
      <c r="AR16" s="282">
        <v>0.9</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444</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445</v>
      </c>
      <c r="AP20" s="289" t="s">
        <v>446</v>
      </c>
      <c r="AQ20" s="290" t="s">
        <v>447</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91" t="s">
        <v>448</v>
      </c>
      <c r="AL21" s="1192"/>
      <c r="AM21" s="1192"/>
      <c r="AN21" s="1193"/>
      <c r="AO21" s="293">
        <v>5.41</v>
      </c>
      <c r="AP21" s="294">
        <v>6.1</v>
      </c>
      <c r="AQ21" s="295">
        <v>-0.69</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91" t="s">
        <v>449</v>
      </c>
      <c r="AL22" s="1192"/>
      <c r="AM22" s="1192"/>
      <c r="AN22" s="1193"/>
      <c r="AO22" s="298">
        <v>101</v>
      </c>
      <c r="AP22" s="299">
        <v>99</v>
      </c>
      <c r="AQ22" s="300">
        <v>2</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82" t="s">
        <v>450</v>
      </c>
      <c r="B26" s="1182"/>
      <c r="C26" s="1182"/>
      <c r="D26" s="1182"/>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182"/>
      <c r="AE26" s="1182"/>
      <c r="AF26" s="1182"/>
      <c r="AG26" s="1182"/>
      <c r="AH26" s="1182"/>
      <c r="AI26" s="1182"/>
      <c r="AJ26" s="1182"/>
      <c r="AK26" s="1182"/>
      <c r="AL26" s="1182"/>
      <c r="AM26" s="1182"/>
      <c r="AN26" s="1182"/>
      <c r="AO26" s="1182"/>
      <c r="AP26" s="1182"/>
      <c r="AQ26" s="1182"/>
      <c r="AR26" s="1182"/>
      <c r="AS26" s="1182"/>
      <c r="AT26" s="263"/>
    </row>
    <row r="27" spans="1:46" x14ac:dyDescent="0.15">
      <c r="A27" s="305"/>
      <c r="AO27" s="258"/>
      <c r="AP27" s="258"/>
      <c r="AQ27" s="258"/>
      <c r="AR27" s="258"/>
      <c r="AS27" s="258"/>
      <c r="AT27" s="258"/>
    </row>
    <row r="28" spans="1:46" ht="17.25" x14ac:dyDescent="0.15">
      <c r="A28" s="259" t="s">
        <v>451</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452</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3" t="s">
        <v>432</v>
      </c>
      <c r="AP30" s="268"/>
      <c r="AQ30" s="269" t="s">
        <v>433</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4"/>
      <c r="AP31" s="274" t="s">
        <v>434</v>
      </c>
      <c r="AQ31" s="275" t="s">
        <v>435</v>
      </c>
      <c r="AR31" s="276" t="s">
        <v>436</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9" t="s">
        <v>453</v>
      </c>
      <c r="AL32" s="1200"/>
      <c r="AM32" s="1200"/>
      <c r="AN32" s="1201"/>
      <c r="AO32" s="308">
        <v>4861221</v>
      </c>
      <c r="AP32" s="308">
        <v>35414</v>
      </c>
      <c r="AQ32" s="309">
        <v>33147</v>
      </c>
      <c r="AR32" s="310">
        <v>6.8</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9" t="s">
        <v>454</v>
      </c>
      <c r="AL33" s="1200"/>
      <c r="AM33" s="1200"/>
      <c r="AN33" s="1201"/>
      <c r="AO33" s="308" t="s">
        <v>455</v>
      </c>
      <c r="AP33" s="308" t="s">
        <v>455</v>
      </c>
      <c r="AQ33" s="309">
        <v>7</v>
      </c>
      <c r="AR33" s="310" t="s">
        <v>455</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9" t="s">
        <v>456</v>
      </c>
      <c r="AL34" s="1200"/>
      <c r="AM34" s="1200"/>
      <c r="AN34" s="1201"/>
      <c r="AO34" s="308" t="s">
        <v>455</v>
      </c>
      <c r="AP34" s="308" t="s">
        <v>455</v>
      </c>
      <c r="AQ34" s="309">
        <v>24</v>
      </c>
      <c r="AR34" s="310" t="s">
        <v>455</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9" t="s">
        <v>457</v>
      </c>
      <c r="AL35" s="1200"/>
      <c r="AM35" s="1200"/>
      <c r="AN35" s="1201"/>
      <c r="AO35" s="308">
        <v>959615</v>
      </c>
      <c r="AP35" s="308">
        <v>6991</v>
      </c>
      <c r="AQ35" s="309">
        <v>5872</v>
      </c>
      <c r="AR35" s="310">
        <v>19.100000000000001</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9" t="s">
        <v>458</v>
      </c>
      <c r="AL36" s="1200"/>
      <c r="AM36" s="1200"/>
      <c r="AN36" s="1201"/>
      <c r="AO36" s="308">
        <v>138682</v>
      </c>
      <c r="AP36" s="308">
        <v>1010</v>
      </c>
      <c r="AQ36" s="309">
        <v>1168</v>
      </c>
      <c r="AR36" s="310">
        <v>-13.5</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9" t="s">
        <v>459</v>
      </c>
      <c r="AL37" s="1200"/>
      <c r="AM37" s="1200"/>
      <c r="AN37" s="1201"/>
      <c r="AO37" s="308" t="s">
        <v>455</v>
      </c>
      <c r="AP37" s="308" t="s">
        <v>455</v>
      </c>
      <c r="AQ37" s="309">
        <v>720</v>
      </c>
      <c r="AR37" s="310" t="s">
        <v>455</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202" t="s">
        <v>460</v>
      </c>
      <c r="AL38" s="1203"/>
      <c r="AM38" s="1203"/>
      <c r="AN38" s="1204"/>
      <c r="AO38" s="311" t="s">
        <v>455</v>
      </c>
      <c r="AP38" s="311" t="s">
        <v>455</v>
      </c>
      <c r="AQ38" s="312">
        <v>1</v>
      </c>
      <c r="AR38" s="300" t="s">
        <v>455</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202" t="s">
        <v>461</v>
      </c>
      <c r="AL39" s="1203"/>
      <c r="AM39" s="1203"/>
      <c r="AN39" s="1204"/>
      <c r="AO39" s="308">
        <v>-1264006</v>
      </c>
      <c r="AP39" s="308">
        <v>-9208</v>
      </c>
      <c r="AQ39" s="309">
        <v>-6245</v>
      </c>
      <c r="AR39" s="310">
        <v>47.4</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9" t="s">
        <v>462</v>
      </c>
      <c r="AL40" s="1200"/>
      <c r="AM40" s="1200"/>
      <c r="AN40" s="1201"/>
      <c r="AO40" s="308">
        <v>-3253291</v>
      </c>
      <c r="AP40" s="308">
        <v>-23700</v>
      </c>
      <c r="AQ40" s="309">
        <v>-25563</v>
      </c>
      <c r="AR40" s="310">
        <v>-7.3</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5" t="s">
        <v>261</v>
      </c>
      <c r="AL41" s="1206"/>
      <c r="AM41" s="1206"/>
      <c r="AN41" s="1207"/>
      <c r="AO41" s="308">
        <v>1442221</v>
      </c>
      <c r="AP41" s="308">
        <v>10507</v>
      </c>
      <c r="AQ41" s="309">
        <v>9130</v>
      </c>
      <c r="AR41" s="310">
        <v>15.1</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463</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464</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465</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94" t="s">
        <v>432</v>
      </c>
      <c r="AN49" s="1196" t="s">
        <v>466</v>
      </c>
      <c r="AO49" s="1197"/>
      <c r="AP49" s="1197"/>
      <c r="AQ49" s="1197"/>
      <c r="AR49" s="1198"/>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5"/>
      <c r="AN50" s="324" t="s">
        <v>467</v>
      </c>
      <c r="AO50" s="325" t="s">
        <v>468</v>
      </c>
      <c r="AP50" s="326" t="s">
        <v>469</v>
      </c>
      <c r="AQ50" s="327" t="s">
        <v>470</v>
      </c>
      <c r="AR50" s="328" t="s">
        <v>471</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472</v>
      </c>
      <c r="AL51" s="321"/>
      <c r="AM51" s="329">
        <v>16667638</v>
      </c>
      <c r="AN51" s="330">
        <v>125429</v>
      </c>
      <c r="AO51" s="331">
        <v>56.3</v>
      </c>
      <c r="AP51" s="332">
        <v>52308</v>
      </c>
      <c r="AQ51" s="333">
        <v>-17.3</v>
      </c>
      <c r="AR51" s="334">
        <v>73.599999999999994</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473</v>
      </c>
      <c r="AM52" s="337">
        <v>3694564</v>
      </c>
      <c r="AN52" s="338">
        <v>27803</v>
      </c>
      <c r="AO52" s="339">
        <v>-1.3</v>
      </c>
      <c r="AP52" s="340">
        <v>28695</v>
      </c>
      <c r="AQ52" s="341">
        <v>5.3</v>
      </c>
      <c r="AR52" s="342">
        <v>-6.6</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474</v>
      </c>
      <c r="AL53" s="321"/>
      <c r="AM53" s="329">
        <v>7170402</v>
      </c>
      <c r="AN53" s="330">
        <v>53520</v>
      </c>
      <c r="AO53" s="331">
        <v>-57.3</v>
      </c>
      <c r="AP53" s="332">
        <v>46402</v>
      </c>
      <c r="AQ53" s="333">
        <v>-11.3</v>
      </c>
      <c r="AR53" s="334">
        <v>-46</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473</v>
      </c>
      <c r="AM54" s="337">
        <v>1715166</v>
      </c>
      <c r="AN54" s="338">
        <v>12802</v>
      </c>
      <c r="AO54" s="339">
        <v>-54</v>
      </c>
      <c r="AP54" s="340">
        <v>26897</v>
      </c>
      <c r="AQ54" s="341">
        <v>-6.3</v>
      </c>
      <c r="AR54" s="342">
        <v>-47.7</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475</v>
      </c>
      <c r="AL55" s="321"/>
      <c r="AM55" s="329">
        <v>8339786</v>
      </c>
      <c r="AN55" s="330">
        <v>61810</v>
      </c>
      <c r="AO55" s="331">
        <v>15.5</v>
      </c>
      <c r="AP55" s="332">
        <v>66343</v>
      </c>
      <c r="AQ55" s="333">
        <v>43</v>
      </c>
      <c r="AR55" s="334">
        <v>-27.5</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473</v>
      </c>
      <c r="AM56" s="337">
        <v>3258108</v>
      </c>
      <c r="AN56" s="338">
        <v>24147</v>
      </c>
      <c r="AO56" s="339">
        <v>88.6</v>
      </c>
      <c r="AP56" s="340">
        <v>34529</v>
      </c>
      <c r="AQ56" s="341">
        <v>28.4</v>
      </c>
      <c r="AR56" s="342">
        <v>60.2</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476</v>
      </c>
      <c r="AL57" s="321"/>
      <c r="AM57" s="329">
        <v>10151407</v>
      </c>
      <c r="AN57" s="330">
        <v>74725</v>
      </c>
      <c r="AO57" s="331">
        <v>20.9</v>
      </c>
      <c r="AP57" s="332">
        <v>56416</v>
      </c>
      <c r="AQ57" s="333">
        <v>-15</v>
      </c>
      <c r="AR57" s="334">
        <v>35.9</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473</v>
      </c>
      <c r="AM58" s="337">
        <v>2732444</v>
      </c>
      <c r="AN58" s="338">
        <v>20114</v>
      </c>
      <c r="AO58" s="339">
        <v>-16.7</v>
      </c>
      <c r="AP58" s="340">
        <v>32623</v>
      </c>
      <c r="AQ58" s="341">
        <v>-5.5</v>
      </c>
      <c r="AR58" s="342">
        <v>-11.2</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477</v>
      </c>
      <c r="AL59" s="321"/>
      <c r="AM59" s="329">
        <v>8271996</v>
      </c>
      <c r="AN59" s="330">
        <v>60262</v>
      </c>
      <c r="AO59" s="331">
        <v>-19.399999999999999</v>
      </c>
      <c r="AP59" s="332">
        <v>43955</v>
      </c>
      <c r="AQ59" s="333">
        <v>-22.1</v>
      </c>
      <c r="AR59" s="334">
        <v>2.7</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473</v>
      </c>
      <c r="AM60" s="337">
        <v>2003525</v>
      </c>
      <c r="AN60" s="338">
        <v>14596</v>
      </c>
      <c r="AO60" s="339">
        <v>-27.4</v>
      </c>
      <c r="AP60" s="340">
        <v>21318</v>
      </c>
      <c r="AQ60" s="341">
        <v>-34.700000000000003</v>
      </c>
      <c r="AR60" s="342">
        <v>7.3</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478</v>
      </c>
      <c r="AL61" s="343"/>
      <c r="AM61" s="344">
        <v>10120246</v>
      </c>
      <c r="AN61" s="345">
        <v>75149</v>
      </c>
      <c r="AO61" s="346">
        <v>3.2</v>
      </c>
      <c r="AP61" s="347">
        <v>53085</v>
      </c>
      <c r="AQ61" s="348">
        <v>-4.5</v>
      </c>
      <c r="AR61" s="334">
        <v>7.7</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473</v>
      </c>
      <c r="AM62" s="337">
        <v>2680761</v>
      </c>
      <c r="AN62" s="338">
        <v>19892</v>
      </c>
      <c r="AO62" s="339">
        <v>-2.2000000000000002</v>
      </c>
      <c r="AP62" s="340">
        <v>28812</v>
      </c>
      <c r="AQ62" s="341">
        <v>-2.6</v>
      </c>
      <c r="AR62" s="342">
        <v>0.4</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Cs+PuVC0Jiuqwj6SjN+lT9wP/BR7XxSM9KemzZJJnU98LYe72Hq7ub/Zfz0POPw+9led/lQWFlOgC9R2uB+22g==" saltValue="cJDWZzqKNZyzzlfhE0zFM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6" zoomScale="85" zoomScaleNormal="85" zoomScaleSheetLayoutView="55" workbookViewId="0">
      <selection activeCell="AM116" sqref="AM116"/>
    </sheetView>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480</v>
      </c>
    </row>
    <row r="120" spans="125:125" ht="13.5" hidden="1" customHeight="1" x14ac:dyDescent="0.15"/>
    <row r="121" spans="125:125" ht="13.5" hidden="1" customHeight="1" x14ac:dyDescent="0.15">
      <c r="DU121" s="255"/>
    </row>
  </sheetData>
  <sheetProtection algorithmName="SHA-512" hashValue="Cu2kk3fxztor+EjbyOpZhlX36dCa4vShhyROOLOgsoFmykSA4b/TpAkT0kdWb2KdMspXSpIhLaZapCQryeeTlg==" saltValue="KWOXDbC2NfdiacP6RFqY8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2" zoomScale="85" zoomScaleNormal="85" zoomScaleSheetLayoutView="55" workbookViewId="0">
      <selection activeCell="CH10" sqref="CH10:CL10"/>
    </sheetView>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481</v>
      </c>
    </row>
  </sheetData>
  <sheetProtection algorithmName="SHA-512" hashValue="3YrFqFlIAVK8QpKLwu6WKnjnuW9RbYIJ1zBri0lx/YmR3Czl/5/NTHrXGkc6Sh1zJLJWeTkHsDgGwxPBRKnzIA==" saltValue="nNmI8uxUivLYbZR2ffZPp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10" zoomScale="55" zoomScaleNormal="55" zoomScaleSheetLayoutView="100" workbookViewId="0">
      <selection activeCell="J48" sqref="J4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482</v>
      </c>
      <c r="G46" s="8" t="s">
        <v>483</v>
      </c>
      <c r="H46" s="8" t="s">
        <v>484</v>
      </c>
      <c r="I46" s="8" t="s">
        <v>485</v>
      </c>
      <c r="J46" s="9" t="s">
        <v>486</v>
      </c>
    </row>
    <row r="47" spans="2:10" ht="57.75" customHeight="1" x14ac:dyDescent="0.15">
      <c r="B47" s="10"/>
      <c r="C47" s="1208" t="s">
        <v>3</v>
      </c>
      <c r="D47" s="1208"/>
      <c r="E47" s="1209"/>
      <c r="F47" s="11">
        <v>19.68</v>
      </c>
      <c r="G47" s="12">
        <v>18.600000000000001</v>
      </c>
      <c r="H47" s="12">
        <v>19.149999999999999</v>
      </c>
      <c r="I47" s="12">
        <v>19.23</v>
      </c>
      <c r="J47" s="13">
        <v>18.96</v>
      </c>
    </row>
    <row r="48" spans="2:10" ht="57.75" customHeight="1" x14ac:dyDescent="0.15">
      <c r="B48" s="14"/>
      <c r="C48" s="1210" t="s">
        <v>4</v>
      </c>
      <c r="D48" s="1210"/>
      <c r="E48" s="1211"/>
      <c r="F48" s="15">
        <v>1.82</v>
      </c>
      <c r="G48" s="16">
        <v>1.76</v>
      </c>
      <c r="H48" s="16">
        <v>1.75</v>
      </c>
      <c r="I48" s="16">
        <v>1.44</v>
      </c>
      <c r="J48" s="17">
        <v>1.76</v>
      </c>
    </row>
    <row r="49" spans="2:10" ht="57.75" customHeight="1" thickBot="1" x14ac:dyDescent="0.2">
      <c r="B49" s="18"/>
      <c r="C49" s="1212" t="s">
        <v>5</v>
      </c>
      <c r="D49" s="1212"/>
      <c r="E49" s="1213"/>
      <c r="F49" s="19">
        <v>2.08</v>
      </c>
      <c r="G49" s="20" t="s">
        <v>487</v>
      </c>
      <c r="H49" s="20">
        <v>0.9</v>
      </c>
      <c r="I49" s="20">
        <v>0.61</v>
      </c>
      <c r="J49" s="21">
        <v>1.07</v>
      </c>
    </row>
    <row r="50" spans="2:10" x14ac:dyDescent="0.15"/>
  </sheetData>
  <sheetProtection algorithmName="SHA-512" hashValue="D8e8cB+IpahD7JHs/r5vcsMnYsFQgblrdmUj07yHcqgmGkwr+FPBLmwH2BUECR2+rZoeAHwVduguYWU4QVG4ng==" saltValue="8hy6YMdJsRXXqs3X0WNi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笹尾 智之</cp:lastModifiedBy>
  <cp:lastPrinted>2023-03-22T05:07:20Z</cp:lastPrinted>
  <dcterms:created xsi:type="dcterms:W3CDTF">2023-02-20T05:55:00Z</dcterms:created>
  <dcterms:modified xsi:type="dcterms:W3CDTF">2023-10-02T08:39:54Z</dcterms:modified>
  <cp:category/>
</cp:coreProperties>
</file>