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w01\BH00$\04_財政係（旧財政係）\★★決算関係共有★★\R6\05 情報開示推進（財政状況資料等）\01　9月公表分\04　県HP掲載（9月公表分）\HP掲載用データ\"/>
    </mc:Choice>
  </mc:AlternateContent>
  <xr:revisionPtr revIDLastSave="0" documentId="13_ncr:1_{3784405F-719C-4EC0-AACF-F05A55838B70}" xr6:coauthVersionLast="47" xr6:coauthVersionMax="47" xr10:uidLastSave="{00000000-0000-0000-0000-000000000000}"/>
  <bookViews>
    <workbookView xWindow="-120" yWindow="-120" windowWidth="29040" windowHeight="15840"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calcPr calcId="191029" concurrentManualCount="2"/>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G34" i="10" l="1"/>
  <c r="AO35" i="10"/>
  <c r="AO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E43" i="10"/>
  <c r="AM43" i="10"/>
  <c r="U43" i="10"/>
  <c r="C43" i="10"/>
  <c r="CO42" i="10"/>
  <c r="BE42" i="10"/>
  <c r="AM42" i="10"/>
  <c r="U42" i="10"/>
  <c r="C42" i="10"/>
  <c r="CO41" i="10"/>
  <c r="BE41" i="10"/>
  <c r="AM41" i="10"/>
  <c r="U41" i="10"/>
  <c r="C41" i="10"/>
  <c r="CO40" i="10"/>
  <c r="BE40" i="10"/>
  <c r="AM40" i="10"/>
  <c r="U40" i="10"/>
  <c r="C40" i="10"/>
  <c r="CO39" i="10"/>
  <c r="BE39" i="10"/>
  <c r="AM39" i="10"/>
  <c r="U39" i="10"/>
  <c r="C39" i="10"/>
  <c r="CO38" i="10"/>
  <c r="BE38" i="10"/>
  <c r="AM38" i="10"/>
  <c r="U38" i="10"/>
  <c r="C38" i="10"/>
  <c r="CO37" i="10"/>
  <c r="BE37" i="10"/>
  <c r="AM37" i="10"/>
  <c r="U37" i="10"/>
  <c r="C37" i="10"/>
  <c r="CO36" i="10"/>
  <c r="BE36" i="10"/>
  <c r="AM36" i="10"/>
  <c r="CO35" i="10"/>
  <c r="BE35" i="10"/>
  <c r="CO34" i="10"/>
  <c r="BW34" i="10"/>
  <c r="BW35" i="10" s="1"/>
  <c r="BW36" i="10" s="1"/>
  <c r="BW37" i="10" s="1"/>
  <c r="BW38" i="10" s="1"/>
  <c r="BW39" i="10" s="1"/>
  <c r="BW40" i="10" s="1"/>
  <c r="BW41" i="10" s="1"/>
  <c r="BW42" i="10" s="1"/>
  <c r="BW43" i="10" s="1"/>
  <c r="C34" i="10"/>
  <c r="C35" i="10" l="1"/>
  <c r="C36" i="10" s="1"/>
  <c r="U34" i="10"/>
  <c r="U35" i="10" s="1"/>
  <c r="U36"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AM34" i="10" l="1"/>
  <c r="AM35" i="10" s="1"/>
  <c r="BE34" i="10" s="1"/>
</calcChain>
</file>

<file path=xl/sharedStrings.xml><?xml version="1.0" encoding="utf-8"?>
<sst xmlns="http://schemas.openxmlformats.org/spreadsheetml/2006/main" count="1154" uniqueCount="628">
  <si>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</si>
  <si>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</si>
  <si>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</si>
  <si>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</si>
  <si>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</si>
  <si>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</si>
  <si>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</si>
  <si>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</si>
  <si>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※令和5年度中に市町村合併した団体で、合併前の団体ごとの決算に基づく連結実質赤字比率を算出していない団体については、グラフを表記しない。</t>
    <rPh sb="1" eb="3">
      <t>レイワ</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</si>
  <si>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</si>
  <si>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</si>
  <si>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</si>
  <si>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</si>
  <si>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</si>
  <si>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</si>
  <si>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</si>
  <si>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</si>
  <si>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</si>
  <si>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</si>
  <si>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</si>
  <si>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</si>
  <si>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</si>
  <si>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</si>
  <si>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令和5年度中に市町村合併した団体で、合併前の団体ごとの決算に基づく実質公債費比率を算出していない団体については、グラフを表記しない。</t>
    <rPh sb="3" eb="5">
      <t>レイワ</t>
    </rPh>
    <phoneticPr fontId="5"/>
  </si>
  <si>
    <t>※2 減債基金積立不足算定額=(C)×(１－(D)/(E))</t>
    <phoneticPr fontId="5"/>
  </si>
  <si>
    <t>（参考）</t>
    <rPh sb="1" eb="3">
      <t>サンコウ</t>
    </rPh>
    <phoneticPr fontId="5"/>
  </si>
  <si>
    <t>減債基金
積立状況等（注）</t>
    <rPh sb="0" eb="2">
      <t>ゲンサイ</t>
    </rPh>
    <rPh sb="2" eb="4">
      <t>キキン</t>
    </rPh>
    <rPh sb="5" eb="7">
      <t>ツミタテ</t>
    </rPh>
    <rPh sb="7" eb="9">
      <t>ジョウキョウ</t>
    </rPh>
    <rPh sb="9" eb="10">
      <t>トウ</t>
    </rPh>
    <rPh sb="10" eb="13">
      <t>チュウ</t>
    </rPh>
    <phoneticPr fontId="2"/>
  </si>
  <si>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</si>
  <si>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</si>
  <si>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</si>
  <si>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</si>
  <si>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</si>
  <si>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</si>
  <si>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</si>
  <si>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</si>
  <si>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</si>
  <si>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</si>
  <si>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</si>
  <si>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</si>
  <si>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</si>
  <si>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</si>
  <si>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</si>
  <si>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</si>
  <si>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</si>
  <si>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</si>
  <si>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</si>
  <si>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</si>
  <si>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</si>
  <si>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※令和5年度中に市町村合併した団体で、合併前の団体ごとの決算に基づく将来負担比率を算出していない団体については、グラフを表記しない。</t>
    <rPh sb="1" eb="3">
      <t>レイワ</t>
    </rPh>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</si>
  <si>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</si>
  <si>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</si>
  <si>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</si>
  <si>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</si>
  <si>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</si>
  <si>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</si>
  <si>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</si>
  <si>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</si>
  <si>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</si>
  <si>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</si>
  <si>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</si>
  <si>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</si>
  <si>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</si>
  <si>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</si>
  <si>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</si>
  <si>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</si>
  <si>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</si>
  <si>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</si>
  <si>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</si>
  <si>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</si>
  <si>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</si>
  <si>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</si>
  <si>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</si>
  <si>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</si>
  <si>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</si>
  <si>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</si>
  <si>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</si>
  <si>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</si>
  <si>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</si>
  <si>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</si>
  <si>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</si>
  <si>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</si>
  <si>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</si>
  <si>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令和4年度　財政状況資料集</t>
    <phoneticPr fontId="5"/>
  </si>
  <si>
    <t>総括表（市町村）</t>
    <rPh sb="0" eb="2">
      <t>ソウカツ</t>
    </rPh>
    <rPh sb="2" eb="3">
      <t>ヒョウ</t>
    </rPh>
    <rPh sb="4" eb="7">
      <t>シチョウソン</t>
    </rPh>
    <phoneticPr fontId="5"/>
  </si>
  <si>
    <t>都道府県名</t>
    <phoneticPr fontId="5"/>
  </si>
  <si>
    <t>滋賀県</t>
    <phoneticPr fontId="5"/>
  </si>
  <si>
    <t>市町村類型</t>
    <phoneticPr fontId="5"/>
  </si>
  <si>
    <t>Ⅱ－１</t>
    <phoneticPr fontId="5"/>
  </si>
  <si>
    <t>指定団体等の指定状況</t>
    <phoneticPr fontId="5"/>
  </si>
  <si>
    <t>令和4年度(千円)</t>
    <rPh sb="0" eb="2">
      <t>レイワ</t>
    </rPh>
    <rPh sb="3" eb="5">
      <t>ネンド</t>
    </rPh>
    <rPh sb="6" eb="8">
      <t>センエン</t>
    </rPh>
    <phoneticPr fontId="5"/>
  </si>
  <si>
    <t>令和3年度(千円)</t>
    <rPh sb="0" eb="2">
      <t>レイワ</t>
    </rPh>
    <rPh sb="3" eb="5">
      <t>ネンド</t>
    </rPh>
    <rPh sb="4" eb="5">
      <t>ド</t>
    </rPh>
    <rPh sb="6" eb="8">
      <t>センエン</t>
    </rPh>
    <phoneticPr fontId="5"/>
  </si>
  <si>
    <t>令和4年度(千円･％)</t>
    <rPh sb="0" eb="2">
      <t>レイワ</t>
    </rPh>
    <rPh sb="3" eb="5">
      <t>ネンド</t>
    </rPh>
    <rPh sb="6" eb="8">
      <t>センエン</t>
    </rPh>
    <phoneticPr fontId="5"/>
  </si>
  <si>
    <t>令和3年度(千円･％)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</si>
  <si>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</si>
  <si>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</si>
  <si>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</si>
  <si>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</si>
  <si>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</si>
  <si>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</si>
  <si>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</si>
  <si>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多賀町</t>
    <phoneticPr fontId="5"/>
  </si>
  <si>
    <t>地方交付税種地</t>
    <rPh sb="0" eb="2">
      <t>チホウ</t>
    </rPh>
    <rPh sb="2" eb="5">
      <t>コウフゼイ</t>
    </rPh>
    <rPh sb="5" eb="6">
      <t>シュ</t>
    </rPh>
    <rPh sb="6" eb="7">
      <t>チ</t>
    </rPh>
    <phoneticPr fontId="5"/>
  </si>
  <si>
    <t>2-3</t>
    <phoneticPr fontId="5"/>
  </si>
  <si>
    <t>財源超過</t>
    <rPh sb="0" eb="2">
      <t>ザイゲン</t>
    </rPh>
    <rPh sb="2" eb="4">
      <t>チョウカ</t>
    </rPh>
    <phoneticPr fontId="5"/>
  </si>
  <si>
    <t>×</t>
    <phoneticPr fontId="5"/>
  </si>
  <si>
    <t>歳入歳出差引</t>
    <phoneticPr fontId="25"/>
  </si>
  <si>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</si>
  <si>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</si>
  <si>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</si>
  <si>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</si>
  <si>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</si>
  <si>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</si>
  <si>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</si>
  <si>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</si>
  <si>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</si>
  <si>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</si>
  <si>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</si>
  <si>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</si>
  <si>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t>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</si>
  <si>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</si>
  <si>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</si>
  <si>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</si>
  <si>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</si>
  <si>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t>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</si>
  <si>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</si>
  <si>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</si>
  <si>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</si>
  <si>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-1.1</t>
    <phoneticPr fontId="5"/>
  </si>
  <si>
    <t>山振</t>
    <rPh sb="0" eb="1">
      <t>ヤマ</t>
    </rPh>
    <rPh sb="1" eb="2">
      <t>フ</t>
    </rPh>
    <phoneticPr fontId="5"/>
  </si>
  <si>
    <t>○</t>
    <phoneticPr fontId="5"/>
  </si>
  <si>
    <t>繰上償還金</t>
    <phoneticPr fontId="25"/>
  </si>
  <si>
    <t>　実質赤字比率</t>
    <rPh sb="1" eb="3">
      <t>ジッシツ</t>
    </rPh>
    <rPh sb="3" eb="5">
      <t>アカジ</t>
    </rPh>
    <rPh sb="5" eb="7">
      <t>ヒリツ</t>
    </rPh>
    <phoneticPr fontId="5"/>
  </si>
  <si>
    <t>-</t>
    <phoneticPr fontId="5"/>
  </si>
  <si>
    <t>-</t>
    <phoneticPr fontId="5"/>
  </si>
  <si>
    <t>住民基本台帳人口
 (※7)</t>
    <rPh sb="0" eb="2">
      <t>ジュウミン</t>
    </rPh>
    <rPh sb="2" eb="4">
      <t>キホン</t>
    </rPh>
    <rPh sb="4" eb="6">
      <t>ダイチョウ</t>
    </rPh>
    <rPh sb="6" eb="8">
      <t>ジンコウ</t>
    </rPh>
    <phoneticPr fontId="5"/>
  </si>
  <si>
    <t>令05.01.01(人)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</si>
  <si>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</si>
  <si>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</si>
  <si>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</si>
  <si>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t>
    <phoneticPr fontId="5"/>
  </si>
  <si>
    <t>積立金取崩し額</t>
    <phoneticPr fontId="25"/>
  </si>
  <si>
    <t>　連結実質赤字比率</t>
    <rPh sb="1" eb="3">
      <t>レンケツ</t>
    </rPh>
    <rPh sb="3" eb="5">
      <t>ジッシツ</t>
    </rPh>
    <rPh sb="5" eb="7">
      <t>アカジ</t>
    </rPh>
    <rPh sb="7" eb="9">
      <t>ヒリツ</t>
    </rPh>
    <phoneticPr fontId="5"/>
  </si>
  <si>
    <t>-</t>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</si>
  <si>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</si>
  <si>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</si>
  <si>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</si>
  <si>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</si>
  <si>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25"/>
  </si>
  <si>
    <t>　実質公債費比率</t>
    <rPh sb="1" eb="3">
      <t>ジッシツ</t>
    </rPh>
    <rPh sb="3" eb="6">
      <t>コウサイヒ</t>
    </rPh>
    <rPh sb="6" eb="8">
      <t>ヒリツ</t>
    </rPh>
    <phoneticPr fontId="5"/>
  </si>
  <si>
    <t>令04.01.01(人)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</si>
  <si>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</si>
  <si>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</si>
  <si>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</si>
  <si>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</si>
  <si>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</si>
  <si>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-0.8</t>
    <phoneticPr fontId="5"/>
  </si>
  <si>
    <t>基準財政需要額</t>
    <phoneticPr fontId="25"/>
  </si>
  <si>
    <t>うち日本人(％)</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</si>
  <si>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</si>
  <si>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</si>
  <si>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</si>
  <si>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</si>
  <si>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</si>
  <si>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</si>
  <si>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</si>
  <si>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</si>
  <si>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</si>
  <si>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</si>
  <si>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</si>
  <si>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</si>
  <si>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</si>
  <si>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</si>
  <si>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</si>
  <si>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</si>
  <si>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</si>
  <si>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</si>
  <si>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</si>
  <si>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</si>
  <si>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</si>
  <si>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t>
    <phoneticPr fontId="5"/>
  </si>
  <si>
    <t>-</t>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</si>
  <si>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</si>
  <si>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</si>
  <si>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</si>
  <si>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</si>
  <si>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</si>
  <si>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</si>
  <si>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</si>
  <si>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</si>
  <si>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</si>
  <si>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t>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</si>
  <si>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</si>
  <si>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</si>
  <si>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</si>
  <si>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</si>
  <si>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</si>
  <si>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</si>
  <si>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</si>
  <si>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</si>
  <si>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</si>
  <si>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</si>
  <si>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</si>
  <si>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</si>
  <si>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</si>
  <si>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会計名</t>
    <phoneticPr fontId="5"/>
  </si>
  <si>
    <t>項番</t>
    <rPh sb="0" eb="2">
      <t>コウバン</t>
    </rPh>
    <phoneticPr fontId="5"/>
  </si>
  <si>
    <t>会計名</t>
    <rPh sb="0" eb="2">
      <t>カイケイ</t>
    </rPh>
    <rPh sb="2" eb="3">
      <t>メイ</t>
    </rPh>
    <phoneticPr fontId="5"/>
  </si>
  <si>
    <t>組合等名</t>
    <phoneticPr fontId="5"/>
  </si>
  <si>
    <t>項番</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</si>
  <si>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</si>
  <si>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</si>
  <si>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</si>
  <si>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)内の数値は、「減収補塡債（特例分）」「猶予特例債」及び「臨時財政対策債」を除いて算出したものである。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</si>
  <si>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</si>
  <si>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</si>
  <si>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</si>
  <si>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</si>
  <si>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</si>
  <si>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</si>
  <si>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※8：職員の状況については、令和4年度地方公務員給与実態調査に基づいている。</t>
    <phoneticPr fontId="29"/>
  </si>
  <si>
    <t>令和4年度</t>
    <phoneticPr fontId="25"/>
  </si>
  <si>
    <t>滋賀県多賀町</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</si>
  <si>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</si>
  <si>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</si>
  <si>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</si>
  <si>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</si>
  <si>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</si>
  <si>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</si>
  <si>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</si>
  <si>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</si>
  <si>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</si>
  <si>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</si>
  <si>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</si>
  <si>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</si>
  <si>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</si>
  <si>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</si>
  <si>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</si>
  <si>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</si>
  <si>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</si>
  <si>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</si>
  <si>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</si>
  <si>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</si>
  <si>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</si>
  <si>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</si>
  <si>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</si>
  <si>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</si>
  <si>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</si>
  <si>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</si>
  <si>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</si>
  <si>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</si>
  <si>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</si>
  <si>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</si>
  <si>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</si>
  <si>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</si>
  <si>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</si>
  <si>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</si>
  <si>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</si>
  <si>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</si>
  <si>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</si>
  <si>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</si>
  <si>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</si>
  <si>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</si>
  <si>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</si>
  <si>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</si>
  <si>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</si>
  <si>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</si>
  <si>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</si>
  <si>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</si>
  <si>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</si>
  <si>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</si>
  <si>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</si>
  <si>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6"/>
  </si>
  <si>
    <t>　　特別土地保有税</t>
    <phoneticPr fontId="5"/>
  </si>
  <si>
    <t>公債費</t>
  </si>
  <si>
    <t>地方特例交付金等</t>
    <rPh sb="7" eb="8">
      <t>トウ</t>
    </rPh>
    <phoneticPr fontId="16"/>
  </si>
  <si>
    <t>　法定外普通税</t>
    <phoneticPr fontId="5"/>
  </si>
  <si>
    <t>諸支出金</t>
    <rPh sb="3" eb="4">
      <t>キン</t>
    </rPh>
    <phoneticPr fontId="25"/>
  </si>
  <si>
    <t>　個人住民税減収補塡特例交付金</t>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</si>
  <si>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</si>
  <si>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</si>
  <si>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</si>
  <si>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</si>
  <si>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</si>
  <si>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</si>
  <si>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</si>
  <si>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</si>
  <si>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</si>
  <si>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</si>
  <si>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</si>
  <si>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</si>
  <si>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</si>
  <si>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</si>
  <si>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</si>
  <si>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</si>
  <si>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</si>
  <si>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震災復興特別交付税</t>
    <phoneticPr fontId="25"/>
  </si>
  <si>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</si>
  <si>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</si>
  <si>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</si>
  <si>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</si>
  <si>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</si>
  <si>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</si>
  <si>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</si>
  <si>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</si>
  <si>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</si>
  <si>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</si>
  <si>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</si>
  <si>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</si>
  <si>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</si>
  <si>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</si>
  <si>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</si>
  <si>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元利償還金</t>
    <phoneticPr fontId="5"/>
  </si>
  <si>
    <t>国庫支出金</t>
  </si>
  <si>
    <t>令和4年度</t>
    <rPh sb="0" eb="2">
      <t>レイワ</t>
    </rPh>
    <rPh sb="3" eb="5">
      <t>ネンド</t>
    </rPh>
    <phoneticPr fontId="5"/>
  </si>
  <si>
    <t>令和3年度</t>
    <rPh sb="0" eb="2">
      <t>レイワ</t>
    </rPh>
    <rPh sb="3" eb="5">
      <t>ネンド</t>
    </rPh>
    <rPh sb="4" eb="5">
      <t>ド</t>
    </rPh>
    <phoneticPr fontId="5"/>
  </si>
  <si>
    <t>　うち元金</t>
    <phoneticPr fontId="25"/>
  </si>
  <si>
    <t>国有提供交付金(特別区財調交付金)</t>
  </si>
  <si>
    <t>徴収率
(％)</t>
    <rPh sb="0" eb="2">
      <t>チョウシュウ</t>
    </rPh>
    <rPh sb="2" eb="3">
      <t>リツ</t>
    </rPh>
    <phoneticPr fontId="5"/>
  </si>
  <si>
    <t>現年</t>
    <rPh sb="0" eb="1">
      <t>ゲン</t>
    </rPh>
    <rPh sb="1" eb="2">
      <t>ネン</t>
    </rPh>
    <phoneticPr fontId="5"/>
  </si>
  <si>
    <t>　うち利子</t>
    <phoneticPr fontId="25"/>
  </si>
  <si>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</si>
  <si>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</si>
  <si>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</si>
  <si>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</si>
  <si>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</si>
  <si>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</si>
  <si>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</si>
  <si>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</si>
  <si>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</si>
  <si>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</si>
  <si>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</si>
  <si>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</si>
  <si>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</si>
  <si>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</si>
  <si>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</si>
  <si>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</si>
  <si>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</si>
  <si>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</si>
  <si>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下水道</t>
    <phoneticPr fontId="5"/>
  </si>
  <si>
    <t>再差引収支</t>
    <rPh sb="0" eb="1">
      <t>サイ</t>
    </rPh>
    <rPh sb="1" eb="3">
      <t>サシヒキ</t>
    </rPh>
    <rPh sb="3" eb="5">
      <t>シュウシ</t>
    </rPh>
    <phoneticPr fontId="5"/>
  </si>
  <si>
    <t>　　うち一部事務組合負担金</t>
    <phoneticPr fontId="5"/>
  </si>
  <si>
    <t>地方債</t>
  </si>
  <si>
    <t>上水道</t>
    <phoneticPr fontId="5"/>
  </si>
  <si>
    <t>加入世帯数(世帯)</t>
  </si>
  <si>
    <t>　繰出金</t>
    <phoneticPr fontId="5"/>
  </si>
  <si>
    <t>　うち減収補塡債(特例分)</t>
    <rPh sb="4" eb="5">
      <t>シュウ</t>
    </rPh>
    <rPh sb="9" eb="10">
      <t>トク</t>
    </rPh>
    <rPh sb="10" eb="11">
      <t>レイ</t>
    </rPh>
    <rPh sb="11" eb="12">
      <t>ブン</t>
    </rPh>
    <phoneticPr fontId="16"/>
  </si>
  <si>
    <t>工業用水道</t>
    <phoneticPr fontId="5"/>
  </si>
  <si>
    <t>被保険者数(人)</t>
  </si>
  <si>
    <t>　積立金</t>
    <phoneticPr fontId="5"/>
  </si>
  <si>
    <t>　うち臨時財政対策債</t>
    <phoneticPr fontId="5"/>
  </si>
  <si>
    <t>交通</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</si>
  <si>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</si>
  <si>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</si>
  <si>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</si>
  <si>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</si>
  <si>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</si>
  <si>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</si>
  <si>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</si>
  <si>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</si>
  <si>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</si>
  <si>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</si>
  <si>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</si>
  <si>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</si>
  <si>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</si>
  <si>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</si>
  <si>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</si>
  <si>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</si>
  <si>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</si>
  <si>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</si>
  <si>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</si>
  <si>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</si>
  <si>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</si>
  <si>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</si>
  <si>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令和4年度</t>
  </si>
  <si>
    <t>滋賀県多賀町</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</si>
  <si>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</si>
  <si>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</si>
  <si>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</si>
  <si>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</si>
  <si>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</si>
  <si>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</si>
  <si>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</si>
  <si>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</si>
  <si>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</si>
  <si>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</si>
  <si>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</si>
  <si>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</si>
  <si>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</si>
  <si>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</si>
  <si>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</si>
  <si>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</si>
  <si>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</si>
  <si>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</si>
  <si>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</si>
  <si>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</si>
  <si>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育英事業特別会計</t>
    <phoneticPr fontId="5"/>
  </si>
  <si>
    <t>びわ湖東部中核工業団地公共緑地維持管理特別会計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</si>
  <si>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</si>
  <si>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</si>
  <si>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</si>
  <si>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t>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</si>
  <si>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</si>
  <si>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</si>
  <si>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</si>
  <si>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</si>
  <si>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</si>
  <si>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</si>
  <si>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</si>
  <si>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</si>
  <si>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</si>
  <si>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</si>
  <si>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国民健康保険特別会計</t>
    <phoneticPr fontId="5"/>
  </si>
  <si>
    <t>介護保険事業特別会計</t>
    <phoneticPr fontId="5"/>
  </si>
  <si>
    <t>後期高齢者医療事業特別会計</t>
    <phoneticPr fontId="5"/>
  </si>
  <si>
    <t>水道事業会計</t>
    <phoneticPr fontId="5"/>
  </si>
  <si>
    <t>法適用企業</t>
    <phoneticPr fontId="5"/>
  </si>
  <si>
    <t>下水道事業会計</t>
    <phoneticPr fontId="5"/>
  </si>
  <si>
    <t>法適用企業</t>
    <phoneticPr fontId="5"/>
  </si>
  <si>
    <t>農業集落排水事業特別会計</t>
    <phoneticPr fontId="5"/>
  </si>
  <si>
    <t>法非適用企業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</si>
  <si>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</si>
  <si>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</si>
  <si>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t>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</si>
  <si>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</si>
  <si>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</si>
  <si>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総収益
（歳入）</t>
    <phoneticPr fontId="5"/>
  </si>
  <si>
    <t>純損益
（形式収支）</t>
    <phoneticPr fontId="5"/>
  </si>
  <si>
    <t>他会計等
からの
繰入金</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</si>
  <si>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</si>
  <si>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</si>
  <si>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</si>
  <si>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</si>
  <si>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</si>
  <si>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</si>
  <si>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</si>
  <si>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</si>
  <si>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</si>
  <si>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</si>
  <si>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令和2年度</t>
    <rPh sb="0" eb="2">
      <t>レイワ</t>
    </rPh>
    <rPh sb="3" eb="5">
      <t>ネンド</t>
    </rPh>
    <phoneticPr fontId="5"/>
  </si>
  <si>
    <t>令和3年度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</si>
  <si>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</si>
  <si>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</si>
  <si>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</si>
  <si>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</si>
  <si>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</si>
  <si>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</si>
  <si>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t>
    <phoneticPr fontId="5"/>
  </si>
  <si>
    <t>-</t>
    <phoneticPr fontId="5"/>
  </si>
  <si>
    <t>-</t>
    <phoneticPr fontId="5"/>
  </si>
  <si>
    <t>減債基金積立不足算定額</t>
    <rPh sb="0" eb="2">
      <t>ゲンサイ</t>
    </rPh>
    <rPh sb="2" eb="4">
      <t>キキン</t>
    </rPh>
    <rPh sb="4" eb="6">
      <t>ツミタテ</t>
    </rPh>
    <rPh sb="6" eb="8">
      <t>ブソク</t>
    </rPh>
    <rPh sb="8" eb="10">
      <t>サンテイ</t>
    </rPh>
    <rPh sb="10" eb="11">
      <t>ガク</t>
    </rPh>
    <phoneticPr fontId="5"/>
  </si>
  <si>
    <t>-</t>
    <phoneticPr fontId="5"/>
  </si>
  <si>
    <t>-</t>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</si>
  <si>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</si>
  <si>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</si>
  <si>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t>
    <phoneticPr fontId="5"/>
  </si>
  <si>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</si>
  <si>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</si>
  <si>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t>
    <phoneticPr fontId="5"/>
  </si>
  <si>
    <t>-</t>
    <phoneticPr fontId="5"/>
  </si>
  <si>
    <t>-</t>
    <phoneticPr fontId="5"/>
  </si>
  <si>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</si>
  <si>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</si>
  <si>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</si>
  <si>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</si>
  <si>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</si>
  <si>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</si>
  <si>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</si>
  <si>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</si>
  <si>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t>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</si>
  <si>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</si>
  <si>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</si>
  <si>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</si>
  <si>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</si>
  <si>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</si>
  <si>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</si>
  <si>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</si>
  <si>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</si>
  <si>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</si>
  <si>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</si>
  <si>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t>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</si>
  <si>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</si>
  <si>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</si>
  <si>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t>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</si>
  <si>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</si>
  <si>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</si>
  <si>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</si>
  <si>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</si>
  <si>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</si>
  <si>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水道事業会計</t>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</si>
  <si>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</si>
  <si>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</si>
  <si>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下水道事業会計</t>
    <phoneticPr fontId="5"/>
  </si>
  <si>
    <t xml:space="preserve">基準財政需要額算入見込額 </t>
    <rPh sb="0" eb="2">
      <t>キジュン</t>
    </rPh>
    <rPh sb="2" eb="4">
      <t>ザイセイ</t>
    </rPh>
    <rPh sb="4" eb="7">
      <t>ジュヨウガク</t>
    </rPh>
    <rPh sb="7" eb="9">
      <t>サンニュウ</t>
    </rPh>
    <rPh sb="9" eb="12">
      <t>ミコミガク</t>
    </rPh>
    <phoneticPr fontId="31"/>
  </si>
  <si>
    <t>農業集落排水事業特別会計</t>
    <phoneticPr fontId="5"/>
  </si>
  <si>
    <t>(Ｆ)</t>
    <phoneticPr fontId="5"/>
  </si>
  <si>
    <t>介護保険事業特別会計</t>
    <phoneticPr fontId="5"/>
  </si>
  <si>
    <t>-</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</si>
  <si>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</si>
  <si>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</si>
  <si>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</si>
  <si>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</si>
  <si>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</si>
  <si>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</si>
  <si>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</si>
  <si>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令和4年度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</si>
  <si>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</si>
  <si>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</si>
  <si>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</si>
  <si>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</si>
  <si>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</si>
  <si>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</si>
  <si>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</si>
  <si>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</si>
  <si>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</si>
  <si>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t>
    <phoneticPr fontId="5"/>
  </si>
  <si>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</si>
  <si>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</si>
  <si>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</si>
  <si>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</si>
  <si>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</si>
  <si>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</si>
  <si>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</si>
  <si>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</si>
  <si>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</si>
  <si>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</si>
  <si>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</si>
  <si>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</si>
  <si>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</si>
  <si>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</si>
  <si>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</si>
  <si>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</si>
  <si>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</si>
  <si>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</si>
  <si>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</si>
  <si>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</si>
  <si>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</si>
  <si>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</si>
  <si>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</si>
  <si>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</si>
  <si>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</si>
  <si>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</si>
  <si>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</si>
  <si>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</si>
  <si>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</si>
  <si>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</si>
  <si>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</si>
  <si>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</si>
  <si>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</si>
  <si>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</si>
  <si>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</si>
  <si>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</si>
  <si>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</si>
  <si>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</si>
  <si>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</si>
  <si>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</si>
  <si>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</si>
  <si>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</si>
  <si>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※令和5年度中に市町村合併した団体で、合併前の団体ごとの決算に基づく実質公債費比率を算出していない団体については、グラフを表記しない。</t>
    <rPh sb="1" eb="3">
      <t>レイワ</t>
    </rPh>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</si>
  <si>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</si>
  <si>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</si>
  <si>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</si>
  <si>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</si>
  <si>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</si>
  <si>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</si>
  <si>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</si>
  <si>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</si>
  <si>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H30</t>
  </si>
  <si>
    <t>うち単独分</t>
    <rPh sb="2" eb="4">
      <t>タンドク</t>
    </rPh>
    <rPh sb="4" eb="5">
      <t>ブン</t>
    </rPh>
    <phoneticPr fontId="5"/>
  </si>
  <si>
    <t xml:space="preserve"> R01</t>
  </si>
  <si>
    <t xml:space="preserve"> R02</t>
  </si>
  <si>
    <t xml:space="preserve"> R03</t>
  </si>
  <si>
    <t xml:space="preserve"> R04</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</si>
  <si>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</si>
  <si>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</si>
  <si>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</si>
  <si>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</si>
  <si>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H30</t>
  </si>
  <si>
    <t>R01</t>
  </si>
  <si>
    <t>R02</t>
  </si>
  <si>
    <t>R03</t>
  </si>
  <si>
    <t>R04</t>
  </si>
  <si>
    <t>▲ 0.73</t>
  </si>
  <si>
    <t>▲ 4.77</t>
  </si>
  <si>
    <t>水道事業会計</t>
  </si>
  <si>
    <t>一般会計</t>
  </si>
  <si>
    <t>国民健康保険特別会計</t>
  </si>
  <si>
    <t>介護保険事業特別会計</t>
  </si>
  <si>
    <t>下水道事業会計</t>
  </si>
  <si>
    <t>後期高齢者医療事業特別会計</t>
  </si>
  <si>
    <t>びわ湖東部中核工業団地公共緑地維持管理特別会計</t>
  </si>
  <si>
    <t>農業集落排水事業特別会計</t>
  </si>
  <si>
    <t>その他会計（赤字）</t>
  </si>
  <si>
    <t>その他会計（黒字）</t>
  </si>
  <si>
    <t>（百万円）</t>
    <phoneticPr fontId="5"/>
  </si>
  <si>
    <t>H30</t>
    <phoneticPr fontId="5"/>
  </si>
  <si>
    <t>R01</t>
    <phoneticPr fontId="5"/>
  </si>
  <si>
    <t>R02</t>
    <phoneticPr fontId="5"/>
  </si>
  <si>
    <t>R03</t>
    <phoneticPr fontId="5"/>
  </si>
  <si>
    <t>R04</t>
    <phoneticPr fontId="5"/>
  </si>
  <si>
    <t>湖東広域衛生管理組合</t>
    <rPh sb="0" eb="2">
      <t>コトウ</t>
    </rPh>
    <rPh sb="2" eb="4">
      <t>コウイキ</t>
    </rPh>
    <rPh sb="4" eb="6">
      <t>エイセイ</t>
    </rPh>
    <rPh sb="6" eb="8">
      <t>カンリ</t>
    </rPh>
    <rPh sb="8" eb="10">
      <t>クミアイ</t>
    </rPh>
    <phoneticPr fontId="2"/>
  </si>
  <si>
    <t>彦根愛知犬上広域行政組合</t>
    <rPh sb="0" eb="2">
      <t>ヒコネ</t>
    </rPh>
    <rPh sb="2" eb="4">
      <t>エチ</t>
    </rPh>
    <rPh sb="4" eb="6">
      <t>イヌカミ</t>
    </rPh>
    <rPh sb="6" eb="8">
      <t>コウイキ</t>
    </rPh>
    <rPh sb="8" eb="10">
      <t>ギョウセイ</t>
    </rPh>
    <rPh sb="10" eb="12">
      <t>クミアイ</t>
    </rPh>
    <phoneticPr fontId="2"/>
  </si>
  <si>
    <t>大滝山林組合（一般会計）</t>
    <rPh sb="0" eb="2">
      <t>オオタキ</t>
    </rPh>
    <rPh sb="2" eb="4">
      <t>サンリン</t>
    </rPh>
    <rPh sb="4" eb="6">
      <t>クミアイ</t>
    </rPh>
    <rPh sb="7" eb="9">
      <t>イッパン</t>
    </rPh>
    <rPh sb="9" eb="11">
      <t>カイケイ</t>
    </rPh>
    <phoneticPr fontId="2"/>
  </si>
  <si>
    <t>大滝山林組合（林産物栽培特別会計）</t>
    <rPh sb="0" eb="2">
      <t>オオタキ</t>
    </rPh>
    <rPh sb="2" eb="4">
      <t>サンリン</t>
    </rPh>
    <rPh sb="4" eb="6">
      <t>クミアイ</t>
    </rPh>
    <rPh sb="7" eb="9">
      <t>リンサン</t>
    </rPh>
    <rPh sb="9" eb="10">
      <t>ブツ</t>
    </rPh>
    <rPh sb="10" eb="12">
      <t>サイバイ</t>
    </rPh>
    <rPh sb="12" eb="14">
      <t>トクベツ</t>
    </rPh>
    <rPh sb="14" eb="16">
      <t>カイケイ</t>
    </rPh>
    <phoneticPr fontId="2"/>
  </si>
  <si>
    <t>大滝山林組合（高取山森林空間利活用特別会計）</t>
    <rPh sb="0" eb="4">
      <t>オオタキサンリン</t>
    </rPh>
    <rPh sb="4" eb="6">
      <t>クミアイ</t>
    </rPh>
    <rPh sb="7" eb="10">
      <t>タカトリヤマ</t>
    </rPh>
    <rPh sb="10" eb="12">
      <t>シンリン</t>
    </rPh>
    <rPh sb="12" eb="14">
      <t>クウカン</t>
    </rPh>
    <rPh sb="14" eb="17">
      <t>リカツヨウ</t>
    </rPh>
    <rPh sb="17" eb="19">
      <t>トクベツ</t>
    </rPh>
    <rPh sb="19" eb="21">
      <t>カイケイ</t>
    </rPh>
    <phoneticPr fontId="2"/>
  </si>
  <si>
    <t>彦根市犬上郡営林組合</t>
    <rPh sb="0" eb="3">
      <t>ヒコネシ</t>
    </rPh>
    <rPh sb="3" eb="6">
      <t>イヌカミグン</t>
    </rPh>
    <rPh sb="6" eb="8">
      <t>エイリン</t>
    </rPh>
    <rPh sb="8" eb="10">
      <t>クミアイ</t>
    </rPh>
    <phoneticPr fontId="2"/>
  </si>
  <si>
    <t>滋賀県市町村議会議員公務災害補償等組合</t>
    <rPh sb="0" eb="3">
      <t>シガケン</t>
    </rPh>
    <rPh sb="3" eb="6">
      <t>シチョウソン</t>
    </rPh>
    <rPh sb="6" eb="8">
      <t>ギカイ</t>
    </rPh>
    <rPh sb="8" eb="10">
      <t>ギイン</t>
    </rPh>
    <rPh sb="10" eb="12">
      <t>コウム</t>
    </rPh>
    <rPh sb="12" eb="14">
      <t>サイガイ</t>
    </rPh>
    <rPh sb="14" eb="16">
      <t>ホショウ</t>
    </rPh>
    <rPh sb="16" eb="17">
      <t>トウ</t>
    </rPh>
    <rPh sb="17" eb="19">
      <t>クミアイ</t>
    </rPh>
    <phoneticPr fontId="2"/>
  </si>
  <si>
    <t>滋賀県市町村職員退職手当組合</t>
    <rPh sb="0" eb="3">
      <t>シガケン</t>
    </rPh>
    <rPh sb="3" eb="6">
      <t>シチョウソン</t>
    </rPh>
    <rPh sb="6" eb="8">
      <t>ショクイン</t>
    </rPh>
    <rPh sb="8" eb="10">
      <t>タイショク</t>
    </rPh>
    <rPh sb="10" eb="12">
      <t>テアテ</t>
    </rPh>
    <rPh sb="12" eb="14">
      <t>クミアイ</t>
    </rPh>
    <phoneticPr fontId="2"/>
  </si>
  <si>
    <t>滋賀県市町村職員研修センター</t>
    <rPh sb="0" eb="3">
      <t>シガケン</t>
    </rPh>
    <rPh sb="3" eb="6">
      <t>シチョウソン</t>
    </rPh>
    <rPh sb="6" eb="8">
      <t>ショクイン</t>
    </rPh>
    <rPh sb="8" eb="10">
      <t>ケンシュウ</t>
    </rPh>
    <phoneticPr fontId="2"/>
  </si>
  <si>
    <t>滋賀県後期高齢者医療広域連合（一般会計）</t>
    <rPh sb="0" eb="3">
      <t>シガケン</t>
    </rPh>
    <rPh sb="3" eb="5">
      <t>コウキ</t>
    </rPh>
    <rPh sb="5" eb="8">
      <t>コウレイシャ</t>
    </rPh>
    <rPh sb="8" eb="10">
      <t>イリョウ</t>
    </rPh>
    <rPh sb="10" eb="12">
      <t>コウイキ</t>
    </rPh>
    <rPh sb="12" eb="14">
      <t>レンゴウ</t>
    </rPh>
    <rPh sb="15" eb="17">
      <t>イッパン</t>
    </rPh>
    <rPh sb="17" eb="19">
      <t>カイケイ</t>
    </rPh>
    <phoneticPr fontId="2"/>
  </si>
  <si>
    <t>滋賀県後期高齢者医療広域連合（後期高齢者医療特別会計）</t>
    <rPh sb="0" eb="3">
      <t>シガケン</t>
    </rPh>
    <rPh sb="3" eb="5">
      <t>コウキ</t>
    </rPh>
    <rPh sb="5" eb="8">
      <t>コウレイシャ</t>
    </rPh>
    <rPh sb="8" eb="10">
      <t>イリョウ</t>
    </rPh>
    <rPh sb="10" eb="12">
      <t>コウイキ</t>
    </rPh>
    <rPh sb="12" eb="14">
      <t>レンゴウ</t>
    </rPh>
    <rPh sb="15" eb="17">
      <t>コウキ</t>
    </rPh>
    <rPh sb="17" eb="20">
      <t>コウレイシャ</t>
    </rPh>
    <rPh sb="20" eb="22">
      <t>イリョウ</t>
    </rPh>
    <rPh sb="22" eb="24">
      <t>トクベツ</t>
    </rPh>
    <rPh sb="24" eb="26">
      <t>カイケイ</t>
    </rPh>
    <phoneticPr fontId="2"/>
  </si>
  <si>
    <t>びわ湖東部中核工業団地公共緑地維持管理基金</t>
    <rPh sb="2" eb="5">
      <t>コトウブ</t>
    </rPh>
    <rPh sb="5" eb="7">
      <t>チュウカク</t>
    </rPh>
    <rPh sb="7" eb="9">
      <t>コウギョウ</t>
    </rPh>
    <rPh sb="9" eb="11">
      <t>ダンチ</t>
    </rPh>
    <rPh sb="11" eb="13">
      <t>コウキョウ</t>
    </rPh>
    <rPh sb="13" eb="15">
      <t>リョクチ</t>
    </rPh>
    <rPh sb="15" eb="17">
      <t>イジ</t>
    </rPh>
    <rPh sb="17" eb="19">
      <t>カンリ</t>
    </rPh>
    <rPh sb="19" eb="21">
      <t>キキン</t>
    </rPh>
    <phoneticPr fontId="5"/>
  </si>
  <si>
    <t>公共施設等維持管理基金</t>
    <rPh sb="0" eb="2">
      <t>コウキョウ</t>
    </rPh>
    <rPh sb="2" eb="4">
      <t>シセツ</t>
    </rPh>
    <rPh sb="4" eb="5">
      <t>トウ</t>
    </rPh>
    <rPh sb="5" eb="7">
      <t>イジ</t>
    </rPh>
    <rPh sb="7" eb="9">
      <t>カンリ</t>
    </rPh>
    <rPh sb="9" eb="11">
      <t>キキン</t>
    </rPh>
    <phoneticPr fontId="2"/>
  </si>
  <si>
    <t>まちづくり基金</t>
    <rPh sb="5" eb="7">
      <t>キキン</t>
    </rPh>
    <phoneticPr fontId="2"/>
  </si>
  <si>
    <t>社会福祉基金</t>
    <rPh sb="0" eb="2">
      <t>シャカイ</t>
    </rPh>
    <rPh sb="2" eb="4">
      <t>フクシ</t>
    </rPh>
    <rPh sb="4" eb="6">
      <t>キキン</t>
    </rPh>
    <phoneticPr fontId="2"/>
  </si>
  <si>
    <t>育英事業基金</t>
    <rPh sb="0" eb="2">
      <t>イクエイ</t>
    </rPh>
    <rPh sb="2" eb="4">
      <t>ジギョウ</t>
    </rPh>
    <rPh sb="4" eb="6">
      <t>キキン</t>
    </rPh>
    <phoneticPr fontId="2"/>
  </si>
  <si>
    <t>-</t>
    <phoneticPr fontId="2"/>
  </si>
  <si>
    <t>-</t>
    <phoneticPr fontId="2"/>
  </si>
  <si>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</si>
  <si>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</si>
  <si>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</si>
  <si>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</si>
  <si>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</si>
  <si>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</si>
  <si>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</si>
  <si>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</si>
  <si>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実質公債費比率</t>
    <phoneticPr fontId="5"/>
  </si>
  <si>
    <t>　将来負担比率は、９．３ポイント増加し、３１．６％となり、有形固定資産減価償却率は、２．７ポイント増加し、５６．１％となっている。
　将来負担比率の増加は、財政調整基金を取り崩したことにより、充当可能財源が減少したことが主な要因である。
　有形固定資産減価償却率の増加は、通常の減価償却が進んだものである。類似団体との比較では、資産の老朽化は進んでいないと言えるが、築年数の古い公共施設の老朽化に対応した対策が必要となっている。</t>
    <rPh sb="16" eb="18">
      <t>ゾウカ</t>
    </rPh>
    <rPh sb="74" eb="76">
      <t>ゾウカ</t>
    </rPh>
    <rPh sb="85" eb="86">
      <t>ト</t>
    </rPh>
    <rPh sb="87" eb="88">
      <t>クズ</t>
    </rPh>
    <rPh sb="103" eb="105">
      <t>ゲンショウ</t>
    </rPh>
    <rPh sb="183" eb="186">
      <t>チクネンスウ</t>
    </rPh>
    <rPh sb="187" eb="188">
      <t>フル</t>
    </rPh>
    <phoneticPr fontId="5"/>
  </si>
  <si>
    <t>　将来負担比率は、前年度と比較して９．３ポイント増加し、３１．６％となっているが、これは財政調整基金を取り崩したことにより、充当可能財源が減少したことが主な要因である。実質公債費比率は、前年度と比較して０．２ポイント減少し、７．１％となっている。これは、令和２年度においては、下水道事業で地方公営企業法適用により、資本的収入に対する一般会計からの繰入を出資金で受けることに変わったことから、公営企業債の元利償還金に対する繰入金が減少し、令和２年度は単年度の数値として最も小さな数値となったが、令和３年度・令和４年度はさらに公営企業債の元利償還金に対する繰入金が減少し、３ヶ年平均値を良化させることとなった。今後においては、一部事務組合における施設更新が控えており、新たな公債費負担が生じ、将来負担比率、実質公債費比率ともに上昇が見込まれることから、償還額を超える地方債の発行を行わないよう、計画的な地方債の発行に努める必要がある。</t>
    <rPh sb="24" eb="26">
      <t>ゾウカ</t>
    </rPh>
    <rPh sb="51" eb="52">
      <t>ト</t>
    </rPh>
    <rPh sb="53" eb="54">
      <t>クズ</t>
    </rPh>
    <rPh sb="69" eb="71">
      <t>ゲンショウ</t>
    </rPh>
    <rPh sb="252" eb="254">
      <t>レイワ</t>
    </rPh>
    <rPh sb="255" eb="257">
      <t>ネンド</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</si>
</sst>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0"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xf numFmtId="0" fontId="38" fillId="0" borderId="0">
      <alignment vertical="center"/>
    </xf>
  </cellStyleXfs>
  <cellXfs count="1275">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0" fontId="7" fillId="0" borderId="39" xfId="4" applyFont="1" applyFill="1" applyBorder="1" applyAlignment="1">
      <alignment vertical="center"/>
    </xf>
    <xf numFmtId="0" fontId="7" fillId="0" borderId="41" xfId="4" applyFont="1" applyFill="1" applyBorder="1" applyAlignment="1">
      <alignment vertical="center"/>
    </xf>
    <xf numFmtId="0" fontId="7" fillId="0" borderId="50"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177" fontId="13" fillId="0" borderId="5" xfId="5" applyNumberFormat="1" applyFont="1" applyFill="1" applyBorder="1" applyAlignment="1" applyProtection="1">
      <alignment horizontal="right" vertical="center" shrinkToFit="1"/>
    </xf>
    <xf numFmtId="177" fontId="13" fillId="0" borderId="10" xfId="5" applyNumberFormat="1" applyFont="1" applyFill="1" applyBorder="1" applyAlignment="1" applyProtection="1">
      <alignment horizontal="right" vertical="center" shrinkToFit="1"/>
    </xf>
    <xf numFmtId="0" fontId="13" fillId="0" borderId="11" xfId="1" applyFont="1" applyFill="1" applyBorder="1" applyAlignment="1">
      <alignment horizontal="center" vertical="center" wrapText="1"/>
    </xf>
    <xf numFmtId="177" fontId="13" fillId="0" borderId="15" xfId="5" applyNumberFormat="1" applyFont="1" applyFill="1" applyBorder="1" applyAlignment="1" applyProtection="1">
      <alignment horizontal="right" vertical="center" shrinkToFit="1"/>
    </xf>
    <xf numFmtId="177" fontId="13" fillId="0" borderId="16" xfId="5" applyNumberFormat="1" applyFont="1" applyFill="1" applyBorder="1" applyAlignment="1" applyProtection="1">
      <alignment horizontal="right" vertical="center" shrinkToFit="1"/>
    </xf>
    <xf numFmtId="177" fontId="13" fillId="0" borderId="34" xfId="5" applyNumberFormat="1" applyFont="1" applyFill="1" applyBorder="1" applyAlignment="1" applyProtection="1">
      <alignment horizontal="right" vertical="center" shrinkToFit="1"/>
    </xf>
    <xf numFmtId="177" fontId="13" fillId="0" borderId="35" xfId="5" applyNumberFormat="1" applyFont="1" applyFill="1" applyBorder="1" applyAlignment="1" applyProtection="1">
      <alignment horizontal="right" vertical="center" shrinkToFit="1"/>
    </xf>
    <xf numFmtId="0" fontId="13" fillId="0" borderId="47" xfId="1" applyFont="1" applyFill="1" applyBorder="1" applyAlignment="1">
      <alignment horizontal="center" vertical="center"/>
    </xf>
    <xf numFmtId="177" fontId="13" fillId="0" borderId="34" xfId="5" applyNumberFormat="1" applyFont="1" applyFill="1" applyBorder="1" applyAlignment="1" applyProtection="1">
      <alignment horizontal="right" vertical="center" shrinkToFit="1"/>
      <protection locked="0"/>
    </xf>
    <xf numFmtId="177" fontId="13" fillId="0" borderId="35" xfId="5" applyNumberFormat="1" applyFont="1" applyFill="1" applyBorder="1" applyAlignment="1" applyProtection="1">
      <alignment horizontal="right" vertical="center" shrinkToFit="1"/>
      <protection locked="0"/>
    </xf>
    <xf numFmtId="0" fontId="13" fillId="0" borderId="52" xfId="1" applyFont="1" applyFill="1" applyBorder="1" applyAlignment="1">
      <alignment horizontal="center" vertical="center"/>
    </xf>
    <xf numFmtId="177" fontId="13" fillId="0" borderId="21" xfId="5" applyNumberFormat="1" applyFont="1" applyFill="1" applyBorder="1" applyAlignment="1" applyProtection="1">
      <alignment horizontal="right" vertical="center" shrinkToFit="1"/>
      <protection locked="0"/>
    </xf>
    <xf numFmtId="177" fontId="13" fillId="0" borderId="22" xfId="5" applyNumberFormat="1" applyFont="1" applyFill="1" applyBorder="1" applyAlignment="1" applyProtection="1">
      <alignment horizontal="right" vertical="center" shrinkToFit="1"/>
      <protection locked="0"/>
    </xf>
    <xf numFmtId="0" fontId="13" fillId="0" borderId="1" xfId="1" applyFont="1" applyFill="1" applyBorder="1" applyAlignment="1">
      <alignment horizontal="center" vertical="center"/>
    </xf>
    <xf numFmtId="177" fontId="13" fillId="0" borderId="53" xfId="5" applyNumberFormat="1" applyFont="1" applyFill="1" applyBorder="1" applyAlignment="1" applyProtection="1">
      <alignment horizontal="right" vertical="center" shrinkToFit="1"/>
    </xf>
    <xf numFmtId="177" fontId="13" fillId="0" borderId="6" xfId="5" applyNumberFormat="1" applyFont="1" applyFill="1" applyBorder="1" applyAlignment="1" applyProtection="1">
      <alignment horizontal="right" vertical="center" shrinkToFit="1"/>
    </xf>
    <xf numFmtId="178" fontId="17" fillId="0" borderId="41" xfId="6" applyNumberFormat="1" applyFont="1" applyBorder="1" applyAlignment="1">
      <alignment vertical="center"/>
    </xf>
    <xf numFmtId="178" fontId="17" fillId="0" borderId="51"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50" xfId="6" applyFont="1" applyBorder="1" applyAlignment="1">
      <alignment vertical="center"/>
    </xf>
    <xf numFmtId="178" fontId="17" fillId="0" borderId="41"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55" xfId="6" applyNumberFormat="1" applyFont="1" applyBorder="1" applyAlignment="1">
      <alignment horizontal="center" vertical="center"/>
    </xf>
    <xf numFmtId="178" fontId="17" fillId="0" borderId="56"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51"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55" xfId="6" applyNumberFormat="1" applyFont="1" applyFill="1" applyBorder="1" applyAlignment="1">
      <alignment vertical="center"/>
    </xf>
    <xf numFmtId="180" fontId="17" fillId="0" borderId="58"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9" xfId="6" applyNumberFormat="1" applyFont="1" applyBorder="1" applyAlignment="1">
      <alignment horizontal="center" vertical="center"/>
    </xf>
    <xf numFmtId="179" fontId="17" fillId="0" borderId="60" xfId="6" applyNumberFormat="1" applyFont="1" applyFill="1" applyBorder="1" applyAlignment="1">
      <alignment vertical="center"/>
    </xf>
    <xf numFmtId="179" fontId="17" fillId="0" borderId="61" xfId="6" applyNumberFormat="1" applyFont="1" applyFill="1" applyBorder="1" applyAlignment="1">
      <alignment vertical="center"/>
    </xf>
    <xf numFmtId="180" fontId="17" fillId="0" borderId="59" xfId="6" applyNumberFormat="1" applyFont="1" applyFill="1" applyBorder="1" applyAlignment="1">
      <alignment vertical="center"/>
    </xf>
    <xf numFmtId="179" fontId="17" fillId="0" borderId="62" xfId="6" applyNumberFormat="1" applyFont="1" applyFill="1" applyBorder="1" applyAlignment="1">
      <alignment vertical="center"/>
    </xf>
    <xf numFmtId="180" fontId="17" fillId="0" borderId="63" xfId="6" applyNumberFormat="1" applyFont="1" applyFill="1" applyBorder="1" applyAlignment="1">
      <alignment vertical="center"/>
    </xf>
    <xf numFmtId="180" fontId="17" fillId="0" borderId="60" xfId="6" applyNumberFormat="1" applyFont="1" applyBorder="1" applyAlignment="1">
      <alignment vertical="center"/>
    </xf>
    <xf numFmtId="179" fontId="17" fillId="0" borderId="60"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7" xfId="6" applyNumberFormat="1" applyFont="1" applyBorder="1" applyAlignment="1">
      <alignment vertical="center"/>
    </xf>
    <xf numFmtId="179" fontId="17" fillId="0" borderId="55"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50"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0" fillId="0" borderId="7" xfId="8" applyFont="1" applyBorder="1" applyAlignment="1">
      <alignment horizontal="left" vertical="center"/>
    </xf>
    <xf numFmtId="0" fontId="24" fillId="0" borderId="71" xfId="9" applyFont="1" applyBorder="1" applyAlignment="1">
      <alignment horizontal="center" vertical="center"/>
    </xf>
    <xf numFmtId="0" fontId="20" fillId="0" borderId="7" xfId="8" applyFont="1" applyBorder="1" applyAlignment="1">
      <alignment horizontal="center" vertical="center"/>
    </xf>
    <xf numFmtId="0" fontId="20" fillId="0" borderId="74" xfId="8"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0" xfId="8" applyFont="1" applyAlignment="1">
      <alignment horizontal="center" vertical="center"/>
    </xf>
    <xf numFmtId="49" fontId="20" fillId="0" borderId="0" xfId="8" applyNumberFormat="1" applyFont="1" applyAlignment="1">
      <alignment horizontal="center" vertical="center"/>
    </xf>
    <xf numFmtId="0" fontId="20" fillId="0" borderId="66" xfId="8" applyFont="1" applyBorder="1" applyAlignment="1">
      <alignment horizontal="center"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0" fontId="20" fillId="0" borderId="0" xfId="11" applyFont="1">
      <alignment vertical="center"/>
    </xf>
    <xf numFmtId="0" fontId="31"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0" fillId="0" borderId="12" xfId="11" applyFont="1" applyBorder="1">
      <alignment vertical="center"/>
    </xf>
    <xf numFmtId="0" fontId="20" fillId="0" borderId="56"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5" xfId="11" applyFont="1" applyBorder="1" applyAlignment="1">
      <alignment horizontal="center" vertical="center"/>
    </xf>
    <xf numFmtId="0" fontId="20" fillId="0" borderId="0" xfId="11" applyFont="1" applyAlignment="1">
      <alignment horizontal="center" vertical="center" wrapText="1"/>
    </xf>
    <xf numFmtId="0" fontId="20" fillId="0" borderId="56" xfId="11" applyFont="1" applyBorder="1" applyAlignment="1">
      <alignment horizontal="center" vertical="center" wrapText="1"/>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lignment vertical="center"/>
    </xf>
    <xf numFmtId="0" fontId="34" fillId="6" borderId="75" xfId="12" applyFont="1" applyFill="1" applyBorder="1" applyAlignment="1">
      <alignment horizontal="center" vertical="center"/>
    </xf>
    <xf numFmtId="0" fontId="34" fillId="6" borderId="31" xfId="12" applyFont="1" applyFill="1" applyBorder="1">
      <alignment vertical="center"/>
    </xf>
    <xf numFmtId="0" fontId="34" fillId="6" borderId="11" xfId="12" applyFont="1" applyFill="1" applyBorder="1">
      <alignment vertical="center"/>
    </xf>
    <xf numFmtId="0" fontId="34" fillId="6" borderId="12"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51" xfId="16" applyFont="1" applyFill="1" applyBorder="1">
      <alignment vertical="center"/>
    </xf>
    <xf numFmtId="0" fontId="1" fillId="0" borderId="65"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4"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5"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4"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4"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6" xfId="16" applyNumberFormat="1" applyFont="1" applyFill="1" applyBorder="1">
      <alignment vertical="center"/>
    </xf>
    <xf numFmtId="189" fontId="3" fillId="0" borderId="56"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51"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6" xfId="16" applyFont="1" applyFill="1" applyBorder="1">
      <alignment vertical="center"/>
    </xf>
    <xf numFmtId="0" fontId="34" fillId="0" borderId="65" xfId="16" applyFont="1" applyFill="1" applyBorder="1">
      <alignment vertical="center"/>
    </xf>
    <xf numFmtId="0" fontId="1" fillId="0" borderId="56" xfId="17" applyFont="1" applyFill="1" applyBorder="1">
      <alignment vertical="center"/>
    </xf>
    <xf numFmtId="189" fontId="3" fillId="0" borderId="56" xfId="17" applyNumberFormat="1" applyFont="1" applyFill="1" applyBorder="1">
      <alignment vertical="center"/>
    </xf>
    <xf numFmtId="178" fontId="17" fillId="0" borderId="41" xfId="18" applyNumberFormat="1" applyFont="1" applyBorder="1" applyAlignment="1">
      <alignment vertical="center"/>
    </xf>
    <xf numFmtId="178" fontId="17" fillId="0" borderId="51"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24" fillId="0" borderId="55" xfId="18" applyNumberFormat="1" applyFont="1" applyBorder="1" applyAlignment="1">
      <alignment horizontal="center" vertical="center"/>
    </xf>
    <xf numFmtId="178" fontId="17" fillId="0" borderId="56"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55" xfId="19" applyNumberFormat="1" applyFont="1" applyFill="1" applyBorder="1" applyAlignment="1">
      <alignment horizontal="right" vertical="center" shrinkToFit="1"/>
    </xf>
    <xf numFmtId="187" fontId="17" fillId="0" borderId="58"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9" xfId="18" applyNumberFormat="1" applyFont="1" applyBorder="1" applyAlignment="1">
      <alignment horizontal="center" vertical="center"/>
    </xf>
    <xf numFmtId="177" fontId="17" fillId="0" borderId="60" xfId="19" applyNumberFormat="1" applyFont="1" applyFill="1" applyBorder="1" applyAlignment="1">
      <alignment horizontal="right" vertical="center" shrinkToFit="1"/>
    </xf>
    <xf numFmtId="177" fontId="17" fillId="0" borderId="61" xfId="19" applyNumberFormat="1" applyFont="1" applyFill="1" applyBorder="1" applyAlignment="1">
      <alignment horizontal="right" vertical="center" shrinkToFit="1"/>
    </xf>
    <xf numFmtId="187" fontId="17" fillId="0" borderId="59" xfId="19" applyNumberFormat="1" applyFont="1" applyFill="1" applyBorder="1" applyAlignment="1">
      <alignment horizontal="right" vertical="center" shrinkToFit="1"/>
    </xf>
    <xf numFmtId="177" fontId="17" fillId="0" borderId="62" xfId="19" applyNumberFormat="1" applyFont="1" applyFill="1" applyBorder="1" applyAlignment="1">
      <alignment horizontal="right" vertical="center" shrinkToFit="1"/>
    </xf>
    <xf numFmtId="187" fontId="17" fillId="0" borderId="63" xfId="19" applyNumberFormat="1" applyFont="1" applyFill="1" applyBorder="1" applyAlignment="1">
      <alignment horizontal="right" vertical="center" shrinkToFit="1"/>
    </xf>
    <xf numFmtId="187" fontId="17" fillId="0" borderId="60" xfId="19" applyNumberFormat="1" applyFont="1" applyBorder="1" applyAlignment="1">
      <alignment horizontal="right" vertical="center" shrinkToFit="1"/>
    </xf>
    <xf numFmtId="178" fontId="17" fillId="0" borderId="51"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7" xfId="19" applyNumberFormat="1" applyFont="1" applyBorder="1" applyAlignment="1">
      <alignment horizontal="right" vertical="center" shrinkToFit="1"/>
    </xf>
    <xf numFmtId="177" fontId="17" fillId="0" borderId="55"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0" fontId="0" fillId="6" borderId="0" xfId="6" applyFont="1" applyFill="1" applyAlignment="1">
      <alignment vertical="center"/>
    </xf>
    <xf numFmtId="0" fontId="16" fillId="6" borderId="0" xfId="6" applyFill="1" applyAlignment="1" applyProtection="1">
      <alignment vertical="center"/>
      <protection hidden="1"/>
    </xf>
    <xf numFmtId="0" fontId="1" fillId="0" borderId="0" xfId="16" applyFont="1">
      <alignment vertical="center"/>
    </xf>
    <xf numFmtId="0" fontId="16" fillId="6" borderId="0" xfId="6" applyFill="1" applyAlignment="1">
      <alignment vertical="center"/>
    </xf>
    <xf numFmtId="0" fontId="1" fillId="0" borderId="41" xfId="16" applyFont="1" applyBorder="1">
      <alignment vertical="center"/>
    </xf>
    <xf numFmtId="0" fontId="1" fillId="0" borderId="12" xfId="16" applyFont="1" applyBorder="1">
      <alignment vertical="center"/>
    </xf>
    <xf numFmtId="189" fontId="1" fillId="0" borderId="12" xfId="16" applyNumberFormat="1" applyFont="1" applyBorder="1">
      <alignment vertical="center"/>
    </xf>
    <xf numFmtId="0" fontId="1" fillId="0" borderId="51" xfId="16" applyFont="1" applyBorder="1">
      <alignment vertical="center"/>
    </xf>
    <xf numFmtId="0" fontId="1" fillId="0" borderId="65" xfId="16" applyFont="1" applyBorder="1">
      <alignment vertical="center"/>
    </xf>
    <xf numFmtId="0" fontId="1" fillId="0" borderId="38" xfId="16" applyFont="1" applyBorder="1">
      <alignment vertical="center"/>
    </xf>
    <xf numFmtId="0" fontId="1" fillId="0" borderId="37" xfId="16" applyFont="1" applyBorder="1">
      <alignment vertical="center"/>
    </xf>
    <xf numFmtId="0" fontId="1" fillId="0" borderId="56" xfId="16" applyFont="1" applyBorder="1">
      <alignment vertical="center"/>
    </xf>
    <xf numFmtId="0" fontId="1" fillId="0" borderId="40" xfId="16" applyFont="1" applyBorder="1">
      <alignment vertical="center"/>
    </xf>
    <xf numFmtId="0" fontId="1" fillId="0" borderId="31" xfId="16" applyFont="1" applyBorder="1">
      <alignment vertical="center"/>
    </xf>
    <xf numFmtId="0" fontId="34" fillId="0" borderId="41" xfId="16" applyFont="1" applyBorder="1">
      <alignment vertical="center"/>
    </xf>
    <xf numFmtId="178" fontId="38" fillId="0" borderId="0" xfId="16" applyNumberFormat="1" applyFont="1">
      <alignment vertical="center"/>
    </xf>
    <xf numFmtId="178" fontId="1" fillId="0" borderId="0" xfId="16" applyNumberFormat="1" applyFont="1">
      <alignment vertical="center"/>
    </xf>
    <xf numFmtId="179" fontId="1" fillId="6" borderId="0" xfId="17" applyNumberFormat="1" applyFont="1" applyFill="1" applyAlignment="1">
      <alignment vertical="center" wrapText="1"/>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178" fontId="1" fillId="0" borderId="65" xfId="16" applyNumberFormat="1" applyFont="1" applyBorder="1">
      <alignment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6" xfId="16" applyNumberFormat="1" applyFont="1" applyBorder="1">
      <alignment vertical="center"/>
    </xf>
    <xf numFmtId="189" fontId="1" fillId="0" borderId="56" xfId="16" applyNumberFormat="1" applyFont="1" applyBorder="1">
      <alignment vertical="center"/>
    </xf>
    <xf numFmtId="178" fontId="1" fillId="0" borderId="40" xfId="16" applyNumberFormat="1" applyFont="1" applyBorder="1">
      <alignment vertical="center"/>
    </xf>
    <xf numFmtId="0" fontId="34" fillId="0" borderId="65" xfId="16" applyFont="1" applyBorder="1">
      <alignment vertical="center"/>
    </xf>
    <xf numFmtId="0" fontId="1" fillId="0" borderId="0" xfId="17" applyFont="1">
      <alignment vertical="center"/>
    </xf>
    <xf numFmtId="189" fontId="1" fillId="0" borderId="0" xfId="17" applyNumberFormat="1" applyFont="1">
      <alignment vertical="center"/>
    </xf>
    <xf numFmtId="178" fontId="16" fillId="0" borderId="0" xfId="18" applyNumberFormat="1" applyAlignment="1">
      <alignment vertical="center"/>
    </xf>
    <xf numFmtId="177" fontId="16" fillId="0" borderId="0" xfId="19" applyNumberFormat="1" applyAlignment="1">
      <alignment horizontal="right" vertical="center"/>
    </xf>
    <xf numFmtId="187" fontId="16" fillId="0" borderId="0" xfId="19" applyNumberFormat="1" applyAlignment="1">
      <alignment horizontal="right" vertical="center"/>
    </xf>
    <xf numFmtId="178" fontId="1" fillId="6" borderId="0" xfId="16" applyNumberFormat="1" applyFont="1" applyFill="1" applyAlignment="1">
      <alignment vertical="center" wrapText="1"/>
    </xf>
    <xf numFmtId="178" fontId="16" fillId="0" borderId="0" xfId="18" applyNumberFormat="1" applyAlignment="1">
      <alignment horizontal="center" vertical="center"/>
    </xf>
    <xf numFmtId="0" fontId="39" fillId="0" borderId="0" xfId="20" applyFont="1">
      <alignment vertical="center"/>
    </xf>
    <xf numFmtId="0" fontId="20" fillId="0" borderId="0" xfId="8" applyFont="1">
      <alignment vertical="center"/>
    </xf>
    <xf numFmtId="0" fontId="20" fillId="0" borderId="0" xfId="8" applyFont="1" applyAlignment="1" applyProtection="1">
      <alignment horizontal="center" vertical="center" shrinkToFit="1"/>
      <protection hidden="1"/>
    </xf>
    <xf numFmtId="0" fontId="20" fillId="0" borderId="0" xfId="10">
      <alignment vertical="center"/>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lignment horizontal="center" vertical="center" shrinkToFit="1"/>
    </xf>
    <xf numFmtId="0" fontId="20" fillId="0" borderId="0" xfId="8" applyFont="1" applyAlignment="1">
      <alignment horizontal="center" vertical="center"/>
    </xf>
    <xf numFmtId="49" fontId="20" fillId="0" borderId="0" xfId="8" applyNumberFormat="1" applyFont="1" applyAlignment="1">
      <alignment horizontal="center"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42" xfId="8" applyNumberFormat="1" applyFont="1" applyBorder="1" applyAlignment="1">
      <alignment horizontal="right" vertical="center" shrinkToFit="1"/>
    </xf>
    <xf numFmtId="0" fontId="20" fillId="0" borderId="39" xfId="8" applyFont="1" applyBorder="1">
      <alignment vertical="center"/>
    </xf>
    <xf numFmtId="0" fontId="20" fillId="0" borderId="31" xfId="8" applyFont="1" applyBorder="1">
      <alignment vertical="center"/>
    </xf>
    <xf numFmtId="0" fontId="20" fillId="0" borderId="42" xfId="8" applyFont="1" applyBorder="1">
      <alignment vertical="center"/>
    </xf>
    <xf numFmtId="49" fontId="20" fillId="0" borderId="0" xfId="8" applyNumberFormat="1" applyFont="1" applyAlignment="1">
      <alignment horizontal="left" vertical="center"/>
    </xf>
    <xf numFmtId="0" fontId="20" fillId="0" borderId="0" xfId="8" applyFont="1" applyAlignment="1">
      <alignment horizontal="left" vertical="center"/>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0" fontId="20" fillId="0" borderId="1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5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0" fillId="0" borderId="41" xfId="8" applyFont="1" applyBorder="1" applyAlignment="1">
      <alignment horizontal="center" vertical="center"/>
    </xf>
    <xf numFmtId="0" fontId="20" fillId="0" borderId="12" xfId="8" applyFont="1" applyBorder="1" applyAlignment="1">
      <alignment horizontal="center" vertical="center"/>
    </xf>
    <xf numFmtId="0" fontId="20" fillId="0" borderId="51" xfId="8" applyFont="1" applyBorder="1" applyAlignment="1">
      <alignment horizontal="center" vertical="center"/>
    </xf>
    <xf numFmtId="0" fontId="20" fillId="0" borderId="37" xfId="8" applyFont="1" applyBorder="1" applyAlignment="1">
      <alignment horizontal="center" vertical="center"/>
    </xf>
    <xf numFmtId="0" fontId="20" fillId="0" borderId="56" xfId="8" applyFont="1" applyBorder="1" applyAlignment="1">
      <alignment horizontal="center" vertical="center"/>
    </xf>
    <xf numFmtId="0" fontId="20" fillId="0" borderId="40" xfId="8" applyFont="1" applyBorder="1" applyAlignment="1">
      <alignment horizontal="center" vertical="center"/>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51"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6" xfId="8" applyFont="1" applyBorder="1" applyAlignment="1">
      <alignment horizontal="center" vertical="center" wrapText="1"/>
    </xf>
    <xf numFmtId="0" fontId="26" fillId="0" borderId="40" xfId="8" applyFont="1" applyBorder="1" applyAlignment="1">
      <alignment horizontal="center" vertical="center" wrapText="1"/>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51"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6"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7" fillId="0" borderId="31" xfId="8" applyFont="1" applyBorder="1">
      <alignment vertical="center"/>
    </xf>
    <xf numFmtId="0" fontId="27" fillId="0" borderId="42" xfId="8" applyFont="1" applyBorder="1">
      <alignment vertical="center"/>
    </xf>
    <xf numFmtId="178" fontId="20" fillId="0" borderId="32" xfId="8" applyNumberFormat="1" applyFont="1" applyBorder="1" applyAlignment="1">
      <alignment horizontal="right" vertical="center" shrinkToFit="1"/>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0" fontId="20" fillId="0" borderId="7" xfId="8" applyFont="1" applyBorder="1" applyAlignment="1">
      <alignment horizontal="left" vertical="center"/>
    </xf>
    <xf numFmtId="0" fontId="20" fillId="0" borderId="66" xfId="8" applyFont="1" applyBorder="1" applyAlignment="1">
      <alignment horizontal="left" vertical="center"/>
    </xf>
    <xf numFmtId="0" fontId="20" fillId="0" borderId="41" xfId="8" applyFont="1" applyBorder="1" applyAlignment="1">
      <alignment horizontal="center" vertical="center" textRotation="255"/>
    </xf>
    <xf numFmtId="0" fontId="20" fillId="0" borderId="65"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6" xfId="8" applyFont="1" applyBorder="1" applyAlignment="1">
      <alignment horizontal="center" vertical="center" textRotation="255"/>
    </xf>
    <xf numFmtId="0" fontId="20" fillId="0" borderId="40" xfId="8" applyFont="1" applyBorder="1" applyAlignment="1">
      <alignment horizontal="center" vertical="center" textRotation="255"/>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78" xfId="8" applyFont="1" applyBorder="1" applyAlignment="1">
      <alignment horizontal="center" vertical="center"/>
    </xf>
    <xf numFmtId="0" fontId="20" fillId="0" borderId="77" xfId="8" applyFont="1" applyBorder="1" applyAlignment="1">
      <alignment horizontal="center" vertical="center"/>
    </xf>
    <xf numFmtId="0" fontId="20" fillId="0" borderId="53" xfId="8" applyFont="1" applyBorder="1" applyAlignment="1">
      <alignment horizontal="center" vertical="center"/>
    </xf>
    <xf numFmtId="183" fontId="20" fillId="0" borderId="53"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0" fontId="20" fillId="0" borderId="30"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178" fontId="20" fillId="0" borderId="53"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178" fontId="20" fillId="0" borderId="8" xfId="8" applyNumberFormat="1" applyFont="1" applyBorder="1" applyAlignment="1">
      <alignment horizontal="right" vertical="center"/>
    </xf>
    <xf numFmtId="0" fontId="24" fillId="0" borderId="41" xfId="8" applyFont="1" applyBorder="1">
      <alignment vertical="center"/>
    </xf>
    <xf numFmtId="0" fontId="24" fillId="0" borderId="12" xfId="8" applyFont="1" applyBorder="1">
      <alignment vertical="center"/>
    </xf>
    <xf numFmtId="0" fontId="24" fillId="0" borderId="51"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51" xfId="9" applyFont="1" applyBorder="1" applyAlignment="1">
      <alignment horizontal="center" vertical="center" shrinkToFit="1"/>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0" fontId="20" fillId="0" borderId="11" xfId="8" applyFont="1" applyBorder="1" applyAlignment="1">
      <alignment horizontal="center" vertical="center"/>
    </xf>
    <xf numFmtId="0" fontId="20" fillId="0" borderId="24" xfId="8" applyFont="1" applyBorder="1" applyAlignment="1">
      <alignment horizontal="center"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0" fillId="0" borderId="70" xfId="8" applyFont="1" applyBorder="1" applyAlignment="1">
      <alignment horizontal="center"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Font="1" applyBorder="1" applyAlignment="1">
      <alignment horizontal="left" vertical="center"/>
    </xf>
    <xf numFmtId="0" fontId="20" fillId="0" borderId="8" xfId="10" applyFont="1" applyBorder="1" applyAlignment="1">
      <alignment horizontal="left" vertical="center"/>
    </xf>
    <xf numFmtId="0" fontId="20" fillId="0" borderId="9" xfId="10" applyFont="1" applyBorder="1" applyAlignment="1">
      <alignment horizontal="left" vertical="center"/>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4"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4"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31" xfId="8" applyFont="1" applyBorder="1">
      <alignment vertical="center"/>
    </xf>
    <xf numFmtId="0" fontId="24" fillId="0" borderId="42"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9" xfId="8" applyFont="1" applyBorder="1" applyAlignment="1">
      <alignment horizontal="center" vertical="center"/>
    </xf>
    <xf numFmtId="0" fontId="20" fillId="0" borderId="7" xfId="8" applyFont="1" applyBorder="1" applyAlignment="1">
      <alignment horizontal="center" vertical="center"/>
    </xf>
    <xf numFmtId="0" fontId="20" fillId="0" borderId="66" xfId="8" applyFont="1" applyBorder="1" applyAlignment="1">
      <alignment horizontal="center"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0" fontId="20" fillId="0" borderId="14" xfId="8" applyFont="1" applyBorder="1" applyAlignment="1">
      <alignment horizontal="center" vertical="center"/>
    </xf>
    <xf numFmtId="0" fontId="20" fillId="0" borderId="15" xfId="8" applyFont="1" applyBorder="1" applyAlignment="1">
      <alignment horizontal="center" vertical="center"/>
    </xf>
    <xf numFmtId="0" fontId="20" fillId="0" borderId="47" xfId="8" applyFont="1" applyBorder="1" applyAlignment="1">
      <alignment horizontal="center" vertical="center"/>
    </xf>
    <xf numFmtId="0" fontId="20" fillId="0" borderId="38" xfId="8" applyFont="1" applyBorder="1" applyAlignment="1">
      <alignment horizontal="center" vertical="center"/>
    </xf>
    <xf numFmtId="0" fontId="20" fillId="0" borderId="48" xfId="8" applyFont="1" applyBorder="1" applyAlignment="1">
      <alignment horizontal="center" vertical="center"/>
    </xf>
    <xf numFmtId="0" fontId="20" fillId="0" borderId="52" xfId="8" applyFont="1" applyBorder="1" applyAlignment="1">
      <alignment horizontal="center" vertical="center"/>
    </xf>
    <xf numFmtId="0" fontId="20" fillId="0" borderId="71" xfId="8" applyFont="1" applyBorder="1" applyAlignment="1">
      <alignment horizontal="center" vertical="center"/>
    </xf>
    <xf numFmtId="0" fontId="20" fillId="0" borderId="16" xfId="8" applyFont="1" applyBorder="1" applyAlignment="1">
      <alignment horizontal="center" vertical="center"/>
    </xf>
    <xf numFmtId="0" fontId="20" fillId="0" borderId="65" xfId="8" applyFont="1" applyBorder="1" applyAlignment="1">
      <alignment horizontal="center" vertical="center"/>
    </xf>
    <xf numFmtId="0" fontId="20" fillId="0" borderId="49"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5" xfId="8" applyNumberFormat="1" applyFont="1" applyBorder="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68" xfId="8" applyFont="1" applyBorder="1" applyAlignment="1">
      <alignment horizontal="center" vertical="center"/>
    </xf>
    <xf numFmtId="0" fontId="20" fillId="0" borderId="50" xfId="8" applyFont="1" applyBorder="1" applyAlignment="1">
      <alignment horizontal="center" vertical="center"/>
    </xf>
    <xf numFmtId="0" fontId="20" fillId="0" borderId="64" xfId="8" applyFont="1" applyBorder="1" applyAlignment="1">
      <alignment horizontal="center" vertical="center"/>
    </xf>
    <xf numFmtId="0" fontId="20" fillId="0" borderId="10" xfId="8" applyFont="1" applyBorder="1" applyAlignment="1">
      <alignment horizontal="center" vertical="center"/>
    </xf>
    <xf numFmtId="0" fontId="20" fillId="0" borderId="69" xfId="8" applyFont="1" applyBorder="1" applyAlignment="1">
      <alignment horizontal="center" vertical="center"/>
    </xf>
    <xf numFmtId="0" fontId="20" fillId="0" borderId="67" xfId="8" applyFont="1" applyBorder="1" applyAlignment="1">
      <alignment horizontal="center" vertical="center"/>
    </xf>
    <xf numFmtId="0" fontId="20" fillId="0" borderId="3" xfId="8" applyFont="1" applyBorder="1" applyAlignment="1">
      <alignment horizontal="center" vertical="center"/>
    </xf>
    <xf numFmtId="0" fontId="20" fillId="0" borderId="37" xfId="11" applyFont="1" applyBorder="1">
      <alignment vertical="center"/>
    </xf>
    <xf numFmtId="0" fontId="20" fillId="0" borderId="56" xfId="11" applyFont="1" applyBorder="1">
      <alignment vertical="center"/>
    </xf>
    <xf numFmtId="0" fontId="20" fillId="0" borderId="40" xfId="11" applyFont="1" applyBorder="1">
      <alignment vertical="center"/>
    </xf>
    <xf numFmtId="178" fontId="20"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0" fontId="1" fillId="0" borderId="89" xfId="11" applyBorder="1" applyAlignment="1">
      <alignment horizontal="right" vertical="center" shrinkToFit="1"/>
    </xf>
    <xf numFmtId="181" fontId="20" fillId="0" borderId="91" xfId="11" applyNumberFormat="1" applyFont="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0" fillId="0" borderId="91" xfId="11" applyNumberFormat="1" applyFont="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6"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6"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20" fillId="0" borderId="65" xfId="11" applyFont="1" applyBorder="1">
      <alignment vertical="center"/>
    </xf>
    <xf numFmtId="0" fontId="20" fillId="0" borderId="0" xfId="11" applyFont="1">
      <alignment vertical="center"/>
    </xf>
    <xf numFmtId="0" fontId="20" fillId="0" borderId="38" xfId="11" applyFont="1" applyBorder="1">
      <alignment vertical="center"/>
    </xf>
    <xf numFmtId="178" fontId="20" fillId="0" borderId="65" xfId="11" applyNumberFormat="1" applyFont="1" applyBorder="1" applyAlignment="1">
      <alignment horizontal="right" vertical="center" shrinkToFit="1"/>
    </xf>
    <xf numFmtId="178" fontId="20" fillId="0" borderId="0" xfId="11" applyNumberFormat="1" applyFont="1" applyAlignment="1">
      <alignment horizontal="right" vertical="center" shrinkToFit="1"/>
    </xf>
    <xf numFmtId="178" fontId="20" fillId="0" borderId="85" xfId="11" applyNumberFormat="1" applyFont="1" applyBorder="1" applyAlignment="1">
      <alignment horizontal="right" vertical="center" shrinkToFit="1"/>
    </xf>
    <xf numFmtId="181" fontId="20" fillId="0" borderId="88" xfId="11" applyNumberFormat="1" applyFont="1" applyBorder="1" applyAlignment="1">
      <alignment horizontal="right" vertical="center" shrinkToFit="1"/>
    </xf>
    <xf numFmtId="181" fontId="20" fillId="0" borderId="0" xfId="11" applyNumberFormat="1" applyFont="1" applyAlignment="1">
      <alignment horizontal="right" vertical="center" shrinkToFit="1"/>
    </xf>
    <xf numFmtId="181" fontId="20" fillId="0" borderId="85" xfId="11" applyNumberFormat="1" applyFont="1" applyBorder="1" applyAlignment="1">
      <alignment horizontal="right" vertical="center" shrinkToFit="1"/>
    </xf>
    <xf numFmtId="178" fontId="20" fillId="0" borderId="88" xfId="11" applyNumberFormat="1" applyFont="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Alignment="1">
      <alignment horizontal="right" vertical="center" shrinkToFit="1"/>
    </xf>
    <xf numFmtId="178" fontId="20" fillId="5" borderId="85" xfId="11" applyNumberFormat="1" applyFont="1" applyFill="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Alignment="1">
      <alignment horizontal="right" vertical="center" shrinkToFit="1"/>
    </xf>
    <xf numFmtId="0" fontId="20" fillId="5" borderId="38" xfId="11" applyFont="1" applyFill="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0" xfId="11" applyNumberFormat="1" applyAlignment="1">
      <alignment horizontal="right" vertical="center" shrinkToFit="1"/>
    </xf>
    <xf numFmtId="181" fontId="1" fillId="0" borderId="85" xfId="11" applyNumberFormat="1" applyBorder="1" applyAlignment="1">
      <alignment horizontal="right" vertical="center" shrinkToFit="1"/>
    </xf>
    <xf numFmtId="0" fontId="24" fillId="0" borderId="0" xfId="11" applyFont="1">
      <alignment vertical="center"/>
    </xf>
    <xf numFmtId="0" fontId="24" fillId="0" borderId="38" xfId="11" applyFont="1" applyBorder="1">
      <alignment vertical="center"/>
    </xf>
    <xf numFmtId="0" fontId="20" fillId="0" borderId="41" xfId="11" applyFont="1" applyBorder="1" applyAlignment="1">
      <alignment horizontal="center" vertical="center" textRotation="255"/>
    </xf>
    <xf numFmtId="0" fontId="20" fillId="0" borderId="51" xfId="11" applyFont="1" applyBorder="1" applyAlignment="1">
      <alignment horizontal="center" vertical="center" textRotation="255"/>
    </xf>
    <xf numFmtId="0" fontId="20" fillId="0" borderId="65"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178" fontId="20" fillId="0" borderId="56" xfId="11" applyNumberFormat="1" applyFont="1" applyBorder="1" applyAlignment="1">
      <alignment horizontal="right" vertical="center" shrinkToFit="1"/>
    </xf>
    <xf numFmtId="178" fontId="20" fillId="0" borderId="40" xfId="11" applyNumberFormat="1" applyFont="1" applyBorder="1" applyAlignment="1">
      <alignment horizontal="right" vertical="center" shrinkToFit="1"/>
    </xf>
    <xf numFmtId="181" fontId="1" fillId="0" borderId="38" xfId="11" applyNumberFormat="1" applyBorder="1" applyAlignment="1">
      <alignment horizontal="right" vertical="center" shrinkToFit="1"/>
    </xf>
    <xf numFmtId="178" fontId="20" fillId="0" borderId="89" xfId="11" applyNumberFormat="1" applyFont="1" applyBorder="1" applyAlignment="1">
      <alignment horizontal="right" vertical="center" shrinkToFit="1"/>
    </xf>
    <xf numFmtId="181" fontId="20" fillId="0" borderId="90" xfId="11" applyNumberFormat="1" applyFont="1" applyBorder="1" applyAlignment="1">
      <alignment horizontal="right" vertical="center" shrinkToFit="1"/>
    </xf>
    <xf numFmtId="178" fontId="20" fillId="0" borderId="90" xfId="11" applyNumberFormat="1" applyFont="1" applyBorder="1" applyAlignment="1">
      <alignment horizontal="right" vertical="center" shrinkToFit="1"/>
    </xf>
    <xf numFmtId="181" fontId="20" fillId="0" borderId="56" xfId="11" applyNumberFormat="1" applyFont="1" applyBorder="1" applyAlignment="1">
      <alignment horizontal="right" vertical="center" shrinkToFit="1"/>
    </xf>
    <xf numFmtId="181" fontId="20" fillId="0" borderId="40" xfId="11" applyNumberFormat="1" applyFont="1" applyBorder="1" applyAlignment="1">
      <alignment horizontal="right" vertical="center" shrinkToFit="1"/>
    </xf>
    <xf numFmtId="0" fontId="20" fillId="0" borderId="65" xfId="11" applyFont="1" applyBorder="1" applyAlignment="1">
      <alignment horizontal="left" vertical="center"/>
    </xf>
    <xf numFmtId="0" fontId="20" fillId="0" borderId="0" xfId="11" applyFont="1" applyAlignment="1">
      <alignment horizontal="left" vertical="center"/>
    </xf>
    <xf numFmtId="0" fontId="20" fillId="0" borderId="38" xfId="11" applyFont="1" applyBorder="1" applyAlignment="1">
      <alignment horizontal="left" vertical="center"/>
    </xf>
    <xf numFmtId="0" fontId="1" fillId="0" borderId="38" xfId="11" applyBorder="1" applyAlignment="1">
      <alignment horizontal="right" vertical="center" shrinkToFit="1"/>
    </xf>
    <xf numFmtId="178" fontId="20" fillId="0" borderId="38" xfId="11" applyNumberFormat="1" applyFont="1" applyBorder="1" applyAlignment="1">
      <alignment horizontal="right" vertical="center" shrinkToFit="1"/>
    </xf>
    <xf numFmtId="181" fontId="20" fillId="0" borderId="86" xfId="11" applyNumberFormat="1" applyFont="1" applyBorder="1" applyAlignment="1">
      <alignment horizontal="right" vertical="center" shrinkToFit="1"/>
    </xf>
    <xf numFmtId="178" fontId="20" fillId="0" borderId="86" xfId="11" applyNumberFormat="1" applyFont="1" applyBorder="1" applyAlignment="1">
      <alignment horizontal="right" vertical="center" shrinkToFit="1"/>
    </xf>
    <xf numFmtId="181" fontId="20" fillId="0" borderId="38" xfId="11" applyNumberFormat="1" applyFont="1" applyBorder="1" applyAlignment="1">
      <alignment horizontal="right" vertical="center" shrinkToFit="1"/>
    </xf>
    <xf numFmtId="0" fontId="20" fillId="0" borderId="65" xfId="11" applyFont="1" applyBorder="1" applyAlignment="1">
      <alignment horizontal="center" vertical="center" wrapText="1"/>
    </xf>
    <xf numFmtId="0" fontId="20" fillId="0" borderId="0" xfId="11" applyFont="1" applyAlignment="1">
      <alignment horizontal="center" vertical="center" wrapText="1"/>
    </xf>
    <xf numFmtId="0" fontId="20" fillId="0" borderId="37" xfId="11" applyFont="1" applyBorder="1" applyAlignment="1">
      <alignment horizontal="center" vertical="center" wrapText="1"/>
    </xf>
    <xf numFmtId="0" fontId="20" fillId="0" borderId="56" xfId="11" applyFont="1" applyBorder="1" applyAlignment="1">
      <alignment horizontal="center" vertical="center" wrapText="1"/>
    </xf>
    <xf numFmtId="0" fontId="20" fillId="0" borderId="37" xfId="11" applyFont="1" applyBorder="1" applyAlignment="1">
      <alignment horizontal="left" vertical="center"/>
    </xf>
    <xf numFmtId="0" fontId="20" fillId="0" borderId="56" xfId="11" applyFont="1" applyBorder="1" applyAlignment="1">
      <alignment horizontal="left" vertical="center"/>
    </xf>
    <xf numFmtId="0" fontId="20" fillId="0" borderId="40" xfId="11" applyFont="1" applyBorder="1" applyAlignment="1">
      <alignment horizontal="left" vertical="center"/>
    </xf>
    <xf numFmtId="0" fontId="1" fillId="0" borderId="40" xfId="11" applyBorder="1" applyAlignment="1">
      <alignment horizontal="right" vertical="center" shrinkToFit="1"/>
    </xf>
    <xf numFmtId="0" fontId="20" fillId="0" borderId="41" xfId="11" applyFont="1" applyBorder="1" applyAlignment="1">
      <alignment horizontal="left" vertical="center"/>
    </xf>
    <xf numFmtId="0" fontId="20" fillId="0" borderId="12" xfId="11" applyFont="1" applyBorder="1" applyAlignment="1">
      <alignment horizontal="left" vertical="center"/>
    </xf>
    <xf numFmtId="0" fontId="20" fillId="0" borderId="51" xfId="11" applyFont="1" applyBorder="1" applyAlignment="1">
      <alignment horizontal="left"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178" fontId="20" fillId="0" borderId="41" xfId="11" applyNumberFormat="1" applyFont="1" applyBorder="1" applyAlignment="1">
      <alignment horizontal="right" vertical="center" shrinkToFit="1"/>
    </xf>
    <xf numFmtId="178" fontId="20" fillId="0" borderId="12" xfId="11" applyNumberFormat="1" applyFont="1" applyBorder="1" applyAlignment="1">
      <alignment horizontal="right" vertical="center" shrinkToFit="1"/>
    </xf>
    <xf numFmtId="178" fontId="20" fillId="0" borderId="51" xfId="11" applyNumberFormat="1" applyFont="1" applyBorder="1" applyAlignment="1">
      <alignment horizontal="right" vertical="center" shrinkToFit="1"/>
    </xf>
    <xf numFmtId="0" fontId="20" fillId="0" borderId="41" xfId="11" applyFont="1" applyBorder="1">
      <alignment vertical="center"/>
    </xf>
    <xf numFmtId="0" fontId="20" fillId="0" borderId="12" xfId="11" applyFont="1" applyBorder="1">
      <alignment vertical="center"/>
    </xf>
    <xf numFmtId="0" fontId="20" fillId="0" borderId="51" xfId="11" applyFont="1" applyBorder="1">
      <alignment vertical="center"/>
    </xf>
    <xf numFmtId="181" fontId="20" fillId="0" borderId="37" xfId="11" applyNumberFormat="1" applyFont="1" applyBorder="1" applyAlignment="1">
      <alignment horizontal="right" vertical="center" shrinkToFit="1"/>
    </xf>
    <xf numFmtId="181" fontId="20" fillId="0" borderId="41" xfId="11" applyNumberFormat="1" applyFont="1" applyBorder="1" applyAlignment="1">
      <alignment horizontal="right" vertical="center" shrinkToFit="1"/>
    </xf>
    <xf numFmtId="0" fontId="1" fillId="0" borderId="12" xfId="11" applyBorder="1" applyAlignment="1">
      <alignment horizontal="right" vertical="center" shrinkToFit="1"/>
    </xf>
    <xf numFmtId="181" fontId="20" fillId="0" borderId="12" xfId="11" applyNumberFormat="1" applyFont="1" applyBorder="1" applyAlignment="1">
      <alignment horizontal="right" vertical="center" shrinkToFit="1"/>
    </xf>
    <xf numFmtId="0" fontId="1" fillId="0" borderId="51" xfId="11" applyBorder="1" applyAlignment="1">
      <alignment horizontal="right" vertical="center" shrinkToFit="1"/>
    </xf>
    <xf numFmtId="181" fontId="20" fillId="0" borderId="65" xfId="11" applyNumberFormat="1" applyFont="1" applyBorder="1" applyAlignment="1">
      <alignment horizontal="right" vertical="center" shrinkToFit="1"/>
    </xf>
    <xf numFmtId="0" fontId="26" fillId="0" borderId="65" xfId="11" applyFont="1" applyBorder="1">
      <alignment vertical="center"/>
    </xf>
    <xf numFmtId="0" fontId="26" fillId="0" borderId="0" xfId="11" applyFont="1">
      <alignment vertical="center"/>
    </xf>
    <xf numFmtId="0" fontId="26" fillId="0" borderId="38" xfId="11" applyFont="1" applyBorder="1">
      <alignment vertical="center"/>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Alignment="1">
      <alignment vertical="center" textRotation="255"/>
    </xf>
    <xf numFmtId="0" fontId="20" fillId="0" borderId="56" xfId="11" applyFont="1" applyBorder="1" applyAlignment="1">
      <alignment vertical="center" textRotation="255"/>
    </xf>
    <xf numFmtId="0" fontId="1" fillId="0" borderId="31" xfId="11" applyBorder="1" applyAlignment="1">
      <alignment horizontal="center" vertical="center"/>
    </xf>
    <xf numFmtId="0" fontId="1" fillId="0" borderId="42" xfId="11" applyBorder="1" applyAlignment="1">
      <alignment horizontal="center" vertical="center"/>
    </xf>
    <xf numFmtId="178" fontId="20" fillId="0" borderId="87" xfId="11" applyNumberFormat="1" applyFont="1" applyBorder="1" applyAlignment="1">
      <alignment horizontal="right" vertical="center" shrinkToFit="1"/>
    </xf>
    <xf numFmtId="0" fontId="16" fillId="0" borderId="0" xfId="6" applyAlignment="1">
      <alignment vertical="center"/>
    </xf>
    <xf numFmtId="0" fontId="16" fillId="0" borderId="38" xfId="6" applyBorder="1" applyAlignment="1">
      <alignment vertical="center"/>
    </xf>
    <xf numFmtId="178" fontId="20" fillId="0" borderId="84" xfId="11" applyNumberFormat="1" applyFont="1" applyBorder="1" applyAlignment="1">
      <alignment horizontal="right" vertical="center" shrinkToFit="1"/>
    </xf>
    <xf numFmtId="178" fontId="20" fillId="0" borderId="82" xfId="11" applyNumberFormat="1" applyFont="1" applyBorder="1" applyAlignment="1">
      <alignment horizontal="right" vertical="center" shrinkToFit="1"/>
    </xf>
    <xf numFmtId="181" fontId="20" fillId="0" borderId="84" xfId="11" applyNumberFormat="1" applyFont="1" applyBorder="1" applyAlignment="1">
      <alignment horizontal="right" vertical="center" shrinkToFit="1"/>
    </xf>
    <xf numFmtId="181" fontId="20" fillId="0" borderId="51" xfId="11" applyNumberFormat="1" applyFont="1" applyBorder="1" applyAlignment="1">
      <alignment horizontal="right" vertical="center" shrinkToFit="1"/>
    </xf>
    <xf numFmtId="181" fontId="20" fillId="0" borderId="82" xfId="11" applyNumberFormat="1" applyFont="1" applyBorder="1" applyAlignment="1">
      <alignment horizontal="right" vertical="center" shrinkToFit="1"/>
    </xf>
    <xf numFmtId="178" fontId="20" fillId="0" borderId="65" xfId="11" applyNumberFormat="1" applyFont="1" applyBorder="1" applyAlignment="1">
      <alignment horizontal="right" vertical="center"/>
    </xf>
    <xf numFmtId="178" fontId="20" fillId="0" borderId="0" xfId="11" applyNumberFormat="1" applyFont="1" applyAlignment="1">
      <alignment horizontal="right" vertical="center"/>
    </xf>
    <xf numFmtId="178" fontId="20" fillId="0" borderId="85" xfId="11" applyNumberFormat="1" applyFont="1" applyBorder="1" applyAlignment="1">
      <alignment horizontal="right" vertical="center"/>
    </xf>
    <xf numFmtId="181" fontId="20" fillId="0" borderId="86" xfId="11" applyNumberFormat="1" applyFont="1" applyBorder="1" applyAlignment="1">
      <alignment horizontal="right" vertical="center"/>
    </xf>
    <xf numFmtId="178" fontId="20" fillId="0" borderId="88" xfId="11" applyNumberFormat="1" applyFont="1" applyBorder="1" applyAlignment="1">
      <alignment horizontal="right" vertical="center"/>
    </xf>
    <xf numFmtId="0" fontId="26" fillId="0" borderId="39" xfId="11" applyFont="1" applyBorder="1" applyAlignment="1">
      <alignment horizontal="center" vertical="center"/>
    </xf>
    <xf numFmtId="0" fontId="26" fillId="0" borderId="31" xfId="11" applyFont="1" applyBorder="1" applyAlignment="1">
      <alignment horizontal="center" vertical="center"/>
    </xf>
    <xf numFmtId="0" fontId="26" fillId="0" borderId="42" xfId="11" applyFont="1" applyBorder="1" applyAlignment="1">
      <alignment horizontal="center" vertical="center"/>
    </xf>
    <xf numFmtId="178" fontId="20" fillId="0" borderId="38" xfId="11" applyNumberFormat="1" applyFont="1" applyBorder="1" applyAlignment="1">
      <alignment horizontal="right" vertical="center"/>
    </xf>
    <xf numFmtId="181" fontId="20" fillId="0" borderId="83" xfId="11" applyNumberFormat="1" applyFont="1" applyBorder="1" applyAlignment="1">
      <alignment horizontal="right" vertical="center" shrinkToFit="1"/>
    </xf>
    <xf numFmtId="178" fontId="20" fillId="0" borderId="83" xfId="11" applyNumberFormat="1" applyFont="1" applyBorder="1" applyAlignment="1">
      <alignment horizontal="right" vertical="center" shrinkToFit="1"/>
    </xf>
    <xf numFmtId="49" fontId="23" fillId="0" borderId="1" xfId="11" applyNumberFormat="1" applyFont="1" applyBorder="1" applyAlignment="1">
      <alignment horizontal="center" vertical="center"/>
    </xf>
    <xf numFmtId="49" fontId="23" fillId="0" borderId="2" xfId="11" applyNumberFormat="1" applyFont="1" applyBorder="1" applyAlignment="1">
      <alignment horizontal="center" vertical="center"/>
    </xf>
    <xf numFmtId="49" fontId="23" fillId="0" borderId="3" xfId="11" applyNumberFormat="1" applyFont="1" applyBorder="1" applyAlignment="1">
      <alignment horizontal="center" vertical="center"/>
    </xf>
    <xf numFmtId="0" fontId="20" fillId="0" borderId="34" xfId="11" applyFont="1" applyBorder="1" applyAlignment="1">
      <alignment horizontal="center" vertical="center"/>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0" fontId="34" fillId="6" borderId="75" xfId="12" applyFont="1" applyFill="1" applyBorder="1">
      <alignment vertical="center"/>
    </xf>
    <xf numFmtId="0" fontId="34" fillId="6" borderId="70"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51"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0" fontId="34" fillId="6" borderId="7"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88" fontId="34" fillId="6" borderId="65"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6" xfId="12" applyFont="1" applyFill="1" applyBorder="1" applyAlignment="1">
      <alignment horizontal="left" vertical="center"/>
    </xf>
    <xf numFmtId="0" fontId="34" fillId="6" borderId="56" xfId="12" applyFont="1" applyFill="1" applyBorder="1" applyAlignment="1">
      <alignment horizontal="right" vertical="center" wrapText="1"/>
    </xf>
    <xf numFmtId="0" fontId="34" fillId="6" borderId="56" xfId="12" applyFont="1" applyFill="1" applyBorder="1" applyAlignment="1">
      <alignment horizontal="right" vertical="center"/>
    </xf>
    <xf numFmtId="0" fontId="34" fillId="6" borderId="40" xfId="12" applyFont="1" applyFill="1" applyBorder="1" applyAlignment="1">
      <alignment horizontal="right" vertical="center"/>
    </xf>
    <xf numFmtId="177" fontId="34" fillId="6" borderId="37" xfId="14" applyNumberFormat="1" applyFont="1" applyFill="1" applyBorder="1" applyAlignment="1">
      <alignment horizontal="right" vertical="center" shrinkToFit="1"/>
    </xf>
    <xf numFmtId="177" fontId="34" fillId="6" borderId="56"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6" fontId="34" fillId="6" borderId="65"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77" fontId="34" fillId="6" borderId="65"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2"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51"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0" fontId="34" fillId="6" borderId="11" xfId="12" applyFont="1" applyFill="1" applyBorder="1">
      <alignment vertical="center"/>
    </xf>
    <xf numFmtId="0" fontId="34" fillId="6" borderId="12" xfId="12" applyFont="1" applyFill="1" applyBorder="1">
      <alignment vertical="center"/>
    </xf>
    <xf numFmtId="0" fontId="34" fillId="6" borderId="51" xfId="12" applyFont="1" applyFill="1" applyBorder="1">
      <alignment vertical="center"/>
    </xf>
    <xf numFmtId="176" fontId="34" fillId="6" borderId="51" xfId="14" applyNumberFormat="1" applyFont="1" applyFill="1" applyBorder="1" applyAlignment="1">
      <alignment horizontal="right" vertical="center" shrinkToFit="1"/>
    </xf>
    <xf numFmtId="0" fontId="34" fillId="6" borderId="45"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26" xfId="12" applyFont="1" applyFill="1" applyBorder="1" applyAlignment="1">
      <alignment horizontal="center" vertical="center"/>
    </xf>
    <xf numFmtId="0" fontId="34" fillId="6" borderId="65"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0" fontId="34" fillId="6" borderId="11" xfId="12" applyFont="1" applyFill="1" applyBorder="1" applyAlignment="1">
      <alignment horizontal="center" vertical="center" textRotation="255" wrapText="1"/>
    </xf>
    <xf numFmtId="0" fontId="34" fillId="6" borderId="5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87" fontId="34" fillId="6" borderId="129"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0" fontId="34" fillId="6" borderId="65"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37" xfId="12" applyFont="1" applyFill="1" applyBorder="1">
      <alignment vertical="center"/>
    </xf>
    <xf numFmtId="0" fontId="34" fillId="6" borderId="56" xfId="12" applyFont="1" applyFill="1" applyBorder="1">
      <alignment vertical="center"/>
    </xf>
    <xf numFmtId="0" fontId="34" fillId="6" borderId="40" xfId="12" applyFont="1" applyFill="1" applyBorder="1">
      <alignment vertical="center"/>
    </xf>
    <xf numFmtId="0" fontId="34" fillId="6" borderId="81" xfId="12" applyFont="1" applyFill="1" applyBorder="1" applyAlignment="1">
      <alignment horizontal="center" vertical="center"/>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63" xfId="14" applyNumberFormat="1" applyFont="1" applyFill="1" applyBorder="1" applyAlignment="1">
      <alignment horizontal="right" vertical="center" shrinkToFit="1"/>
    </xf>
    <xf numFmtId="187" fontId="34" fillId="6" borderId="50"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6"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5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65"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wrapText="1"/>
    </xf>
    <xf numFmtId="0" fontId="34" fillId="6" borderId="65" xfId="12" applyFont="1" applyFill="1" applyBorder="1" applyAlignment="1">
      <alignment horizontal="center" vertical="center" wrapText="1"/>
    </xf>
    <xf numFmtId="0" fontId="34" fillId="6" borderId="56"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51" xfId="14" applyFont="1" applyFill="1" applyBorder="1" applyAlignment="1">
      <alignment horizontal="left" vertical="center" shrinkToFit="1"/>
    </xf>
    <xf numFmtId="187" fontId="34" fillId="6" borderId="87" xfId="14" applyNumberFormat="1" applyFont="1" applyFill="1" applyBorder="1" applyAlignment="1">
      <alignment horizontal="right" vertical="center" shrinkToFit="1"/>
    </xf>
    <xf numFmtId="187" fontId="34" fillId="6" borderId="48" xfId="14" applyNumberFormat="1" applyFont="1" applyFill="1" applyBorder="1" applyAlignment="1">
      <alignment horizontal="right" vertical="center" shrinkToFit="1"/>
    </xf>
    <xf numFmtId="0" fontId="34" fillId="6" borderId="31" xfId="12" applyFont="1" applyFill="1" applyBorder="1" applyAlignment="1">
      <alignment horizontal="center" vertical="center" wrapText="1"/>
    </xf>
    <xf numFmtId="0" fontId="36" fillId="6" borderId="42" xfId="12" applyFont="1" applyFill="1" applyBorder="1" applyAlignment="1">
      <alignment horizontal="center" vertical="center"/>
    </xf>
    <xf numFmtId="177" fontId="34" fillId="6" borderId="161"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51"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6" xfId="12" applyFont="1" applyFill="1" applyBorder="1" applyAlignment="1">
      <alignment horizontal="center" vertical="top" wrapText="1"/>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30"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9" xfId="12" applyFont="1" applyFill="1" applyBorder="1" applyAlignment="1">
      <alignment horizontal="center" vertical="center"/>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0" fontId="1" fillId="6" borderId="65" xfId="12" applyFont="1" applyFill="1" applyBorder="1" applyAlignment="1">
      <alignment vertical="center" shrinkToFit="1"/>
    </xf>
    <xf numFmtId="0" fontId="1" fillId="6" borderId="0" xfId="12" applyFont="1" applyFill="1" applyAlignment="1">
      <alignment vertical="center" shrinkToFit="1"/>
    </xf>
    <xf numFmtId="0" fontId="1" fillId="6" borderId="38" xfId="12" applyFont="1" applyFill="1" applyBorder="1" applyAlignment="1">
      <alignment vertical="center" shrinkToFit="1"/>
    </xf>
    <xf numFmtId="0" fontId="34" fillId="6" borderId="11" xfId="12" applyFont="1" applyFill="1" applyBorder="1" applyAlignment="1">
      <alignment horizontal="center" vertical="center" textRotation="255" shrinkToFit="1"/>
    </xf>
    <xf numFmtId="0" fontId="34" fillId="6" borderId="51"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5"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0" fontId="34" fillId="6" borderId="38" xfId="12" applyFont="1" applyFill="1" applyBorder="1" applyAlignment="1">
      <alignment horizontal="left" vertical="center"/>
    </xf>
    <xf numFmtId="0" fontId="34" fillId="6" borderId="41" xfId="12" applyFont="1" applyFill="1" applyBorder="1" applyAlignment="1">
      <alignment horizontal="center" vertical="center" textRotation="255" wrapText="1"/>
    </xf>
    <xf numFmtId="0" fontId="34" fillId="6" borderId="65"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32" xfId="12" applyFont="1" applyFill="1" applyBorder="1" applyAlignment="1">
      <alignment horizontal="center" vertical="center"/>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6" xfId="12" applyFont="1" applyFill="1" applyBorder="1" applyAlignment="1">
      <alignment horizontal="center" vertical="top"/>
    </xf>
    <xf numFmtId="0" fontId="34" fillId="6" borderId="34" xfId="12" applyFont="1" applyFill="1" applyBorder="1" applyAlignment="1">
      <alignment horizontal="center" vertical="center"/>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6" xfId="12" applyFont="1" applyFill="1" applyBorder="1" applyAlignment="1">
      <alignment horizontal="center" vertical="center"/>
    </xf>
    <xf numFmtId="0" fontId="34" fillId="6" borderId="67" xfId="12" applyFont="1" applyFill="1" applyBorder="1" applyAlignment="1">
      <alignment horizontal="center" vertical="center"/>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9" xfId="15" applyFont="1" applyBorder="1" applyAlignment="1" applyProtection="1">
      <alignment horizontal="left" vertical="center" shrinkToFit="1"/>
      <protection locked="0"/>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4"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64"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0" borderId="114" xfId="15" applyFont="1" applyBorder="1" applyAlignment="1" applyProtection="1">
      <alignment horizontal="left" vertical="center" shrinkToFit="1"/>
      <protection locked="0"/>
    </xf>
    <xf numFmtId="0" fontId="34" fillId="7" borderId="9"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87" fontId="34" fillId="8" borderId="134" xfId="12" applyNumberFormat="1" applyFont="1" applyFill="1" applyBorder="1" applyAlignment="1" applyProtection="1">
      <alignment horizontal="righ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6" borderId="75" xfId="12" applyFont="1" applyFill="1" applyBorder="1" applyAlignment="1">
      <alignment horizontal="left" vertical="center"/>
    </xf>
    <xf numFmtId="0" fontId="34" fillId="6" borderId="8" xfId="12" applyFont="1" applyFill="1" applyBorder="1" applyAlignment="1">
      <alignment horizontal="left" vertical="center"/>
    </xf>
    <xf numFmtId="177" fontId="34" fillId="8" borderId="129" xfId="15" applyNumberFormat="1" applyFont="1" applyFill="1" applyBorder="1" applyAlignment="1" applyProtection="1">
      <alignment horizontal="right" vertical="center" shrinkToFit="1"/>
      <protection locked="0"/>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7" borderId="36"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178" fontId="17" fillId="0" borderId="15" xfId="18" applyNumberFormat="1" applyFont="1" applyBorder="1" applyAlignment="1">
      <alignment horizontal="center" vertical="center" wrapText="1"/>
    </xf>
    <xf numFmtId="178" fontId="17" fillId="0" borderId="50"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178" fontId="3" fillId="0" borderId="12" xfId="16" applyNumberFormat="1" applyFont="1" applyFill="1" applyBorder="1">
      <alignment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0" fillId="0" borderId="45" xfId="3" applyFont="1" applyBorder="1">
      <alignment vertical="center"/>
    </xf>
    <xf numFmtId="0" fontId="10" fillId="0" borderId="25" xfId="3" applyFont="1" applyBorder="1">
      <alignment vertical="center"/>
    </xf>
    <xf numFmtId="0" fontId="10"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11" xfId="4" applyFont="1" applyFill="1" applyBorder="1" applyAlignment="1">
      <alignment vertical="center" wrapText="1"/>
    </xf>
    <xf numFmtId="0" fontId="7" fillId="0" borderId="51"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xf numFmtId="0" fontId="1" fillId="0" borderId="0" xfId="16" applyFont="1" applyAlignment="1">
      <alignment horizontal="center" vertical="center"/>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0" fontId="1" fillId="0" borderId="34" xfId="16" applyFont="1" applyBorder="1" applyAlignment="1">
      <alignment horizontal="center" vertical="center"/>
    </xf>
    <xf numFmtId="187" fontId="1" fillId="6" borderId="34" xfId="17" applyNumberFormat="1" applyFont="1" applyFill="1" applyBorder="1" applyAlignment="1">
      <alignment horizontal="center" vertical="center"/>
    </xf>
    <xf numFmtId="179" fontId="1" fillId="6" borderId="34" xfId="17" applyNumberFormat="1" applyFont="1" applyFill="1" applyBorder="1" applyAlignment="1">
      <alignment horizontal="center" vertical="center" wrapText="1"/>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51" xfId="16" applyFont="1" applyBorder="1" applyAlignment="1" applyProtection="1">
      <alignment horizontal="left" vertical="top" wrapText="1"/>
      <protection locked="0"/>
    </xf>
    <xf numFmtId="0" fontId="1" fillId="0" borderId="65"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6"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187" fontId="1" fillId="6" borderId="0" xfId="17" applyNumberFormat="1" applyFont="1" applyFill="1" applyAlignment="1">
      <alignment horizontal="center" vertical="center"/>
    </xf>
    <xf numFmtId="179" fontId="1" fillId="6" borderId="0" xfId="17" applyNumberFormat="1" applyFont="1" applyFill="1" applyAlignment="1">
      <alignment horizontal="center" vertical="center" wrapText="1"/>
    </xf>
    <xf numFmtId="179" fontId="1" fillId="0" borderId="0" xfId="17" applyNumberFormat="1" applyFont="1" applyAlignment="1">
      <alignment horizontal="center" vertical="center" wrapText="1"/>
    </xf>
    <xf numFmtId="178" fontId="16" fillId="0" borderId="0" xfId="16" applyNumberFormat="1" applyAlignment="1">
      <alignment horizontal="center" vertical="center"/>
    </xf>
    <xf numFmtId="187" fontId="1" fillId="6" borderId="0" xfId="17" applyNumberFormat="1" applyFont="1" applyFill="1" applyAlignment="1">
      <alignment horizontal="center" vertical="center" wrapText="1"/>
    </xf>
    <xf numFmtId="187" fontId="1" fillId="0" borderId="0" xfId="16" applyNumberFormat="1" applyFont="1" applyAlignment="1">
      <alignment horizontal="center" vertical="center"/>
    </xf>
  </cellXfs>
  <cellStyles count="21">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 7" xfId="20" xr:uid="{80A608E6-A00D-4297-B03D-C74AA126C203}"/>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H30</c:v>
                </c:pt>
                <c:pt idx="1">
                  <c:v> R01</c:v>
                </c:pt>
                <c:pt idx="2">
                  <c:v> R02</c:v>
                </c:pt>
                <c:pt idx="3">
                  <c:v> R03</c:v>
                </c:pt>
                <c:pt idx="4">
                  <c:v> R04</c:v>
                </c:pt>
              </c:strCache>
            </c:strRef>
          </c:cat>
          <c:val>
            <c:numRef>
              <c:f>(データシート!$F$3,データシート!$F$5,データシート!$F$7,データシート!$F$9,データシート!$F$11)</c:f>
              <c:numCache>
                <c:formatCode>#,##0;"△ "#,##0</c:formatCode>
                <c:ptCount val="5"/>
                <c:pt idx="0">
                  <c:v>114790</c:v>
                </c:pt>
                <c:pt idx="1">
                  <c:v>126262</c:v>
                </c:pt>
                <c:pt idx="2">
                  <c:v>126525</c:v>
                </c:pt>
                <c:pt idx="3">
                  <c:v>122054</c:v>
                </c:pt>
                <c:pt idx="4">
                  <c:v>111644</c:v>
                </c:pt>
              </c:numCache>
            </c:numRef>
          </c:val>
          <c:smooth val="0"/>
          <c:extLst>
            <c:ext xmlns:c16="http://schemas.microsoft.com/office/drawing/2014/chart" uri="{C3380CC4-5D6E-409C-BE32-E72D297353CC}">
              <c16:uniqueId val="{00000000-43D4-447D-872C-A4BD69D1302C}"/>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H30</c:v>
                </c:pt>
                <c:pt idx="1">
                  <c:v> R01</c:v>
                </c:pt>
                <c:pt idx="2">
                  <c:v> R02</c:v>
                </c:pt>
                <c:pt idx="3">
                  <c:v> R03</c:v>
                </c:pt>
                <c:pt idx="4">
                  <c:v> R04</c:v>
                </c:pt>
              </c:strCache>
            </c:strRef>
          </c:cat>
          <c:val>
            <c:numRef>
              <c:f>(データシート!$D$3,データシート!$D$5,データシート!$D$7,データシート!$D$9,データシート!$D$11)</c:f>
              <c:numCache>
                <c:formatCode>#,##0;"△ "#,##0</c:formatCode>
                <c:ptCount val="5"/>
                <c:pt idx="0">
                  <c:v>178855</c:v>
                </c:pt>
                <c:pt idx="1">
                  <c:v>96862</c:v>
                </c:pt>
                <c:pt idx="2">
                  <c:v>71833</c:v>
                </c:pt>
                <c:pt idx="3">
                  <c:v>73221</c:v>
                </c:pt>
                <c:pt idx="4">
                  <c:v>139216</c:v>
                </c:pt>
              </c:numCache>
            </c:numRef>
          </c:val>
          <c:smooth val="0"/>
          <c:extLst>
            <c:ext xmlns:c16="http://schemas.microsoft.com/office/drawing/2014/chart" uri="{C3380CC4-5D6E-409C-BE32-E72D297353CC}">
              <c16:uniqueId val="{00000001-43D4-447D-872C-A4BD69D1302C}"/>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22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H30</c:v>
                </c:pt>
                <c:pt idx="1">
                  <c:v>R01</c:v>
                </c:pt>
                <c:pt idx="2">
                  <c:v>R02</c:v>
                </c:pt>
                <c:pt idx="3">
                  <c:v>R03</c:v>
                </c:pt>
                <c:pt idx="4">
                  <c:v>R04</c:v>
                </c:pt>
              </c:strCache>
            </c:strRef>
          </c:cat>
          <c:val>
            <c:numRef>
              <c:f>データシート!$B$19:$F$19</c:f>
              <c:numCache>
                <c:formatCode>General</c:formatCode>
                <c:ptCount val="5"/>
                <c:pt idx="0">
                  <c:v>9.2799999999999994</c:v>
                </c:pt>
                <c:pt idx="1">
                  <c:v>9.0299999999999994</c:v>
                </c:pt>
                <c:pt idx="2">
                  <c:v>7.71</c:v>
                </c:pt>
                <c:pt idx="3">
                  <c:v>6.87</c:v>
                </c:pt>
                <c:pt idx="4">
                  <c:v>9.9600000000000009</c:v>
                </c:pt>
              </c:numCache>
            </c:numRef>
          </c:val>
          <c:extLst>
            <c:ext xmlns:c16="http://schemas.microsoft.com/office/drawing/2014/chart" uri="{C3380CC4-5D6E-409C-BE32-E72D297353CC}">
              <c16:uniqueId val="{00000000-3D9A-4B91-829F-7729E55DA139}"/>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H30</c:v>
                </c:pt>
                <c:pt idx="1">
                  <c:v>R01</c:v>
                </c:pt>
                <c:pt idx="2">
                  <c:v>R02</c:v>
                </c:pt>
                <c:pt idx="3">
                  <c:v>R03</c:v>
                </c:pt>
                <c:pt idx="4">
                  <c:v>R04</c:v>
                </c:pt>
              </c:strCache>
            </c:strRef>
          </c:cat>
          <c:val>
            <c:numRef>
              <c:f>データシート!$B$20:$F$20</c:f>
              <c:numCache>
                <c:formatCode>General</c:formatCode>
                <c:ptCount val="5"/>
                <c:pt idx="0">
                  <c:v>32.590000000000003</c:v>
                </c:pt>
                <c:pt idx="1">
                  <c:v>35.64</c:v>
                </c:pt>
                <c:pt idx="2">
                  <c:v>33.450000000000003</c:v>
                </c:pt>
                <c:pt idx="3">
                  <c:v>42.4</c:v>
                </c:pt>
                <c:pt idx="4">
                  <c:v>37.049999999999997</c:v>
                </c:pt>
              </c:numCache>
            </c:numRef>
          </c:val>
          <c:extLst>
            <c:ext xmlns:c16="http://schemas.microsoft.com/office/drawing/2014/chart" uri="{C3380CC4-5D6E-409C-BE32-E72D297353CC}">
              <c16:uniqueId val="{00000001-3D9A-4B91-829F-7729E55DA139}"/>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H30</c:v>
                </c:pt>
                <c:pt idx="1">
                  <c:v>R01</c:v>
                </c:pt>
                <c:pt idx="2">
                  <c:v>R02</c:v>
                </c:pt>
                <c:pt idx="3">
                  <c:v>R03</c:v>
                </c:pt>
                <c:pt idx="4">
                  <c:v>R04</c:v>
                </c:pt>
              </c:strCache>
            </c:strRef>
          </c:cat>
          <c:val>
            <c:numRef>
              <c:f>データシート!$B$21:$F$21</c:f>
              <c:numCache>
                <c:formatCode>General</c:formatCode>
                <c:ptCount val="5"/>
                <c:pt idx="0">
                  <c:v>5.18</c:v>
                </c:pt>
                <c:pt idx="1">
                  <c:v>4.6100000000000003</c:v>
                </c:pt>
                <c:pt idx="2">
                  <c:v>-0.73</c:v>
                </c:pt>
                <c:pt idx="3">
                  <c:v>11.4</c:v>
                </c:pt>
                <c:pt idx="4">
                  <c:v>-4.7699999999999996</c:v>
                </c:pt>
              </c:numCache>
            </c:numRef>
          </c:val>
          <c:smooth val="0"/>
          <c:extLst>
            <c:ext xmlns:c16="http://schemas.microsoft.com/office/drawing/2014/chart" uri="{C3380CC4-5D6E-409C-BE32-E72D297353CC}">
              <c16:uniqueId val="{00000002-3D9A-4B91-829F-7729E55DA139}"/>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データシート!$B$27:$K$27</c:f>
              <c:numCache>
                <c:formatCode>General</c:formatCode>
                <c:ptCount val="10"/>
                <c:pt idx="0">
                  <c:v>#N/A</c:v>
                </c:pt>
                <c:pt idx="1">
                  <c:v>0.32</c:v>
                </c:pt>
                <c:pt idx="2">
                  <c:v>#N/A</c:v>
                </c:pt>
                <c:pt idx="3">
                  <c:v>1.51</c:v>
                </c:pt>
                <c:pt idx="4">
                  <c:v>#N/A</c:v>
                </c:pt>
                <c:pt idx="5">
                  <c:v>0</c:v>
                </c:pt>
                <c:pt idx="6">
                  <c:v>#N/A</c:v>
                </c:pt>
                <c:pt idx="7">
                  <c:v>0</c:v>
                </c:pt>
                <c:pt idx="8">
                  <c:v>#N/A</c:v>
                </c:pt>
                <c:pt idx="9">
                  <c:v>0</c:v>
                </c:pt>
              </c:numCache>
            </c:numRef>
          </c:val>
          <c:extLst>
            <c:ext xmlns:c16="http://schemas.microsoft.com/office/drawing/2014/chart" uri="{C3380CC4-5D6E-409C-BE32-E72D297353CC}">
              <c16:uniqueId val="{00000000-23F5-4C05-89B2-752F1C9EC628}"/>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23F5-4C05-89B2-752F1C9EC628}"/>
            </c:ext>
          </c:extLst>
        </c:ser>
        <c:ser>
          <c:idx val="2"/>
          <c:order val="2"/>
          <c:tx>
            <c:strRef>
              <c:f>データシート!$A$29</c:f>
              <c:strCache>
                <c:ptCount val="1"/>
                <c:pt idx="0">
                  <c:v>農業集落排水事業特別会計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データシート!$B$29:$K$29</c:f>
              <c:numCache>
                <c:formatCode>General</c:formatCode>
                <c:ptCount val="10"/>
                <c:pt idx="0">
                  <c:v>#N/A</c:v>
                </c:pt>
                <c:pt idx="1">
                  <c:v>0.28000000000000003</c:v>
                </c:pt>
                <c:pt idx="2">
                  <c:v>#N/A</c:v>
                </c:pt>
                <c:pt idx="3">
                  <c:v>0.11</c:v>
                </c:pt>
                <c:pt idx="4">
                  <c:v>#N/A</c:v>
                </c:pt>
                <c:pt idx="5">
                  <c:v>0.08</c:v>
                </c:pt>
                <c:pt idx="6">
                  <c:v>#N/A</c:v>
                </c:pt>
                <c:pt idx="7">
                  <c:v>0.05</c:v>
                </c:pt>
                <c:pt idx="8">
                  <c:v>#N/A</c:v>
                </c:pt>
                <c:pt idx="9">
                  <c:v>0</c:v>
                </c:pt>
              </c:numCache>
            </c:numRef>
          </c:val>
          <c:extLst>
            <c:ext xmlns:c16="http://schemas.microsoft.com/office/drawing/2014/chart" uri="{C3380CC4-5D6E-409C-BE32-E72D297353CC}">
              <c16:uniqueId val="{00000002-23F5-4C05-89B2-752F1C9EC628}"/>
            </c:ext>
          </c:extLst>
        </c:ser>
        <c:ser>
          <c:idx val="3"/>
          <c:order val="3"/>
          <c:tx>
            <c:strRef>
              <c:f>データシート!$A$30</c:f>
              <c:strCache>
                <c:ptCount val="1"/>
                <c:pt idx="0">
                  <c:v>びわ湖東部中核工業団地公共緑地維持管理特別会計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データシート!$B$30:$K$30</c:f>
              <c:numCache>
                <c:formatCode>General</c:formatCode>
                <c:ptCount val="10"/>
                <c:pt idx="0">
                  <c:v>#N/A</c:v>
                </c:pt>
                <c:pt idx="1">
                  <c:v>0.01</c:v>
                </c:pt>
                <c:pt idx="2">
                  <c:v>#N/A</c:v>
                </c:pt>
                <c:pt idx="3">
                  <c:v>0.01</c:v>
                </c:pt>
                <c:pt idx="4">
                  <c:v>#N/A</c:v>
                </c:pt>
                <c:pt idx="5">
                  <c:v>0.01</c:v>
                </c:pt>
                <c:pt idx="6">
                  <c:v>#N/A</c:v>
                </c:pt>
                <c:pt idx="7">
                  <c:v>0.01</c:v>
                </c:pt>
                <c:pt idx="8">
                  <c:v>#N/A</c:v>
                </c:pt>
                <c:pt idx="9">
                  <c:v>0.01</c:v>
                </c:pt>
              </c:numCache>
            </c:numRef>
          </c:val>
          <c:extLst>
            <c:ext xmlns:c16="http://schemas.microsoft.com/office/drawing/2014/chart" uri="{C3380CC4-5D6E-409C-BE32-E72D297353CC}">
              <c16:uniqueId val="{00000003-23F5-4C05-89B2-752F1C9EC628}"/>
            </c:ext>
          </c:extLst>
        </c:ser>
        <c:ser>
          <c:idx val="4"/>
          <c:order val="4"/>
          <c:tx>
            <c:strRef>
              <c:f>データシート!$A$31</c:f>
              <c:strCache>
                <c:ptCount val="1"/>
                <c:pt idx="0">
                  <c:v>後期高齢者医療事業特別会計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データシート!$B$31:$K$31</c:f>
              <c:numCache>
                <c:formatCode>General</c:formatCode>
                <c:ptCount val="10"/>
                <c:pt idx="0">
                  <c:v>#N/A</c:v>
                </c:pt>
                <c:pt idx="1">
                  <c:v>0.03</c:v>
                </c:pt>
                <c:pt idx="2">
                  <c:v>#N/A</c:v>
                </c:pt>
                <c:pt idx="3">
                  <c:v>0.03</c:v>
                </c:pt>
                <c:pt idx="4">
                  <c:v>#N/A</c:v>
                </c:pt>
                <c:pt idx="5">
                  <c:v>0.04</c:v>
                </c:pt>
                <c:pt idx="6">
                  <c:v>#N/A</c:v>
                </c:pt>
                <c:pt idx="7">
                  <c:v>0.04</c:v>
                </c:pt>
                <c:pt idx="8">
                  <c:v>#N/A</c:v>
                </c:pt>
                <c:pt idx="9">
                  <c:v>0.04</c:v>
                </c:pt>
              </c:numCache>
            </c:numRef>
          </c:val>
          <c:extLst>
            <c:ext xmlns:c16="http://schemas.microsoft.com/office/drawing/2014/chart" uri="{C3380CC4-5D6E-409C-BE32-E72D297353CC}">
              <c16:uniqueId val="{00000004-23F5-4C05-89B2-752F1C9EC628}"/>
            </c:ext>
          </c:extLst>
        </c:ser>
        <c:ser>
          <c:idx val="5"/>
          <c:order val="5"/>
          <c:tx>
            <c:strRef>
              <c:f>データシート!$A$32</c:f>
              <c:strCache>
                <c:ptCount val="1"/>
                <c:pt idx="0">
                  <c:v>下水道事業会計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データシート!$B$32:$K$32</c:f>
              <c:numCache>
                <c:formatCode>General</c:formatCode>
                <c:ptCount val="10"/>
                <c:pt idx="0">
                  <c:v>0</c:v>
                </c:pt>
                <c:pt idx="1">
                  <c:v>0</c:v>
                </c:pt>
                <c:pt idx="2">
                  <c:v>0</c:v>
                </c:pt>
                <c:pt idx="3">
                  <c:v>0</c:v>
                </c:pt>
                <c:pt idx="4">
                  <c:v>#N/A</c:v>
                </c:pt>
                <c:pt idx="5">
                  <c:v>0.63</c:v>
                </c:pt>
                <c:pt idx="6">
                  <c:v>#N/A</c:v>
                </c:pt>
                <c:pt idx="7">
                  <c:v>0.86</c:v>
                </c:pt>
                <c:pt idx="8">
                  <c:v>#N/A</c:v>
                </c:pt>
                <c:pt idx="9">
                  <c:v>1.38</c:v>
                </c:pt>
              </c:numCache>
            </c:numRef>
          </c:val>
          <c:extLst>
            <c:ext xmlns:c16="http://schemas.microsoft.com/office/drawing/2014/chart" uri="{C3380CC4-5D6E-409C-BE32-E72D297353CC}">
              <c16:uniqueId val="{00000005-23F5-4C05-89B2-752F1C9EC628}"/>
            </c:ext>
          </c:extLst>
        </c:ser>
        <c:ser>
          <c:idx val="6"/>
          <c:order val="6"/>
          <c:tx>
            <c:strRef>
              <c:f>データシート!$A$33</c:f>
              <c:strCache>
                <c:ptCount val="1"/>
                <c:pt idx="0">
                  <c:v>介護保険事業特別会計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データシート!$B$33:$K$33</c:f>
              <c:numCache>
                <c:formatCode>General</c:formatCode>
                <c:ptCount val="10"/>
                <c:pt idx="0">
                  <c:v>#N/A</c:v>
                </c:pt>
                <c:pt idx="1">
                  <c:v>0.74</c:v>
                </c:pt>
                <c:pt idx="2">
                  <c:v>#N/A</c:v>
                </c:pt>
                <c:pt idx="3">
                  <c:v>0.72</c:v>
                </c:pt>
                <c:pt idx="4">
                  <c:v>#N/A</c:v>
                </c:pt>
                <c:pt idx="5">
                  <c:v>0.92</c:v>
                </c:pt>
                <c:pt idx="6">
                  <c:v>#N/A</c:v>
                </c:pt>
                <c:pt idx="7">
                  <c:v>1.36</c:v>
                </c:pt>
                <c:pt idx="8">
                  <c:v>#N/A</c:v>
                </c:pt>
                <c:pt idx="9">
                  <c:v>1.41</c:v>
                </c:pt>
              </c:numCache>
            </c:numRef>
          </c:val>
          <c:extLst>
            <c:ext xmlns:c16="http://schemas.microsoft.com/office/drawing/2014/chart" uri="{C3380CC4-5D6E-409C-BE32-E72D297353CC}">
              <c16:uniqueId val="{00000006-23F5-4C05-89B2-752F1C9EC628}"/>
            </c:ext>
          </c:extLst>
        </c:ser>
        <c:ser>
          <c:idx val="7"/>
          <c:order val="7"/>
          <c:tx>
            <c:strRef>
              <c:f>データシート!$A$34</c:f>
              <c:strCache>
                <c:ptCount val="1"/>
                <c:pt idx="0">
                  <c:v>国民健康保険特別会計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データシート!$B$34:$K$34</c:f>
              <c:numCache>
                <c:formatCode>General</c:formatCode>
                <c:ptCount val="10"/>
                <c:pt idx="0">
                  <c:v>#N/A</c:v>
                </c:pt>
                <c:pt idx="1">
                  <c:v>1.1200000000000001</c:v>
                </c:pt>
                <c:pt idx="2">
                  <c:v>#N/A</c:v>
                </c:pt>
                <c:pt idx="3">
                  <c:v>1.1000000000000001</c:v>
                </c:pt>
                <c:pt idx="4">
                  <c:v>#N/A</c:v>
                </c:pt>
                <c:pt idx="5">
                  <c:v>1.44</c:v>
                </c:pt>
                <c:pt idx="6">
                  <c:v>#N/A</c:v>
                </c:pt>
                <c:pt idx="7">
                  <c:v>1.92</c:v>
                </c:pt>
                <c:pt idx="8">
                  <c:v>#N/A</c:v>
                </c:pt>
                <c:pt idx="9">
                  <c:v>2.36</c:v>
                </c:pt>
              </c:numCache>
            </c:numRef>
          </c:val>
          <c:extLst>
            <c:ext xmlns:c16="http://schemas.microsoft.com/office/drawing/2014/chart" uri="{C3380CC4-5D6E-409C-BE32-E72D297353CC}">
              <c16:uniqueId val="{00000007-23F5-4C05-89B2-752F1C9EC628}"/>
            </c:ext>
          </c:extLst>
        </c:ser>
        <c:ser>
          <c:idx val="8"/>
          <c:order val="8"/>
          <c:tx>
            <c:strRef>
              <c:f>データシート!$A$35</c:f>
              <c:strCache>
                <c:ptCount val="1"/>
                <c:pt idx="0">
                  <c:v>一般会計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データシート!$B$35:$K$35</c:f>
              <c:numCache>
                <c:formatCode>General</c:formatCode>
                <c:ptCount val="10"/>
                <c:pt idx="0">
                  <c:v>#N/A</c:v>
                </c:pt>
                <c:pt idx="1">
                  <c:v>9.26</c:v>
                </c:pt>
                <c:pt idx="2">
                  <c:v>#N/A</c:v>
                </c:pt>
                <c:pt idx="3">
                  <c:v>9.01</c:v>
                </c:pt>
                <c:pt idx="4">
                  <c:v>#N/A</c:v>
                </c:pt>
                <c:pt idx="5">
                  <c:v>7.69</c:v>
                </c:pt>
                <c:pt idx="6">
                  <c:v>#N/A</c:v>
                </c:pt>
                <c:pt idx="7">
                  <c:v>6.85</c:v>
                </c:pt>
                <c:pt idx="8">
                  <c:v>#N/A</c:v>
                </c:pt>
                <c:pt idx="9">
                  <c:v>9.94</c:v>
                </c:pt>
              </c:numCache>
            </c:numRef>
          </c:val>
          <c:extLst>
            <c:ext xmlns:c16="http://schemas.microsoft.com/office/drawing/2014/chart" uri="{C3380CC4-5D6E-409C-BE32-E72D297353CC}">
              <c16:uniqueId val="{00000008-23F5-4C05-89B2-752F1C9EC628}"/>
            </c:ext>
          </c:extLst>
        </c:ser>
        <c:ser>
          <c:idx val="9"/>
          <c:order val="9"/>
          <c:tx>
            <c:strRef>
              <c:f>データシート!$A$36</c:f>
              <c:strCache>
                <c:ptCount val="1"/>
                <c:pt idx="0">
                  <c:v>水道事業会計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データシート!$B$36:$K$36</c:f>
              <c:numCache>
                <c:formatCode>General</c:formatCode>
                <c:ptCount val="10"/>
                <c:pt idx="0">
                  <c:v>#N/A</c:v>
                </c:pt>
                <c:pt idx="1">
                  <c:v>13.84</c:v>
                </c:pt>
                <c:pt idx="2">
                  <c:v>#N/A</c:v>
                </c:pt>
                <c:pt idx="3">
                  <c:v>16.43</c:v>
                </c:pt>
                <c:pt idx="4">
                  <c:v>#N/A</c:v>
                </c:pt>
                <c:pt idx="5">
                  <c:v>16.850000000000001</c:v>
                </c:pt>
                <c:pt idx="6">
                  <c:v>#N/A</c:v>
                </c:pt>
                <c:pt idx="7">
                  <c:v>17.649999999999999</c:v>
                </c:pt>
                <c:pt idx="8">
                  <c:v>#N/A</c:v>
                </c:pt>
                <c:pt idx="9">
                  <c:v>20.99</c:v>
                </c:pt>
              </c:numCache>
            </c:numRef>
          </c:val>
          <c:extLst>
            <c:ext xmlns:c16="http://schemas.microsoft.com/office/drawing/2014/chart" uri="{C3380CC4-5D6E-409C-BE32-E72D297353CC}">
              <c16:uniqueId val="{00000009-23F5-4C05-89B2-752F1C9EC628}"/>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データシート!$B$42:$P$42</c:f>
              <c:numCache>
                <c:formatCode>General</c:formatCode>
                <c:ptCount val="15"/>
                <c:pt idx="2">
                  <c:v>436</c:v>
                </c:pt>
                <c:pt idx="5">
                  <c:v>438</c:v>
                </c:pt>
                <c:pt idx="8">
                  <c:v>439</c:v>
                </c:pt>
                <c:pt idx="11">
                  <c:v>439</c:v>
                </c:pt>
                <c:pt idx="14">
                  <c:v>416</c:v>
                </c:pt>
              </c:numCache>
            </c:numRef>
          </c:val>
          <c:extLst>
            <c:ext xmlns:c16="http://schemas.microsoft.com/office/drawing/2014/chart" uri="{C3380CC4-5D6E-409C-BE32-E72D297353CC}">
              <c16:uniqueId val="{00000000-4462-4048-858E-BCC5A051FF8D}"/>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4462-4048-858E-BCC5A051FF8D}"/>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データシート!$B$44:$P$44</c:f>
              <c:numCache>
                <c:formatCode>General</c:formatCode>
                <c:ptCount val="15"/>
                <c:pt idx="0">
                  <c:v>4</c:v>
                </c:pt>
                <c:pt idx="3">
                  <c:v>4</c:v>
                </c:pt>
                <c:pt idx="6">
                  <c:v>4</c:v>
                </c:pt>
                <c:pt idx="9">
                  <c:v>3</c:v>
                </c:pt>
                <c:pt idx="12">
                  <c:v>3</c:v>
                </c:pt>
              </c:numCache>
            </c:numRef>
          </c:val>
          <c:extLst>
            <c:ext xmlns:c16="http://schemas.microsoft.com/office/drawing/2014/chart" uri="{C3380CC4-5D6E-409C-BE32-E72D297353CC}">
              <c16:uniqueId val="{00000002-4462-4048-858E-BCC5A051FF8D}"/>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データシート!$B$45:$P$45</c:f>
              <c:numCache>
                <c:formatCode>General</c:formatCode>
                <c:ptCount val="15"/>
                <c:pt idx="0">
                  <c:v>2</c:v>
                </c:pt>
                <c:pt idx="3">
                  <c:v>3</c:v>
                </c:pt>
                <c:pt idx="6">
                  <c:v>4</c:v>
                </c:pt>
                <c:pt idx="9">
                  <c:v>4</c:v>
                </c:pt>
                <c:pt idx="12">
                  <c:v>4</c:v>
                </c:pt>
              </c:numCache>
            </c:numRef>
          </c:val>
          <c:extLst>
            <c:ext xmlns:c16="http://schemas.microsoft.com/office/drawing/2014/chart" uri="{C3380CC4-5D6E-409C-BE32-E72D297353CC}">
              <c16:uniqueId val="{00000003-4462-4048-858E-BCC5A051FF8D}"/>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データシート!$B$46:$P$46</c:f>
              <c:numCache>
                <c:formatCode>General</c:formatCode>
                <c:ptCount val="15"/>
                <c:pt idx="0">
                  <c:v>171</c:v>
                </c:pt>
                <c:pt idx="3">
                  <c:v>170</c:v>
                </c:pt>
                <c:pt idx="6">
                  <c:v>143</c:v>
                </c:pt>
                <c:pt idx="9">
                  <c:v>136</c:v>
                </c:pt>
                <c:pt idx="12">
                  <c:v>124</c:v>
                </c:pt>
              </c:numCache>
            </c:numRef>
          </c:val>
          <c:extLst>
            <c:ext xmlns:c16="http://schemas.microsoft.com/office/drawing/2014/chart" uri="{C3380CC4-5D6E-409C-BE32-E72D297353CC}">
              <c16:uniqueId val="{00000004-4462-4048-858E-BCC5A051FF8D}"/>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4462-4048-858E-BCC5A051FF8D}"/>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4462-4048-858E-BCC5A051FF8D}"/>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データシート!$B$49:$P$49</c:f>
              <c:numCache>
                <c:formatCode>General</c:formatCode>
                <c:ptCount val="15"/>
                <c:pt idx="0">
                  <c:v>443</c:v>
                </c:pt>
                <c:pt idx="3">
                  <c:v>465</c:v>
                </c:pt>
                <c:pt idx="6">
                  <c:v>482</c:v>
                </c:pt>
                <c:pt idx="9">
                  <c:v>515</c:v>
                </c:pt>
                <c:pt idx="12">
                  <c:v>501</c:v>
                </c:pt>
              </c:numCache>
            </c:numRef>
          </c:val>
          <c:extLst>
            <c:ext xmlns:c16="http://schemas.microsoft.com/office/drawing/2014/chart" uri="{C3380CC4-5D6E-409C-BE32-E72D297353CC}">
              <c16:uniqueId val="{00000007-4462-4048-858E-BCC5A051FF8D}"/>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データシート!$B$50:$P$50</c:f>
              <c:numCache>
                <c:formatCode>General</c:formatCode>
                <c:ptCount val="15"/>
                <c:pt idx="0">
                  <c:v>#N/A</c:v>
                </c:pt>
                <c:pt idx="1">
                  <c:v>184</c:v>
                </c:pt>
                <c:pt idx="2">
                  <c:v>#N/A</c:v>
                </c:pt>
                <c:pt idx="3">
                  <c:v>#N/A</c:v>
                </c:pt>
                <c:pt idx="4">
                  <c:v>204</c:v>
                </c:pt>
                <c:pt idx="5">
                  <c:v>#N/A</c:v>
                </c:pt>
                <c:pt idx="6">
                  <c:v>#N/A</c:v>
                </c:pt>
                <c:pt idx="7">
                  <c:v>194</c:v>
                </c:pt>
                <c:pt idx="8">
                  <c:v>#N/A</c:v>
                </c:pt>
                <c:pt idx="9">
                  <c:v>#N/A</c:v>
                </c:pt>
                <c:pt idx="10">
                  <c:v>219</c:v>
                </c:pt>
                <c:pt idx="11">
                  <c:v>#N/A</c:v>
                </c:pt>
                <c:pt idx="12">
                  <c:v>#N/A</c:v>
                </c:pt>
                <c:pt idx="13">
                  <c:v>216</c:v>
                </c:pt>
                <c:pt idx="14">
                  <c:v>#N/A</c:v>
                </c:pt>
              </c:numCache>
            </c:numRef>
          </c:val>
          <c:smooth val="0"/>
          <c:extLst>
            <c:ext xmlns:c16="http://schemas.microsoft.com/office/drawing/2014/chart" uri="{C3380CC4-5D6E-409C-BE32-E72D297353CC}">
              <c16:uniqueId val="{00000008-4462-4048-858E-BCC5A051FF8D}"/>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データシート!$B$56:$P$56</c:f>
              <c:numCache>
                <c:formatCode>General</c:formatCode>
                <c:ptCount val="15"/>
                <c:pt idx="2">
                  <c:v>5114</c:v>
                </c:pt>
                <c:pt idx="5">
                  <c:v>5064</c:v>
                </c:pt>
                <c:pt idx="8">
                  <c:v>4969</c:v>
                </c:pt>
                <c:pt idx="11">
                  <c:v>4882</c:v>
                </c:pt>
                <c:pt idx="14">
                  <c:v>4623</c:v>
                </c:pt>
              </c:numCache>
            </c:numRef>
          </c:val>
          <c:extLst>
            <c:ext xmlns:c16="http://schemas.microsoft.com/office/drawing/2014/chart" uri="{C3380CC4-5D6E-409C-BE32-E72D297353CC}">
              <c16:uniqueId val="{00000000-9B57-48F7-99BE-CF23DE550F3A}"/>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データシート!$B$57:$P$57</c:f>
              <c:numCache>
                <c:formatCode>General</c:formatCode>
                <c:ptCount val="15"/>
                <c:pt idx="2">
                  <c:v>0</c:v>
                </c:pt>
                <c:pt idx="5">
                  <c:v>0</c:v>
                </c:pt>
                <c:pt idx="8">
                  <c:v>0</c:v>
                </c:pt>
                <c:pt idx="11">
                  <c:v>0</c:v>
                </c:pt>
                <c:pt idx="14">
                  <c:v>0</c:v>
                </c:pt>
              </c:numCache>
            </c:numRef>
          </c:val>
          <c:extLst>
            <c:ext xmlns:c16="http://schemas.microsoft.com/office/drawing/2014/chart" uri="{C3380CC4-5D6E-409C-BE32-E72D297353CC}">
              <c16:uniqueId val="{00000001-9B57-48F7-99BE-CF23DE550F3A}"/>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データシート!$B$58:$P$58</c:f>
              <c:numCache>
                <c:formatCode>General</c:formatCode>
                <c:ptCount val="15"/>
                <c:pt idx="2">
                  <c:v>1632</c:v>
                </c:pt>
                <c:pt idx="5">
                  <c:v>1822</c:v>
                </c:pt>
                <c:pt idx="8">
                  <c:v>1897</c:v>
                </c:pt>
                <c:pt idx="11">
                  <c:v>2299</c:v>
                </c:pt>
                <c:pt idx="14">
                  <c:v>2076</c:v>
                </c:pt>
              </c:numCache>
            </c:numRef>
          </c:val>
          <c:extLst>
            <c:ext xmlns:c16="http://schemas.microsoft.com/office/drawing/2014/chart" uri="{C3380CC4-5D6E-409C-BE32-E72D297353CC}">
              <c16:uniqueId val="{00000002-9B57-48F7-99BE-CF23DE550F3A}"/>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9B57-48F7-99BE-CF23DE550F3A}"/>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9B57-48F7-99BE-CF23DE550F3A}"/>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9B57-48F7-99BE-CF23DE550F3A}"/>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データシート!$B$62:$P$62</c:f>
              <c:numCache>
                <c:formatCode>General</c:formatCode>
                <c:ptCount val="15"/>
                <c:pt idx="0">
                  <c:v>779</c:v>
                </c:pt>
                <c:pt idx="3">
                  <c:v>764</c:v>
                </c:pt>
                <c:pt idx="6">
                  <c:v>800</c:v>
                </c:pt>
                <c:pt idx="9">
                  <c:v>776</c:v>
                </c:pt>
                <c:pt idx="12">
                  <c:v>769</c:v>
                </c:pt>
              </c:numCache>
            </c:numRef>
          </c:val>
          <c:extLst>
            <c:ext xmlns:c16="http://schemas.microsoft.com/office/drawing/2014/chart" uri="{C3380CC4-5D6E-409C-BE32-E72D297353CC}">
              <c16:uniqueId val="{00000006-9B57-48F7-99BE-CF23DE550F3A}"/>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データシート!$B$63:$P$63</c:f>
              <c:numCache>
                <c:formatCode>General</c:formatCode>
                <c:ptCount val="15"/>
                <c:pt idx="0">
                  <c:v>36</c:v>
                </c:pt>
                <c:pt idx="3">
                  <c:v>33</c:v>
                </c:pt>
                <c:pt idx="6">
                  <c:v>23</c:v>
                </c:pt>
                <c:pt idx="9">
                  <c:v>21</c:v>
                </c:pt>
                <c:pt idx="12">
                  <c:v>19</c:v>
                </c:pt>
              </c:numCache>
            </c:numRef>
          </c:val>
          <c:extLst>
            <c:ext xmlns:c16="http://schemas.microsoft.com/office/drawing/2014/chart" uri="{C3380CC4-5D6E-409C-BE32-E72D297353CC}">
              <c16:uniqueId val="{00000007-9B57-48F7-99BE-CF23DE550F3A}"/>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データシート!$B$64:$P$64</c:f>
              <c:numCache>
                <c:formatCode>General</c:formatCode>
                <c:ptCount val="15"/>
                <c:pt idx="0">
                  <c:v>2483</c:v>
                </c:pt>
                <c:pt idx="3">
                  <c:v>2346</c:v>
                </c:pt>
                <c:pt idx="6">
                  <c:v>2258</c:v>
                </c:pt>
                <c:pt idx="9">
                  <c:v>1870</c:v>
                </c:pt>
                <c:pt idx="12">
                  <c:v>1690</c:v>
                </c:pt>
              </c:numCache>
            </c:numRef>
          </c:val>
          <c:extLst>
            <c:ext xmlns:c16="http://schemas.microsoft.com/office/drawing/2014/chart" uri="{C3380CC4-5D6E-409C-BE32-E72D297353CC}">
              <c16:uniqueId val="{00000008-9B57-48F7-99BE-CF23DE550F3A}"/>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データシート!$B$65:$P$65</c:f>
              <c:numCache>
                <c:formatCode>General</c:formatCode>
                <c:ptCount val="15"/>
                <c:pt idx="0">
                  <c:v>35</c:v>
                </c:pt>
                <c:pt idx="3">
                  <c:v>31</c:v>
                </c:pt>
                <c:pt idx="6">
                  <c:v>27</c:v>
                </c:pt>
                <c:pt idx="9">
                  <c:v>24</c:v>
                </c:pt>
                <c:pt idx="12">
                  <c:v>21</c:v>
                </c:pt>
              </c:numCache>
            </c:numRef>
          </c:val>
          <c:extLst>
            <c:ext xmlns:c16="http://schemas.microsoft.com/office/drawing/2014/chart" uri="{C3380CC4-5D6E-409C-BE32-E72D297353CC}">
              <c16:uniqueId val="{00000009-9B57-48F7-99BE-CF23DE550F3A}"/>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データシート!$B$66:$P$66</c:f>
              <c:numCache>
                <c:formatCode>General</c:formatCode>
                <c:ptCount val="15"/>
                <c:pt idx="0">
                  <c:v>5302</c:v>
                </c:pt>
                <c:pt idx="3">
                  <c:v>5280</c:v>
                </c:pt>
                <c:pt idx="6">
                  <c:v>5240</c:v>
                </c:pt>
                <c:pt idx="9">
                  <c:v>5174</c:v>
                </c:pt>
                <c:pt idx="12">
                  <c:v>5122</c:v>
                </c:pt>
              </c:numCache>
            </c:numRef>
          </c:val>
          <c:extLst>
            <c:ext xmlns:c16="http://schemas.microsoft.com/office/drawing/2014/chart" uri="{C3380CC4-5D6E-409C-BE32-E72D297353CC}">
              <c16:uniqueId val="{0000000A-9B57-48F7-99BE-CF23DE550F3A}"/>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データシート!$B$67:$P$67</c:f>
              <c:numCache>
                <c:formatCode>General</c:formatCode>
                <c:ptCount val="15"/>
                <c:pt idx="0">
                  <c:v>#N/A</c:v>
                </c:pt>
                <c:pt idx="1">
                  <c:v>1889</c:v>
                </c:pt>
                <c:pt idx="2">
                  <c:v>#N/A</c:v>
                </c:pt>
                <c:pt idx="3">
                  <c:v>#N/A</c:v>
                </c:pt>
                <c:pt idx="4">
                  <c:v>1567</c:v>
                </c:pt>
                <c:pt idx="5">
                  <c:v>#N/A</c:v>
                </c:pt>
                <c:pt idx="6">
                  <c:v>#N/A</c:v>
                </c:pt>
                <c:pt idx="7">
                  <c:v>1481</c:v>
                </c:pt>
                <c:pt idx="8">
                  <c:v>#N/A</c:v>
                </c:pt>
                <c:pt idx="9">
                  <c:v>#N/A</c:v>
                </c:pt>
                <c:pt idx="10">
                  <c:v>683</c:v>
                </c:pt>
                <c:pt idx="11">
                  <c:v>#N/A</c:v>
                </c:pt>
                <c:pt idx="12">
                  <c:v>#N/A</c:v>
                </c:pt>
                <c:pt idx="13">
                  <c:v>922</c:v>
                </c:pt>
                <c:pt idx="14">
                  <c:v>#N/A</c:v>
                </c:pt>
              </c:numCache>
            </c:numRef>
          </c:val>
          <c:smooth val="0"/>
          <c:extLst>
            <c:ext xmlns:c16="http://schemas.microsoft.com/office/drawing/2014/chart" uri="{C3380CC4-5D6E-409C-BE32-E72D297353CC}">
              <c16:uniqueId val="{0000000B-9B57-48F7-99BE-CF23DE550F3A}"/>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R02</c:v>
                </c:pt>
                <c:pt idx="1">
                  <c:v>R03</c:v>
                </c:pt>
                <c:pt idx="2">
                  <c:v>R04</c:v>
                </c:pt>
              </c:strCache>
            </c:strRef>
          </c:cat>
          <c:val>
            <c:numRef>
              <c:f>データシート!$B$72:$D$72</c:f>
              <c:numCache>
                <c:formatCode>#,##0;"▲ "#,##0</c:formatCode>
                <c:ptCount val="3"/>
                <c:pt idx="0">
                  <c:v>1077</c:v>
                </c:pt>
                <c:pt idx="1">
                  <c:v>1485</c:v>
                </c:pt>
                <c:pt idx="2">
                  <c:v>1235</c:v>
                </c:pt>
              </c:numCache>
            </c:numRef>
          </c:val>
          <c:extLst>
            <c:ext xmlns:c16="http://schemas.microsoft.com/office/drawing/2014/chart" uri="{C3380CC4-5D6E-409C-BE32-E72D297353CC}">
              <c16:uniqueId val="{00000000-D467-421C-9B9A-D9F0079AB45F}"/>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R02</c:v>
                </c:pt>
                <c:pt idx="1">
                  <c:v>R03</c:v>
                </c:pt>
                <c:pt idx="2">
                  <c:v>R04</c:v>
                </c:pt>
              </c:strCache>
            </c:strRef>
          </c:cat>
          <c:val>
            <c:numRef>
              <c:f>データシート!$B$73:$D$73</c:f>
              <c:numCache>
                <c:formatCode>#,##0;"▲ "#,##0</c:formatCode>
                <c:ptCount val="3"/>
                <c:pt idx="0">
                  <c:v>60</c:v>
                </c:pt>
                <c:pt idx="1">
                  <c:v>60</c:v>
                </c:pt>
                <c:pt idx="2">
                  <c:v>60</c:v>
                </c:pt>
              </c:numCache>
            </c:numRef>
          </c:val>
          <c:extLst>
            <c:ext xmlns:c16="http://schemas.microsoft.com/office/drawing/2014/chart" uri="{C3380CC4-5D6E-409C-BE32-E72D297353CC}">
              <c16:uniqueId val="{00000001-D467-421C-9B9A-D9F0079AB45F}"/>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R02</c:v>
                </c:pt>
                <c:pt idx="1">
                  <c:v>R03</c:v>
                </c:pt>
                <c:pt idx="2">
                  <c:v>R04</c:v>
                </c:pt>
              </c:strCache>
            </c:strRef>
          </c:cat>
          <c:val>
            <c:numRef>
              <c:f>データシート!$B$74:$D$74</c:f>
              <c:numCache>
                <c:formatCode>#,##0;"▲ "#,##0</c:formatCode>
                <c:ptCount val="3"/>
                <c:pt idx="0">
                  <c:v>645</c:v>
                </c:pt>
                <c:pt idx="1">
                  <c:v>626</c:v>
                </c:pt>
                <c:pt idx="2">
                  <c:v>648</c:v>
                </c:pt>
              </c:numCache>
            </c:numRef>
          </c:val>
          <c:extLst>
            <c:ext xmlns:c16="http://schemas.microsoft.com/office/drawing/2014/chart" uri="{C3380CC4-5D6E-409C-BE32-E72D297353CC}">
              <c16:uniqueId val="{00000002-D467-421C-9B9A-D9F0079AB45F}"/>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{09AC1181-7EA7-4AA0-91A2-387D2945B7EA}</c15:txfldGUID>
                      <c15:f>公会計指標分析・財政指標組合せ分析表!$BP$50</c15:f>
                      <c15:dlblFieldTableCache>
                        <c:ptCount val="1"/>
                        <c:pt idx="0">
                          <c:v>H30</c:v>
                        </c:pt>
                      </c15:dlblFieldTableCache>
                    </c15:dlblFTEntry>
                  </c15:dlblFieldTable>
                  <c15:showDataLabelsRange val="0"/>
                </c:ext>
                <c:ext xmlns:c16="http://schemas.microsoft.com/office/drawing/2014/chart" uri="{C3380CC4-5D6E-409C-BE32-E72D297353CC}">
                  <c16:uniqueId val="{00000000-70DA-48B2-B213-10DCCE60CF6F}"/>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{F2007CED-2D14-4AEB-AA7C-DB8D9B8FBCDF}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70DA-48B2-B213-10DCCE60CF6F}"/>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{DB73B03B-0F8E-464D-A2E6-ABEEA4CC29F4}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70DA-48B2-B213-10DCCE60CF6F}"/>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{31C5D44A-82AA-47D0-A781-1DE35DC13E8A}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70DA-48B2-B213-10DCCE60CF6F}"/>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{9938ED52-F6B5-43C2-8E8C-34BCF343D1C9}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70DA-48B2-B213-10DCCE60CF6F}"/>
                </c:ext>
              </c:extLst>
            </c:dLbl>
            <c:dLbl>
              <c:idx val="8"/>
              <c:tx>
                <c:strRef>
                  <c:f>公会計指標分析・財政指標組合せ分析表!$BX$50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{699B1CA9-3324-4E3A-9EE0-B1861EC6906F}</c15:txfldGUID>
                      <c15:f>公会計指標分析・財政指標組合せ分析表!$BX$50</c15:f>
                      <c15:dlblFieldTableCache>
                        <c:ptCount val="1"/>
                        <c:pt idx="0">
                          <c:v>R01</c:v>
                        </c:pt>
                      </c15:dlblFieldTableCache>
                    </c15:dlblFTEntry>
                  </c15:dlblFieldTable>
                  <c15:showDataLabelsRange val="0"/>
                </c:ext>
                <c:ext xmlns:c16="http://schemas.microsoft.com/office/drawing/2014/chart" uri="{C3380CC4-5D6E-409C-BE32-E72D297353CC}">
                  <c16:uniqueId val="{00000005-70DA-48B2-B213-10DCCE60CF6F}"/>
                </c:ext>
              </c:extLst>
            </c:dLbl>
            <c:dLbl>
              <c:idx val="16"/>
              <c:tx>
                <c:strRef>
                  <c:f>公会計指標分析・財政指標組合せ分析表!$CF$50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{DA7C1416-7FDD-4FEB-96B0-5B717645BF52}</c15:txfldGUID>
                      <c15:f>公会計指標分析・財政指標組合せ分析表!$CF$50</c15:f>
                      <c15:dlblFieldTableCache>
                        <c:ptCount val="1"/>
                        <c:pt idx="0">
                          <c:v>R02</c:v>
                        </c:pt>
                      </c15:dlblFieldTableCache>
                    </c15:dlblFTEntry>
                  </c15:dlblFieldTable>
                  <c15:showDataLabelsRange val="0"/>
                </c:ext>
                <c:ext xmlns:c16="http://schemas.microsoft.com/office/drawing/2014/chart" uri="{C3380CC4-5D6E-409C-BE32-E72D297353CC}">
                  <c16:uniqueId val="{00000006-70DA-48B2-B213-10DCCE60CF6F}"/>
                </c:ext>
              </c:extLst>
            </c:dLbl>
            <c:dLbl>
              <c:idx val="24"/>
              <c:tx>
                <c:strRef>
                  <c:f>公会計指標分析・財政指標組合せ分析表!$CN$50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{434BA583-581A-4387-8FCA-6FBD881456B9}</c15:txfldGUID>
                      <c15:f>公会計指標分析・財政指標組合せ分析表!$CN$50</c15:f>
                      <c15:dlblFieldTableCache>
                        <c:ptCount val="1"/>
                        <c:pt idx="0">
                          <c:v>R03</c:v>
                        </c:pt>
                      </c15:dlblFieldTableCache>
                    </c15:dlblFTEntry>
                  </c15:dlblFieldTable>
                  <c15:showDataLabelsRange val="0"/>
                </c:ext>
                <c:ext xmlns:c16="http://schemas.microsoft.com/office/drawing/2014/chart" uri="{C3380CC4-5D6E-409C-BE32-E72D297353CC}">
                  <c16:uniqueId val="{00000007-70DA-48B2-B213-10DCCE60CF6F}"/>
                </c:ext>
              </c:extLst>
            </c:dLbl>
            <c:dLbl>
              <c:idx val="32"/>
              <c:tx>
                <c:strRef>
                  <c:f>公会計指標分析・財政指標組合せ分析表!$CV$50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{8C969054-5032-41AE-B1F9-B0A3436F56C5}</c15:txfldGUID>
                      <c15:f>公会計指標分析・財政指標組合せ分析表!$CV$50</c15:f>
                      <c15:dlblFieldTableCache>
                        <c:ptCount val="1"/>
                        <c:pt idx="0">
                          <c:v>R04</c:v>
                        </c:pt>
                      </c15:dlblFieldTableCache>
                    </c15:dlblFTEntry>
                  </c15:dlblFieldTable>
                  <c15:showDataLabelsRange val="0"/>
                </c:ext>
                <c:ext xmlns:c16="http://schemas.microsoft.com/office/drawing/2014/chart" uri="{C3380CC4-5D6E-409C-BE32-E72D297353CC}">
                  <c16:uniqueId val="{00000008-70DA-48B2-B213-10DCCE60CF6F}"/>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48.1</c:v>
                </c:pt>
                <c:pt idx="8">
                  <c:v>49.5</c:v>
                </c:pt>
                <c:pt idx="16">
                  <c:v>51.9</c:v>
                </c:pt>
                <c:pt idx="24">
                  <c:v>53.4</c:v>
                </c:pt>
                <c:pt idx="32">
                  <c:v>56.1</c:v>
                </c:pt>
              </c:numCache>
            </c:numRef>
          </c:xVal>
          <c:yVal>
            <c:numRef>
              <c:f>公会計指標分析・財政指標組合せ分析表!$BP$51:$DC$51</c:f>
              <c:numCache>
                <c:formatCode>#,##0.0;"▲ "#,##0.0</c:formatCode>
                <c:ptCount val="40"/>
                <c:pt idx="0">
                  <c:v>74.7</c:v>
                </c:pt>
                <c:pt idx="8">
                  <c:v>60.6</c:v>
                </c:pt>
                <c:pt idx="16">
                  <c:v>53.2</c:v>
                </c:pt>
                <c:pt idx="24">
                  <c:v>22.3</c:v>
                </c:pt>
                <c:pt idx="32">
                  <c:v>31.6</c:v>
                </c:pt>
              </c:numCache>
            </c:numRef>
          </c:yVal>
          <c:smooth val="0"/>
          <c:extLst>
            <c:ext xmlns:c16="http://schemas.microsoft.com/office/drawing/2014/chart" uri="{C3380CC4-5D6E-409C-BE32-E72D297353CC}">
              <c16:uniqueId val="{00000009-70DA-48B2-B213-10DCCE60CF6F}"/>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H30</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{7FDCFF98-2180-40A6-BFE0-F6CF6154C3E8}</c15:txfldGUID>
                      <c15:f>公会計指標分析・財政指標組合せ分析表!$BP$50</c15:f>
                      <c15:dlblFieldTableCache>
                        <c:ptCount val="1"/>
                        <c:pt idx="0">
                          <c:v>H30</c:v>
                        </c:pt>
                      </c15:dlblFieldTableCache>
                    </c15:dlblFTEntry>
                  </c15:dlblFieldTable>
                  <c15:showDataLabelsRange val="0"/>
                </c:ext>
                <c:ext xmlns:c16="http://schemas.microsoft.com/office/drawing/2014/chart" uri="{C3380CC4-5D6E-409C-BE32-E72D297353CC}">
                  <c16:uniqueId val="{0000000A-70DA-48B2-B213-10DCCE60CF6F}"/>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{A840B9A4-35B8-470F-8694-AF704FBBA9F3}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70DA-48B2-B213-10DCCE60CF6F}"/>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{1EF97F54-BA22-4822-9438-AF37F3D2D2C1}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70DA-48B2-B213-10DCCE60CF6F}"/>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{431934EC-8038-4133-8E2C-7109C16383B6}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70DA-48B2-B213-10DCCE60CF6F}"/>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{376138B8-5CA4-45F8-BB38-2A3C796FDF76}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70DA-48B2-B213-10DCCE60CF6F}"/>
                </c:ext>
              </c:extLst>
            </c:dLbl>
            <c:dLbl>
              <c:idx val="8"/>
              <c:tx>
                <c:strRef>
                  <c:f>公会計指標分析・財政指標組合せ分析表!$BX$50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{21955CFC-BDA7-4299-8A26-7059694E8423}</c15:txfldGUID>
                      <c15:f>公会計指標分析・財政指標組合せ分析表!$BX$50</c15:f>
                      <c15:dlblFieldTableCache>
                        <c:ptCount val="1"/>
                        <c:pt idx="0">
                          <c:v>R01</c:v>
                        </c:pt>
                      </c15:dlblFieldTableCache>
                    </c15:dlblFTEntry>
                  </c15:dlblFieldTable>
                  <c15:showDataLabelsRange val="0"/>
                </c:ext>
                <c:ext xmlns:c16="http://schemas.microsoft.com/office/drawing/2014/chart" uri="{C3380CC4-5D6E-409C-BE32-E72D297353CC}">
                  <c16:uniqueId val="{0000000F-70DA-48B2-B213-10DCCE60CF6F}"/>
                </c:ext>
              </c:extLst>
            </c:dLbl>
            <c:dLbl>
              <c:idx val="16"/>
              <c:tx>
                <c:strRef>
                  <c:f>公会計指標分析・財政指標組合せ分析表!$CF$50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{9321E85F-6080-4D43-943F-44799FB78BCF}</c15:txfldGUID>
                      <c15:f>公会計指標分析・財政指標組合せ分析表!$CF$50</c15:f>
                      <c15:dlblFieldTableCache>
                        <c:ptCount val="1"/>
                        <c:pt idx="0">
                          <c:v>R02</c:v>
                        </c:pt>
                      </c15:dlblFieldTableCache>
                    </c15:dlblFTEntry>
                  </c15:dlblFieldTable>
                  <c15:showDataLabelsRange val="0"/>
                </c:ext>
                <c:ext xmlns:c16="http://schemas.microsoft.com/office/drawing/2014/chart" uri="{C3380CC4-5D6E-409C-BE32-E72D297353CC}">
                  <c16:uniqueId val="{00000010-70DA-48B2-B213-10DCCE60CF6F}"/>
                </c:ext>
              </c:extLst>
            </c:dLbl>
            <c:dLbl>
              <c:idx val="24"/>
              <c:layout>
                <c:manualLayout>
                  <c:x val="-3.1359255137876435E-2"/>
                  <c:y val="-6.4739042105865174E-2"/>
                </c:manualLayout>
              </c:layout>
              <c:tx>
                <c:strRef>
                  <c:f>公会計指標分析・財政指標組合せ分析表!$CN$50</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{CDF28154-4FB8-486A-B2E5-D68A1D4E1F7F}</c15:txfldGUID>
                      <c15:f>公会計指標分析・財政指標組合せ分析表!$CN$50</c15:f>
                      <c15:dlblFieldTableCache>
                        <c:ptCount val="1"/>
                        <c:pt idx="0">
                          <c:v>R03</c:v>
                        </c:pt>
                      </c15:dlblFieldTableCache>
                    </c15:dlblFTEntry>
                  </c15:dlblFieldTable>
                  <c15:showDataLabelsRange val="0"/>
                </c:ext>
                <c:ext xmlns:c16="http://schemas.microsoft.com/office/drawing/2014/chart" uri="{C3380CC4-5D6E-409C-BE32-E72D297353CC}">
                  <c16:uniqueId val="{00000011-70DA-48B2-B213-10DCCE60CF6F}"/>
                </c:ext>
              </c:extLst>
            </c:dLbl>
            <c:dLbl>
              <c:idx val="32"/>
              <c:layout>
                <c:manualLayout>
                  <c:x val="-3.2672246162591921E-2"/>
                  <c:y val="-6.4739042105865174E-2"/>
                </c:manualLayout>
              </c:layout>
              <c:tx>
                <c:strRef>
                  <c:f>公会計指標分析・財政指標組合せ分析表!$CV$50</c:f>
                  <c:strCache>
                    <c:ptCount val="1"/>
                    <c:pt idx="0">
                      <c:v>R04</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{19D3E363-F725-4F1F-80F7-82F9B78FA496}</c15:txfldGUID>
                      <c15:f>公会計指標分析・財政指標組合せ分析表!$CV$50</c15:f>
                      <c15:dlblFieldTableCache>
                        <c:ptCount val="1"/>
                        <c:pt idx="0">
                          <c:v>R04</c:v>
                        </c:pt>
                      </c15:dlblFieldTableCache>
                    </c15:dlblFTEntry>
                  </c15:dlblFieldTable>
                  <c15:showDataLabelsRange val="0"/>
                </c:ext>
                <c:ext xmlns:c16="http://schemas.microsoft.com/office/drawing/2014/chart" uri="{C3380CC4-5D6E-409C-BE32-E72D297353CC}">
                  <c16:uniqueId val="{00000012-70DA-48B2-B213-10DCCE60CF6F}"/>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61.2</c:v>
                </c:pt>
                <c:pt idx="8">
                  <c:v>62.8</c:v>
                </c:pt>
                <c:pt idx="16">
                  <c:v>64</c:v>
                </c:pt>
                <c:pt idx="24">
                  <c:v>66.2</c:v>
                </c:pt>
                <c:pt idx="32">
                  <c:v>67.099999999999994</c:v>
                </c:pt>
              </c:numCache>
            </c:numRef>
          </c:xVal>
          <c:yVal>
            <c:numRef>
              <c:f>公会計指標分析・財政指標組合せ分析表!$BP$55:$DC$55</c:f>
              <c:numCache>
                <c:formatCode>#,##0.0;"▲ "#,##0.0</c:formatCode>
                <c:ptCount val="40"/>
                <c:pt idx="0">
                  <c:v>0</c:v>
                </c:pt>
                <c:pt idx="8">
                  <c:v>0</c:v>
                </c:pt>
                <c:pt idx="16">
                  <c:v>0</c:v>
                </c:pt>
                <c:pt idx="24">
                  <c:v>0</c:v>
                </c:pt>
                <c:pt idx="32">
                  <c:v>0</c:v>
                </c:pt>
              </c:numCache>
            </c:numRef>
          </c:yVal>
          <c:smooth val="0"/>
          <c:extLst>
            <c:ext xmlns:c16="http://schemas.microsoft.com/office/drawing/2014/chart" uri="{C3380CC4-5D6E-409C-BE32-E72D297353CC}">
              <c16:uniqueId val="{00000013-70DA-48B2-B213-10DCCE60CF6F}"/>
            </c:ext>
          </c:extLst>
        </c:ser>
        <c:dLbls>
          <c:showLegendKey val="0"/>
          <c:showVal val="1"/>
          <c:showCatName val="0"/>
          <c:showSerName val="0"/>
          <c:showPercent val="0"/>
          <c:showBubbleSize val="0"/>
        </c:dLbls>
        <c:axId val="46179840"/>
        <c:axId val="46181760"/>
      </c:scatterChart>
      <c:valAx>
        <c:axId val="46179840"/>
        <c:scaling>
          <c:orientation val="maxMin"/>
          <c:max val="70"/>
          <c:min val="40"/>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90"/>
          <c:min val="-2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majorUnit val="20"/>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{8F07D113-74D0-41DF-9314-4CF2BAD8D649}</c15:txfldGUID>
                      <c15:f>公会計指標分析・財政指標組合せ分析表!$BP$72</c15:f>
                      <c15:dlblFieldTableCache>
                        <c:ptCount val="1"/>
                        <c:pt idx="0">
                          <c:v>H30</c:v>
                        </c:pt>
                      </c15:dlblFieldTableCache>
                    </c15:dlblFTEntry>
                  </c15:dlblFieldTable>
                  <c15:showDataLabelsRange val="0"/>
                </c:ext>
                <c:ext xmlns:c16="http://schemas.microsoft.com/office/drawing/2014/chart" uri="{C3380CC4-5D6E-409C-BE32-E72D297353CC}">
                  <c16:uniqueId val="{00000000-A671-4520-A597-D0578747B0D8}"/>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{D7254A31-43CF-4FAF-BEFD-26E8E86E0214}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A671-4520-A597-D0578747B0D8}"/>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{A8764D49-D850-49BB-B1FC-3BBBB6C3684C}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A671-4520-A597-D0578747B0D8}"/>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{B05327D7-2D79-4695-857A-D295A95FA482}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A671-4520-A597-D0578747B0D8}"/>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{0B3532D7-FB40-435F-AFFE-03D7CDC5C3E1}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A671-4520-A597-D0578747B0D8}"/>
                </c:ext>
              </c:extLst>
            </c:dLbl>
            <c:dLbl>
              <c:idx val="8"/>
              <c:tx>
                <c:strRef>
                  <c:f>公会計指標分析・財政指標組合せ分析表!$BX$72</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{A80DFE4A-220F-41A5-B90D-FD9AD7E7FEDF}</c15:txfldGUID>
                      <c15:f>公会計指標分析・財政指標組合せ分析表!$BX$72</c15:f>
                      <c15:dlblFieldTableCache>
                        <c:ptCount val="1"/>
                        <c:pt idx="0">
                          <c:v>R01</c:v>
                        </c:pt>
                      </c15:dlblFieldTableCache>
                    </c15:dlblFTEntry>
                  </c15:dlblFieldTable>
                  <c15:showDataLabelsRange val="0"/>
                </c:ext>
                <c:ext xmlns:c16="http://schemas.microsoft.com/office/drawing/2014/chart" uri="{C3380CC4-5D6E-409C-BE32-E72D297353CC}">
                  <c16:uniqueId val="{00000005-A671-4520-A597-D0578747B0D8}"/>
                </c:ext>
              </c:extLst>
            </c:dLbl>
            <c:dLbl>
              <c:idx val="16"/>
              <c:tx>
                <c:strRef>
                  <c:f>公会計指標分析・財政指標組合せ分析表!$CF$72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{D676E394-E81D-4202-A1EE-EDDFE517E7AD}</c15:txfldGUID>
                      <c15:f>公会計指標分析・財政指標組合せ分析表!$CF$72</c15:f>
                      <c15:dlblFieldTableCache>
                        <c:ptCount val="1"/>
                        <c:pt idx="0">
                          <c:v>R02</c:v>
                        </c:pt>
                      </c15:dlblFieldTableCache>
                    </c15:dlblFTEntry>
                  </c15:dlblFieldTable>
                  <c15:showDataLabelsRange val="0"/>
                </c:ext>
                <c:ext xmlns:c16="http://schemas.microsoft.com/office/drawing/2014/chart" uri="{C3380CC4-5D6E-409C-BE32-E72D297353CC}">
                  <c16:uniqueId val="{00000006-A671-4520-A597-D0578747B0D8}"/>
                </c:ext>
              </c:extLst>
            </c:dLbl>
            <c:dLbl>
              <c:idx val="24"/>
              <c:tx>
                <c:strRef>
                  <c:f>公会計指標分析・財政指標組合せ分析表!$CN$72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{D0204DAB-F75E-4831-A9EB-7893398E44F2}</c15:txfldGUID>
                      <c15:f>公会計指標分析・財政指標組合せ分析表!$CN$72</c15:f>
                      <c15:dlblFieldTableCache>
                        <c:ptCount val="1"/>
                        <c:pt idx="0">
                          <c:v>R03</c:v>
                        </c:pt>
                      </c15:dlblFieldTableCache>
                    </c15:dlblFTEntry>
                  </c15:dlblFieldTable>
                  <c15:showDataLabelsRange val="0"/>
                </c:ext>
                <c:ext xmlns:c16="http://schemas.microsoft.com/office/drawing/2014/chart" uri="{C3380CC4-5D6E-409C-BE32-E72D297353CC}">
                  <c16:uniqueId val="{00000007-A671-4520-A597-D0578747B0D8}"/>
                </c:ext>
              </c:extLst>
            </c:dLbl>
            <c:dLbl>
              <c:idx val="32"/>
              <c:tx>
                <c:strRef>
                  <c:f>公会計指標分析・財政指標組合せ分析表!$CV$72</c:f>
                  <c:strCache>
                    <c:ptCount val="1"/>
                    <c:pt idx="0">
                      <c:v>R04</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{65562390-E368-4432-8760-B889409E5B29}</c15:txfldGUID>
                      <c15:f>公会計指標分析・財政指標組合せ分析表!$CV$72</c15:f>
                      <c15:dlblFieldTableCache>
                        <c:ptCount val="1"/>
                        <c:pt idx="0">
                          <c:v>R04</c:v>
                        </c:pt>
                      </c15:dlblFieldTableCache>
                    </c15:dlblFTEntry>
                  </c15:dlblFieldTable>
                  <c15:showDataLabelsRange val="0"/>
                </c:ext>
                <c:ext xmlns:c16="http://schemas.microsoft.com/office/drawing/2014/chart" uri="{C3380CC4-5D6E-409C-BE32-E72D297353CC}">
                  <c16:uniqueId val="{00000008-A671-4520-A597-D0578747B0D8}"/>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7.2</c:v>
                </c:pt>
                <c:pt idx="8">
                  <c:v>7.7</c:v>
                </c:pt>
                <c:pt idx="16">
                  <c:v>7.4</c:v>
                </c:pt>
                <c:pt idx="24">
                  <c:v>7.3</c:v>
                </c:pt>
                <c:pt idx="32">
                  <c:v>7.1</c:v>
                </c:pt>
              </c:numCache>
            </c:numRef>
          </c:xVal>
          <c:yVal>
            <c:numRef>
              <c:f>公会計指標分析・財政指標組合せ分析表!$BP$73:$DC$73</c:f>
              <c:numCache>
                <c:formatCode>#,##0.0;"▲ "#,##0.0</c:formatCode>
                <c:ptCount val="40"/>
                <c:pt idx="0">
                  <c:v>74.7</c:v>
                </c:pt>
                <c:pt idx="8">
                  <c:v>60.6</c:v>
                </c:pt>
                <c:pt idx="16">
                  <c:v>53.2</c:v>
                </c:pt>
                <c:pt idx="24">
                  <c:v>22.3</c:v>
                </c:pt>
                <c:pt idx="32">
                  <c:v>31.6</c:v>
                </c:pt>
              </c:numCache>
            </c:numRef>
          </c:yVal>
          <c:smooth val="0"/>
          <c:extLst>
            <c:ext xmlns:c16="http://schemas.microsoft.com/office/drawing/2014/chart" uri="{C3380CC4-5D6E-409C-BE32-E72D297353CC}">
              <c16:uniqueId val="{00000009-A671-4520-A597-D0578747B0D8}"/>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公会計指標分析・財政指標組合せ分析表!$BP$72</c:f>
                  <c:strCache>
                    <c:ptCount val="1"/>
                    <c:pt idx="0">
                      <c:v>H30</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{43DCCC52-D1C8-4804-BC9F-CE043C5CE197}</c15:txfldGUID>
                      <c15:f>公会計指標分析・財政指標組合せ分析表!$BP$72</c15:f>
                      <c15:dlblFieldTableCache>
                        <c:ptCount val="1"/>
                        <c:pt idx="0">
                          <c:v>H30</c:v>
                        </c:pt>
                      </c15:dlblFieldTableCache>
                    </c15:dlblFTEntry>
                  </c15:dlblFieldTable>
                  <c15:showDataLabelsRange val="0"/>
                </c:ext>
                <c:ext xmlns:c16="http://schemas.microsoft.com/office/drawing/2014/chart" uri="{C3380CC4-5D6E-409C-BE32-E72D297353CC}">
                  <c16:uniqueId val="{0000000A-A671-4520-A597-D0578747B0D8}"/>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{F739ABCA-5C1A-4302-BABD-8AD853AD7DBC}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A671-4520-A597-D0578747B0D8}"/>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{F7757242-8792-457D-AC71-3EBF5042BA0C}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A671-4520-A597-D0578747B0D8}"/>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{D38A7539-D312-491B-9C61-7AA4741FCBF9}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A671-4520-A597-D0578747B0D8}"/>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{844FF7B2-B78D-48EA-A622-D3287E62C66E}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A671-4520-A597-D0578747B0D8}"/>
                </c:ext>
              </c:extLst>
            </c:dLbl>
            <c:dLbl>
              <c:idx val="8"/>
              <c:tx>
                <c:strRef>
                  <c:f>公会計指標分析・財政指標組合せ分析表!$BX$72</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{05552BA0-FD88-424B-B295-A74882244687}</c15:txfldGUID>
                      <c15:f>公会計指標分析・財政指標組合せ分析表!$BX$72</c15:f>
                      <c15:dlblFieldTableCache>
                        <c:ptCount val="1"/>
                        <c:pt idx="0">
                          <c:v>R01</c:v>
                        </c:pt>
                      </c15:dlblFieldTableCache>
                    </c15:dlblFTEntry>
                  </c15:dlblFieldTable>
                  <c15:showDataLabelsRange val="0"/>
                </c:ext>
                <c:ext xmlns:c16="http://schemas.microsoft.com/office/drawing/2014/chart" uri="{C3380CC4-5D6E-409C-BE32-E72D297353CC}">
                  <c16:uniqueId val="{0000000F-A671-4520-A597-D0578747B0D8}"/>
                </c:ext>
              </c:extLst>
            </c:dLbl>
            <c:dLbl>
              <c:idx val="16"/>
              <c:layout>
                <c:manualLayout>
                  <c:x val="-4.4905057365901176E-2"/>
                  <c:y val="-4.3495921315535854E-2"/>
                </c:manualLayout>
              </c:layout>
              <c:tx>
                <c:strRef>
                  <c:f>公会計指標分析・財政指標組合せ分析表!$CF$72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{6F87DD56-7DC2-422A-A560-A9015A71A568}</c15:txfldGUID>
                      <c15:f>公会計指標分析・財政指標組合せ分析表!$CF$72</c15:f>
                      <c15:dlblFieldTableCache>
                        <c:ptCount val="1"/>
                        <c:pt idx="0">
                          <c:v>R02</c:v>
                        </c:pt>
                      </c15:dlblFieldTableCache>
                    </c15:dlblFTEntry>
                  </c15:dlblFieldTable>
                  <c15:showDataLabelsRange val="0"/>
                </c:ext>
                <c:ext xmlns:c16="http://schemas.microsoft.com/office/drawing/2014/chart" uri="{C3380CC4-5D6E-409C-BE32-E72D297353CC}">
                  <c16:uniqueId val="{00000010-A671-4520-A597-D0578747B0D8}"/>
                </c:ext>
              </c:extLst>
            </c:dLbl>
            <c:dLbl>
              <c:idx val="24"/>
              <c:layout>
                <c:manualLayout>
                  <c:x val="-1.8235628084250059E-2"/>
                  <c:y val="-8.1337372860052048E-2"/>
                </c:manualLayout>
              </c:layout>
              <c:tx>
                <c:strRef>
                  <c:f>公会計指標分析・財政指標組合せ分析表!$CN$72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{5C7500E8-215B-40ED-A178-99B128B796A9}</c15:txfldGUID>
                      <c15:f>公会計指標分析・財政指標組合せ分析表!$CN$72</c15:f>
                      <c15:dlblFieldTableCache>
                        <c:ptCount val="1"/>
                        <c:pt idx="0">
                          <c:v>R03</c:v>
                        </c:pt>
                      </c15:dlblFieldTableCache>
                    </c15:dlblFTEntry>
                  </c15:dlblFieldTable>
                  <c15:showDataLabelsRange val="0"/>
                </c:ext>
                <c:ext xmlns:c16="http://schemas.microsoft.com/office/drawing/2014/chart" uri="{C3380CC4-5D6E-409C-BE32-E72D297353CC}">
                  <c16:uniqueId val="{00000011-A671-4520-A597-D0578747B0D8}"/>
                </c:ext>
              </c:extLst>
            </c:dLbl>
            <c:dLbl>
              <c:idx val="32"/>
              <c:tx>
                <c:strRef>
                  <c:f>公会計指標分析・財政指標組合せ分析表!$CV$72</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{C68B740B-829A-4D81-A276-2B6E63981F39}</c15:txfldGUID>
                      <c15:f>公会計指標分析・財政指標組合せ分析表!$CV$72</c15:f>
                      <c15:dlblFieldTableCache>
                        <c:ptCount val="1"/>
                        <c:pt idx="0">
                          <c:v>R04</c:v>
                        </c:pt>
                      </c15:dlblFieldTableCache>
                    </c15:dlblFTEntry>
                  </c15:dlblFieldTable>
                  <c15:showDataLabelsRange val="0"/>
                </c:ext>
                <c:ext xmlns:c16="http://schemas.microsoft.com/office/drawing/2014/chart" uri="{C3380CC4-5D6E-409C-BE32-E72D297353CC}">
                  <c16:uniqueId val="{00000012-A671-4520-A597-D0578747B0D8}"/>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7.2</c:v>
                </c:pt>
                <c:pt idx="8">
                  <c:v>7.7</c:v>
                </c:pt>
                <c:pt idx="16">
                  <c:v>8</c:v>
                </c:pt>
                <c:pt idx="24">
                  <c:v>8</c:v>
                </c:pt>
                <c:pt idx="32">
                  <c:v>8.3000000000000007</c:v>
                </c:pt>
              </c:numCache>
            </c:numRef>
          </c:xVal>
          <c:yVal>
            <c:numRef>
              <c:f>公会計指標分析・財政指標組合せ分析表!$BP$77:$DC$77</c:f>
              <c:numCache>
                <c:formatCode>#,##0.0;"▲ "#,##0.0</c:formatCode>
                <c:ptCount val="40"/>
                <c:pt idx="0">
                  <c:v>0</c:v>
                </c:pt>
                <c:pt idx="8">
                  <c:v>0</c:v>
                </c:pt>
                <c:pt idx="16">
                  <c:v>0</c:v>
                </c:pt>
                <c:pt idx="24">
                  <c:v>0</c:v>
                </c:pt>
                <c:pt idx="32">
                  <c:v>0</c:v>
                </c:pt>
              </c:numCache>
            </c:numRef>
          </c:yVal>
          <c:smooth val="0"/>
          <c:extLst>
            <c:ext xmlns:c16="http://schemas.microsoft.com/office/drawing/2014/chart" uri="{C3380CC4-5D6E-409C-BE32-E72D297353CC}">
              <c16:uniqueId val="{00000013-A671-4520-A597-D0578747B0D8}"/>
            </c:ext>
          </c:extLst>
        </c:ser>
        <c:dLbls>
          <c:showLegendKey val="0"/>
          <c:showVal val="1"/>
          <c:showCatName val="0"/>
          <c:showSerName val="0"/>
          <c:showPercent val="0"/>
          <c:showBubbleSize val="0"/>
        </c:dLbls>
        <c:axId val="84219776"/>
        <c:axId val="84234240"/>
      </c:scatterChart>
      <c:valAx>
        <c:axId val="84219776"/>
        <c:scaling>
          <c:orientation val="maxMin"/>
          <c:max val="9"/>
          <c:min val="6"/>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90"/>
          <c:min val="-2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majorUnit val="20"/>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滋賀県多賀町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普通会計においては、算入公債費の割合も高いことから、実質公債費比率は低い水準で推移しており、令和４年度は対前年度比で</a:t>
          </a:r>
          <a:r>
            <a:rPr kumimoji="1" lang="en-US" altLang="ja-JP" sz="1400">
              <a:latin typeface="ＭＳ ゴシック" pitchFamily="49" charset="-128"/>
              <a:ea typeface="ＭＳ ゴシック" pitchFamily="49" charset="-128"/>
            </a:rPr>
            <a:t>14</a:t>
          </a:r>
          <a:r>
            <a:rPr kumimoji="1" lang="ja-JP" altLang="en-US" sz="1400">
              <a:latin typeface="ＭＳ ゴシック" pitchFamily="49" charset="-128"/>
              <a:ea typeface="ＭＳ ゴシック" pitchFamily="49" charset="-128"/>
            </a:rPr>
            <a:t>百万円減少したが、今後老朽化した施設の更新に要する地方債の償還額の増加が見込まれれる。加えて一部事務組合分についても今後増加が見込まれることから、地方債の発行については、計画的に行い、健全な財政運営に努める。</a:t>
          </a: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ＭＳ ゴシック" pitchFamily="49" charset="-128"/>
              <a:ea typeface="ＭＳ ゴシック" pitchFamily="49" charset="-128"/>
            </a:rPr>
            <a:t>満期一括償還地方債を利用していない。</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滋賀県多賀町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地方債残高は、近年減少傾向であるが、充当可能基金については、まちづくり基金は増加したものの、社会福祉基金、公共施設等維持管理基金等は減少し、認定こども園整備事業に係る財源として財政調整基金を大きく取崩したことにより比率を悪化させた。</a:t>
          </a:r>
        </a:p>
        <a:p>
          <a:r>
            <a:rPr kumimoji="1" lang="ja-JP" altLang="en-US" sz="1400">
              <a:latin typeface="ＭＳ ゴシック" pitchFamily="49" charset="-128"/>
              <a:ea typeface="ＭＳ ゴシック" pitchFamily="49" charset="-128"/>
            </a:rPr>
            <a:t>　今後、一部事務組合を含む公共施設の更新、改修事業、水道事業への公債費繰出の増加等による基金の取り崩しに伴う充当可能基金の減少が見込まれることから、将来負担比率の上昇は避けられない状況にある。</a:t>
          </a:r>
        </a:p>
        <a:p>
          <a:r>
            <a:rPr kumimoji="1" lang="ja-JP" altLang="en-US" sz="1400">
              <a:latin typeface="ＭＳ ゴシック" pitchFamily="49" charset="-128"/>
              <a:ea typeface="ＭＳ ゴシック" pitchFamily="49" charset="-128"/>
            </a:rPr>
            <a:t>　財政状況によっては、繰上償還を行うなど、公債費の縮減に努めるとともに、地方債の計画的な発行に努める。</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4</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滋賀県多賀町</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通常事業の実施に伴う各特定目的基金の取り崩しがあり、さらに認定こども園整備事業に係る財源として財政調整基金を４億６百万円取り崩したことから、基金全体としては２２８百万円の減少となった。　</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公共施設等の大規模な修繕及び改修に要する費用を準備するため、公共施設等維持管理基金への積立を増やすほか、公債費縮減に向け、利率の高い地方債の繰上償還を行うため、減債基金への積立を増やしたいと考えている。また、社会福祉基金については、毎年度２２～２３百万円前後が必要であり、基金が枯渇しないよう財政状況に応じて積立を行っていく。</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びわ湖東部中核工業団地公共緑地維持管理基金：びわ湖東部中核工業団地の公共緑地の維持管理</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社会福祉基金：子育て支援、医療費無料化等、社会福祉の向上施策の推進</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公共施設等維持管理基金：公共施設等の大規模修繕等に要する経費の準備</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まちづくり基金：前年度ふるさと納税分を寄付者希望施策へ充当するため、１８百万円を取り崩したが、当年度ふるさと納税分８６百万円の積立を行い、増加</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社会福祉基金：小中学生医療費、新入学生通学品助成、育児支援助成分の２３百万円を取り崩し、減少</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社会福祉基金：毎年度２２～２３百万円前後が必要であり、基金が枯渇しないよう財政状況に応じて積立を行う</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公共施設等維持管理基金：老朽化している公共施設等の大規模修繕等に備えるため、財政状況に応じて積立を行う</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認定こども園整備事業に係る財源として財政調整基金を４億６百万円取り崩したことにより、基金残高は大きく減少した。</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財政調整基金の残高は、標準財政規模の２０％を基準としているが、現在高は、今後の大型事業の財源として活用するため、必要に応じて積み増ししていく。</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取り崩しはなく、基金運用益のみを積立を行い、基金残高は前年度末とほぼ同額である。</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財政状況に応じて積立を行い、利率の高い地方債について繰上償還を行う。</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AF37BCE2-89C7-4B47-BD46-1405BBC029F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E236B0D1-B2A9-4E94-94B2-2B2D30DA850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355600</xdr:colOff>
      <xdr:row>0</xdr:row>
      <xdr:rowOff>63500</xdr:rowOff>
    </xdr:from>
    <xdr:to>
      <xdr:col>66</xdr:col>
      <xdr:colOff>187325</xdr:colOff>
      <xdr:row>1</xdr:row>
      <xdr:rowOff>155575</xdr:rowOff>
    </xdr:to>
    <xdr:sp macro="" textlink="">
      <xdr:nvSpPr>
        <xdr:cNvPr id="4" name="正方形/長方形 3">
          <a:extLst>
            <a:ext uri="{FF2B5EF4-FFF2-40B4-BE49-F238E27FC236}">
              <a16:creationId xmlns:a16="http://schemas.microsoft.com/office/drawing/2014/main" id="{32076AE1-C165-4750-B851-4F21BAC2909E}"/>
            </a:ext>
          </a:extLst>
        </xdr:cNvPr>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5" name="正方形/長方形 4">
          <a:extLst>
            <a:ext uri="{FF2B5EF4-FFF2-40B4-BE49-F238E27FC236}">
              <a16:creationId xmlns:a16="http://schemas.microsoft.com/office/drawing/2014/main" id="{18B300A5-E6C2-4001-B998-14F95B09E593}"/>
            </a:ext>
          </a:extLst>
        </xdr:cNvPr>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6" name="正方形/長方形 5">
          <a:extLst>
            <a:ext uri="{FF2B5EF4-FFF2-40B4-BE49-F238E27FC236}">
              <a16:creationId xmlns:a16="http://schemas.microsoft.com/office/drawing/2014/main" id="{823F239E-54EC-463A-85E7-F085DA53CC6C}"/>
            </a:ext>
          </a:extLst>
        </xdr:cNvPr>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7" name="正方形/長方形 6">
          <a:extLst>
            <a:ext uri="{FF2B5EF4-FFF2-40B4-BE49-F238E27FC236}">
              <a16:creationId xmlns:a16="http://schemas.microsoft.com/office/drawing/2014/main" id="{4D8183A5-43B8-4835-943D-5F2960F0929F}"/>
            </a:ext>
          </a:extLst>
        </xdr:cNvPr>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滋賀県多賀町</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8" name="正方形/長方形 7">
          <a:extLst>
            <a:ext uri="{FF2B5EF4-FFF2-40B4-BE49-F238E27FC236}">
              <a16:creationId xmlns:a16="http://schemas.microsoft.com/office/drawing/2014/main" id="{E14CA292-5199-454A-BA58-F9D17DA4F697}"/>
            </a:ext>
          </a:extLst>
        </xdr:cNvPr>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9" name="正方形/長方形 8">
          <a:extLst>
            <a:ext uri="{FF2B5EF4-FFF2-40B4-BE49-F238E27FC236}">
              <a16:creationId xmlns:a16="http://schemas.microsoft.com/office/drawing/2014/main" id="{CB78712B-248F-4515-AE84-6A571CA95092}"/>
            </a:ext>
          </a:extLst>
        </xdr:cNvPr>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10" name="正方形/長方形 9">
          <a:extLst>
            <a:ext uri="{FF2B5EF4-FFF2-40B4-BE49-F238E27FC236}">
              <a16:creationId xmlns:a16="http://schemas.microsoft.com/office/drawing/2014/main" id="{9A5C9D2F-B5E5-4806-AA58-9FE3F7B70D35}"/>
            </a:ext>
          </a:extLst>
        </xdr:cNvPr>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11" name="正方形/長方形 10">
          <a:extLst>
            <a:ext uri="{FF2B5EF4-FFF2-40B4-BE49-F238E27FC236}">
              <a16:creationId xmlns:a16="http://schemas.microsoft.com/office/drawing/2014/main" id="{1A1000F5-898C-43C8-BB74-B93E78A1A8D0}"/>
            </a:ext>
          </a:extLst>
        </xdr:cNvPr>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12" name="正方形/長方形 11">
          <a:extLst>
            <a:ext uri="{FF2B5EF4-FFF2-40B4-BE49-F238E27FC236}">
              <a16:creationId xmlns:a16="http://schemas.microsoft.com/office/drawing/2014/main" id="{EA14B0D0-587E-440E-A219-1B111C7D1748}"/>
            </a:ext>
          </a:extLst>
        </xdr:cNvPr>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13" name="正方形/長方形 12">
          <a:extLst>
            <a:ext uri="{FF2B5EF4-FFF2-40B4-BE49-F238E27FC236}">
              <a16:creationId xmlns:a16="http://schemas.microsoft.com/office/drawing/2014/main" id="{2B4F0B56-AC40-48CC-9A0A-20BD22314540}"/>
            </a:ext>
          </a:extLst>
        </xdr:cNvPr>
        <xdr:cNvSpPr/>
      </xdr:nvSpPr>
      <xdr:spPr>
        <a:xfrm>
          <a:off x="19431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7,466
7,421
135.77
6,220,257
5,510,762
331,790
3,331,990
5,122,377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14" name="正方形/長方形 13">
          <a:extLst>
            <a:ext uri="{FF2B5EF4-FFF2-40B4-BE49-F238E27FC236}">
              <a16:creationId xmlns:a16="http://schemas.microsoft.com/office/drawing/2014/main" id="{F9910BED-317E-413B-97B2-815F186C9D34}"/>
            </a:ext>
          </a:extLst>
        </xdr:cNvPr>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15" name="正方形/長方形 14">
          <a:extLst>
            <a:ext uri="{FF2B5EF4-FFF2-40B4-BE49-F238E27FC236}">
              <a16:creationId xmlns:a16="http://schemas.microsoft.com/office/drawing/2014/main" id="{34DAD1F9-302C-4B36-8B74-345E8623A4F1}"/>
            </a:ext>
          </a:extLst>
        </xdr:cNvPr>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16" name="正方形/長方形 15">
          <a:extLst>
            <a:ext uri="{FF2B5EF4-FFF2-40B4-BE49-F238E27FC236}">
              <a16:creationId xmlns:a16="http://schemas.microsoft.com/office/drawing/2014/main" id="{ACC47612-4087-4E9B-AE14-96840A633F82}"/>
            </a:ext>
          </a:extLst>
        </xdr:cNvPr>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7.1
31.6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17" name="正方形/長方形 16">
          <a:extLst>
            <a:ext uri="{FF2B5EF4-FFF2-40B4-BE49-F238E27FC236}">
              <a16:creationId xmlns:a16="http://schemas.microsoft.com/office/drawing/2014/main" id="{AEDBA9CC-7BF3-4D42-8B19-638D08976280}"/>
            </a:ext>
          </a:extLst>
        </xdr:cNvPr>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18" name="正方形/長方形 17">
          <a:extLst>
            <a:ext uri="{FF2B5EF4-FFF2-40B4-BE49-F238E27FC236}">
              <a16:creationId xmlns:a16="http://schemas.microsoft.com/office/drawing/2014/main" id="{BABC1F9B-8F39-47AD-9E41-30D9ADBC4238}"/>
            </a:ext>
          </a:extLst>
        </xdr:cNvPr>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19" name="正方形/長方形 18">
          <a:extLst>
            <a:ext uri="{FF2B5EF4-FFF2-40B4-BE49-F238E27FC236}">
              <a16:creationId xmlns:a16="http://schemas.microsoft.com/office/drawing/2014/main" id="{C5B5B12C-D9C0-4FD4-9927-9A52C8E028D4}"/>
            </a:ext>
          </a:extLst>
        </xdr:cNvPr>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0" name="角丸四角形 19">
          <a:extLst>
            <a:ext uri="{FF2B5EF4-FFF2-40B4-BE49-F238E27FC236}">
              <a16:creationId xmlns:a16="http://schemas.microsoft.com/office/drawing/2014/main" id="{EF0750BC-368E-4364-A0A3-8D8EE57ECED7}"/>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21" name="正方形/長方形 20">
          <a:extLst>
            <a:ext uri="{FF2B5EF4-FFF2-40B4-BE49-F238E27FC236}">
              <a16:creationId xmlns:a16="http://schemas.microsoft.com/office/drawing/2014/main" id="{318DC653-DD43-4DA5-A707-9EC55F04B789}"/>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22" name="正方形/長方形 21">
          <a:extLst>
            <a:ext uri="{FF2B5EF4-FFF2-40B4-BE49-F238E27FC236}">
              <a16:creationId xmlns:a16="http://schemas.microsoft.com/office/drawing/2014/main" id="{1E42C346-3DCA-4556-B713-24A66480A5B5}"/>
            </a:ext>
          </a:extLst>
        </xdr:cNvPr>
        <xdr:cNvSpPr/>
      </xdr:nvSpPr>
      <xdr:spPr>
        <a:xfrm>
          <a:off x="11334750" y="1219200"/>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23" name="正方形/長方形 22">
          <a:extLst>
            <a:ext uri="{FF2B5EF4-FFF2-40B4-BE49-F238E27FC236}">
              <a16:creationId xmlns:a16="http://schemas.microsoft.com/office/drawing/2014/main" id="{B224FC1C-B49D-45DD-983A-4CE0FE06F854}"/>
            </a:ext>
          </a:extLst>
        </xdr:cNvPr>
        <xdr:cNvSpPr/>
      </xdr:nvSpPr>
      <xdr:spPr>
        <a:xfrm>
          <a:off x="11334750" y="1562100"/>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24" name="直線コネクタ 23">
          <a:extLst>
            <a:ext uri="{FF2B5EF4-FFF2-40B4-BE49-F238E27FC236}">
              <a16:creationId xmlns:a16="http://schemas.microsoft.com/office/drawing/2014/main" id="{B4D04547-7811-4242-B4C0-53880736040E}"/>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25" name="楕円 24">
          <a:extLst>
            <a:ext uri="{FF2B5EF4-FFF2-40B4-BE49-F238E27FC236}">
              <a16:creationId xmlns:a16="http://schemas.microsoft.com/office/drawing/2014/main" id="{7B4154FB-059B-419E-9F90-BC9461972639}"/>
            </a:ext>
          </a:extLst>
        </xdr:cNvPr>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26" name="フローチャート: 判断 25">
          <a:extLst>
            <a:ext uri="{FF2B5EF4-FFF2-40B4-BE49-F238E27FC236}">
              <a16:creationId xmlns:a16="http://schemas.microsoft.com/office/drawing/2014/main" id="{6089FA4B-5849-4B13-AE28-8EC4E13BEA1E}"/>
            </a:ext>
          </a:extLst>
        </xdr:cNvPr>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27" name="直線コネクタ 26">
          <a:extLst>
            <a:ext uri="{FF2B5EF4-FFF2-40B4-BE49-F238E27FC236}">
              <a16:creationId xmlns:a16="http://schemas.microsoft.com/office/drawing/2014/main" id="{4B7CB41E-30E9-4D93-A14D-36B58C4ADC57}"/>
            </a:ext>
          </a:extLst>
        </xdr:cNvPr>
        <xdr:cNvCxnSpPr/>
      </xdr:nvCxnSpPr>
      <xdr:spPr>
        <a:xfrm>
          <a:off x="11255375" y="15621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28" name="直線コネクタ 27">
          <a:extLst>
            <a:ext uri="{FF2B5EF4-FFF2-40B4-BE49-F238E27FC236}">
              <a16:creationId xmlns:a16="http://schemas.microsoft.com/office/drawing/2014/main" id="{3153CF17-0649-4073-B35B-E493C3C30202}"/>
            </a:ext>
          </a:extLst>
        </xdr:cNvPr>
        <xdr:cNvCxnSpPr/>
      </xdr:nvCxnSpPr>
      <xdr:spPr>
        <a:xfrm>
          <a:off x="11176000" y="1562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29" name="直線コネクタ 28">
          <a:extLst>
            <a:ext uri="{FF2B5EF4-FFF2-40B4-BE49-F238E27FC236}">
              <a16:creationId xmlns:a16="http://schemas.microsoft.com/office/drawing/2014/main" id="{4DBCC32D-E5D6-42AF-9D3C-2AE6935E06A2}"/>
            </a:ext>
          </a:extLst>
        </xdr:cNvPr>
        <xdr:cNvCxnSpPr/>
      </xdr:nvCxnSpPr>
      <xdr:spPr>
        <a:xfrm flipV="1">
          <a:off x="11255375" y="1800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0" name="直線コネクタ 29">
          <a:extLst>
            <a:ext uri="{FF2B5EF4-FFF2-40B4-BE49-F238E27FC236}">
              <a16:creationId xmlns:a16="http://schemas.microsoft.com/office/drawing/2014/main" id="{17F55C61-AEA5-4ED9-8819-01AD5E1AE8F1}"/>
            </a:ext>
          </a:extLst>
        </xdr:cNvPr>
        <xdr:cNvCxnSpPr/>
      </xdr:nvCxnSpPr>
      <xdr:spPr>
        <a:xfrm>
          <a:off x="11176000" y="1943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31" name="テキスト ボックス 30">
          <a:extLst>
            <a:ext uri="{FF2B5EF4-FFF2-40B4-BE49-F238E27FC236}">
              <a16:creationId xmlns:a16="http://schemas.microsoft.com/office/drawing/2014/main" id="{6EECDA04-8157-4D2A-BF83-64BE9142CE73}"/>
            </a:ext>
          </a:extLst>
        </xdr:cNvPr>
        <xdr:cNvSpPr txBox="1"/>
      </xdr:nvSpPr>
      <xdr:spPr>
        <a:xfrm>
          <a:off x="419100" y="27686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32" name="テキスト ボックス 31">
          <a:extLst>
            <a:ext uri="{FF2B5EF4-FFF2-40B4-BE49-F238E27FC236}">
              <a16:creationId xmlns:a16="http://schemas.microsoft.com/office/drawing/2014/main" id="{181B98F4-60E6-416E-86CA-B30352FD7D57}"/>
            </a:ext>
          </a:extLst>
        </xdr:cNvPr>
        <xdr:cNvSpPr txBox="1"/>
      </xdr:nvSpPr>
      <xdr:spPr>
        <a:xfrm>
          <a:off x="419100" y="30099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33" name="テキスト ボックス 32">
          <a:extLst>
            <a:ext uri="{FF2B5EF4-FFF2-40B4-BE49-F238E27FC236}">
              <a16:creationId xmlns:a16="http://schemas.microsoft.com/office/drawing/2014/main" id="{ED764867-650E-4B76-AAA7-CF42958D8FF2}"/>
            </a:ext>
          </a:extLst>
        </xdr:cNvPr>
        <xdr:cNvSpPr txBox="1"/>
      </xdr:nvSpPr>
      <xdr:spPr>
        <a:xfrm>
          <a:off x="419100" y="32512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11032123" cy="259045"/>
    <xdr:sp macro="" textlink="">
      <xdr:nvSpPr>
        <xdr:cNvPr id="34" name="テキスト ボックス 33">
          <a:extLst>
            <a:ext uri="{FF2B5EF4-FFF2-40B4-BE49-F238E27FC236}">
              <a16:creationId xmlns:a16="http://schemas.microsoft.com/office/drawing/2014/main" id="{E091EE84-E5E6-4ED7-A89E-5B1141D35563}"/>
            </a:ext>
          </a:extLst>
        </xdr:cNvPr>
        <xdr:cNvSpPr txBox="1"/>
      </xdr:nvSpPr>
      <xdr:spPr>
        <a:xfrm>
          <a:off x="419100" y="3492500"/>
          <a:ext cx="110321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年度中に市町村合併した団体で、合併前の団体毎の決算に基づく健全化判断比率等を算出していない団体については、債務償還比率、実質公債費比率、将来負担比率のグラフを表記しない。</a:t>
          </a:r>
        </a:p>
      </xdr:txBody>
    </xdr:sp>
    <xdr:clientData/>
  </xdr:oneCellAnchor>
  <xdr:oneCellAnchor>
    <xdr:from>
      <xdr:col>0</xdr:col>
      <xdr:colOff>419100</xdr:colOff>
      <xdr:row>17</xdr:row>
      <xdr:rowOff>142875</xdr:rowOff>
    </xdr:from>
    <xdr:ext cx="4433650" cy="259045"/>
    <xdr:sp macro="" textlink="">
      <xdr:nvSpPr>
        <xdr:cNvPr id="35" name="テキスト ボックス 34">
          <a:extLst>
            <a:ext uri="{FF2B5EF4-FFF2-40B4-BE49-F238E27FC236}">
              <a16:creationId xmlns:a16="http://schemas.microsoft.com/office/drawing/2014/main" id="{DFC9FA95-41E7-4313-9107-8D2B8B0D8034}"/>
            </a:ext>
          </a:extLst>
        </xdr:cNvPr>
        <xdr:cNvSpPr txBox="1"/>
      </xdr:nvSpPr>
      <xdr:spPr>
        <a:xfrm>
          <a:off x="419100" y="37338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36" name="正方形/長方形 35">
          <a:extLst>
            <a:ext uri="{FF2B5EF4-FFF2-40B4-BE49-F238E27FC236}">
              <a16:creationId xmlns:a16="http://schemas.microsoft.com/office/drawing/2014/main" id="{A74AB564-9196-4C9F-9E91-BDD179C3F9B2}"/>
            </a:ext>
          </a:extLst>
        </xdr:cNvPr>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37" name="正方形/長方形 36">
          <a:extLst>
            <a:ext uri="{FF2B5EF4-FFF2-40B4-BE49-F238E27FC236}">
              <a16:creationId xmlns:a16="http://schemas.microsoft.com/office/drawing/2014/main" id="{DDF44169-8CEC-44A7-AA3C-42EF0308C432}"/>
            </a:ext>
          </a:extLst>
        </xdr:cNvPr>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38" name="正方形/長方形 37">
          <a:extLst>
            <a:ext uri="{FF2B5EF4-FFF2-40B4-BE49-F238E27FC236}">
              <a16:creationId xmlns:a16="http://schemas.microsoft.com/office/drawing/2014/main" id="{267808CE-C9B5-413C-9072-968D47CCA693}"/>
            </a:ext>
          </a:extLst>
        </xdr:cNvPr>
        <xdr:cNvSpPr/>
      </xdr:nvSpPr>
      <xdr:spPr>
        <a:xfrm>
          <a:off x="3827139" y="4607971"/>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[ 56.1</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39" name="正方形/長方形 38">
          <a:extLst>
            <a:ext uri="{FF2B5EF4-FFF2-40B4-BE49-F238E27FC236}">
              <a16:creationId xmlns:a16="http://schemas.microsoft.com/office/drawing/2014/main" id="{847BA36D-2308-48C0-B08B-A90AE9579874}"/>
            </a:ext>
          </a:extLst>
        </xdr:cNvPr>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40" name="正方形/長方形 39">
          <a:extLst>
            <a:ext uri="{FF2B5EF4-FFF2-40B4-BE49-F238E27FC236}">
              <a16:creationId xmlns:a16="http://schemas.microsoft.com/office/drawing/2014/main" id="{58195435-180D-448A-8956-E0604680CC0B}"/>
            </a:ext>
          </a:extLst>
        </xdr:cNvPr>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41" name="正方形/長方形 40">
          <a:extLst>
            <a:ext uri="{FF2B5EF4-FFF2-40B4-BE49-F238E27FC236}">
              <a16:creationId xmlns:a16="http://schemas.microsoft.com/office/drawing/2014/main" id="{E7B5DF35-F0F0-4C78-BA17-FF7B98023635}"/>
            </a:ext>
          </a:extLst>
        </xdr:cNvPr>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42" name="正方形/長方形 41">
          <a:extLst>
            <a:ext uri="{FF2B5EF4-FFF2-40B4-BE49-F238E27FC236}">
              <a16:creationId xmlns:a16="http://schemas.microsoft.com/office/drawing/2014/main" id="{4C6BA434-CE65-48E0-A51B-78599E2A6F04}"/>
            </a:ext>
          </a:extLst>
        </xdr:cNvPr>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43" name="正方形/長方形 42">
          <a:extLst>
            <a:ext uri="{FF2B5EF4-FFF2-40B4-BE49-F238E27FC236}">
              <a16:creationId xmlns:a16="http://schemas.microsoft.com/office/drawing/2014/main" id="{C8C96C41-8A5D-46B7-BE1B-BE339B2EF049}"/>
            </a:ext>
          </a:extLst>
        </xdr:cNvPr>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44" name="正方形/長方形 43">
          <a:extLst>
            <a:ext uri="{FF2B5EF4-FFF2-40B4-BE49-F238E27FC236}">
              <a16:creationId xmlns:a16="http://schemas.microsoft.com/office/drawing/2014/main" id="{D700D706-AE36-4D21-B1B7-E4C95F520283}"/>
            </a:ext>
          </a:extLst>
        </xdr:cNvPr>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45" name="正方形/長方形 44">
          <a:extLst>
            <a:ext uri="{FF2B5EF4-FFF2-40B4-BE49-F238E27FC236}">
              <a16:creationId xmlns:a16="http://schemas.microsoft.com/office/drawing/2014/main" id="{8D9BDF80-2D9F-4570-85A2-4523EF2C737D}"/>
            </a:ext>
          </a:extLst>
        </xdr:cNvPr>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46" name="正方形/長方形 45">
          <a:extLst>
            <a:ext uri="{FF2B5EF4-FFF2-40B4-BE49-F238E27FC236}">
              <a16:creationId xmlns:a16="http://schemas.microsoft.com/office/drawing/2014/main" id="{9446EE61-E1EF-4FB7-99C4-DC292BE2EE7D}"/>
            </a:ext>
          </a:extLst>
        </xdr:cNvPr>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47" name="正方形/長方形 46">
          <a:extLst>
            <a:ext uri="{FF2B5EF4-FFF2-40B4-BE49-F238E27FC236}">
              <a16:creationId xmlns:a16="http://schemas.microsoft.com/office/drawing/2014/main" id="{11EB9B47-952E-465D-9F85-F60520D1AB2A}"/>
            </a:ext>
          </a:extLst>
        </xdr:cNvPr>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48" name="テキスト ボックス 47">
          <a:extLst>
            <a:ext uri="{FF2B5EF4-FFF2-40B4-BE49-F238E27FC236}">
              <a16:creationId xmlns:a16="http://schemas.microsoft.com/office/drawing/2014/main" id="{0438907D-6C81-4E85-B0F4-32CCF12F1D4A}"/>
            </a:ext>
          </a:extLst>
        </xdr:cNvPr>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有形固定資産減価償却率は、</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２．７</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ポイント増加し、５</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６</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１</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％となった。通常の減価償却が進み、増加することとなった。類似団体との比較では、資産の老朽化は進んでいないと言えるが、</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築年数の古い</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公共施設の老朽化に対応した対策が必要になっている。</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twoCellAnchor>
  <xdr:oneCellAnchor>
    <xdr:from>
      <xdr:col>4</xdr:col>
      <xdr:colOff>174625</xdr:colOff>
      <xdr:row>23</xdr:row>
      <xdr:rowOff>47625</xdr:rowOff>
    </xdr:from>
    <xdr:ext cx="349839" cy="225703"/>
    <xdr:sp macro="" textlink="">
      <xdr:nvSpPr>
        <xdr:cNvPr id="49" name="テキスト ボックス 48">
          <a:extLst>
            <a:ext uri="{FF2B5EF4-FFF2-40B4-BE49-F238E27FC236}">
              <a16:creationId xmlns:a16="http://schemas.microsoft.com/office/drawing/2014/main" id="{F9EC7073-E66F-4CD6-B00F-A897AFCCB324}"/>
            </a:ext>
          </a:extLst>
        </xdr:cNvPr>
        <xdr:cNvSpPr txBox="1"/>
      </xdr:nvSpPr>
      <xdr:spPr>
        <a:xfrm>
          <a:off x="1231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50" name="直線コネクタ 49">
          <a:extLst>
            <a:ext uri="{FF2B5EF4-FFF2-40B4-BE49-F238E27FC236}">
              <a16:creationId xmlns:a16="http://schemas.microsoft.com/office/drawing/2014/main" id="{6E61C4A3-7C90-4EDA-865D-CFF3384F5101}"/>
            </a:ext>
          </a:extLst>
        </xdr:cNvPr>
        <xdr:cNvCxnSpPr/>
      </xdr:nvCxnSpPr>
      <xdr:spPr>
        <a:xfrm>
          <a:off x="1270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119536</xdr:colOff>
      <xdr:row>36</xdr:row>
      <xdr:rowOff>74474</xdr:rowOff>
    </xdr:from>
    <xdr:ext cx="410689" cy="225703"/>
    <xdr:sp macro="" textlink="">
      <xdr:nvSpPr>
        <xdr:cNvPr id="51" name="テキスト ボックス 50">
          <a:extLst>
            <a:ext uri="{FF2B5EF4-FFF2-40B4-BE49-F238E27FC236}">
              <a16:creationId xmlns:a16="http://schemas.microsoft.com/office/drawing/2014/main" id="{70530384-534D-42F2-9354-52BF1B35AC40}"/>
            </a:ext>
          </a:extLst>
        </xdr:cNvPr>
        <xdr:cNvSpPr txBox="1"/>
      </xdr:nvSpPr>
      <xdr:spPr>
        <a:xfrm>
          <a:off x="795811" y="7018199"/>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34</xdr:row>
      <xdr:rowOff>79375</xdr:rowOff>
    </xdr:from>
    <xdr:to>
      <xdr:col>27</xdr:col>
      <xdr:colOff>73025</xdr:colOff>
      <xdr:row>34</xdr:row>
      <xdr:rowOff>79375</xdr:rowOff>
    </xdr:to>
    <xdr:cxnSp macro="">
      <xdr:nvCxnSpPr>
        <xdr:cNvPr id="52" name="直線コネクタ 51">
          <a:extLst>
            <a:ext uri="{FF2B5EF4-FFF2-40B4-BE49-F238E27FC236}">
              <a16:creationId xmlns:a16="http://schemas.microsoft.com/office/drawing/2014/main" id="{57FB1A64-EB2E-483A-ACD2-770589EFE5ED}"/>
            </a:ext>
          </a:extLst>
        </xdr:cNvPr>
        <xdr:cNvCxnSpPr/>
      </xdr:nvCxnSpPr>
      <xdr:spPr>
        <a:xfrm>
          <a:off x="1270000" y="66802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119536</xdr:colOff>
      <xdr:row>33</xdr:row>
      <xdr:rowOff>157024</xdr:rowOff>
    </xdr:from>
    <xdr:ext cx="410689" cy="225703"/>
    <xdr:sp macro="" textlink="">
      <xdr:nvSpPr>
        <xdr:cNvPr id="53" name="テキスト ボックス 52">
          <a:extLst>
            <a:ext uri="{FF2B5EF4-FFF2-40B4-BE49-F238E27FC236}">
              <a16:creationId xmlns:a16="http://schemas.microsoft.com/office/drawing/2014/main" id="{D2D6620A-D64A-41FE-A3AE-4534C28E3938}"/>
            </a:ext>
          </a:extLst>
        </xdr:cNvPr>
        <xdr:cNvSpPr txBox="1"/>
      </xdr:nvSpPr>
      <xdr:spPr>
        <a:xfrm>
          <a:off x="795811" y="6586399"/>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31</xdr:row>
      <xdr:rowOff>161925</xdr:rowOff>
    </xdr:from>
    <xdr:to>
      <xdr:col>27</xdr:col>
      <xdr:colOff>73025</xdr:colOff>
      <xdr:row>31</xdr:row>
      <xdr:rowOff>161925</xdr:rowOff>
    </xdr:to>
    <xdr:cxnSp macro="">
      <xdr:nvCxnSpPr>
        <xdr:cNvPr id="54" name="直線コネクタ 53">
          <a:extLst>
            <a:ext uri="{FF2B5EF4-FFF2-40B4-BE49-F238E27FC236}">
              <a16:creationId xmlns:a16="http://schemas.microsoft.com/office/drawing/2014/main" id="{99EBA295-594E-41B2-A19A-060D5A70CFBC}"/>
            </a:ext>
          </a:extLst>
        </xdr:cNvPr>
        <xdr:cNvCxnSpPr/>
      </xdr:nvCxnSpPr>
      <xdr:spPr>
        <a:xfrm>
          <a:off x="1270000" y="62484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31</xdr:row>
      <xdr:rowOff>68124</xdr:rowOff>
    </xdr:from>
    <xdr:ext cx="359394" cy="225703"/>
    <xdr:sp macro="" textlink="">
      <xdr:nvSpPr>
        <xdr:cNvPr id="55" name="テキスト ボックス 54">
          <a:extLst>
            <a:ext uri="{FF2B5EF4-FFF2-40B4-BE49-F238E27FC236}">
              <a16:creationId xmlns:a16="http://schemas.microsoft.com/office/drawing/2014/main" id="{371C959B-9FC7-4369-92B1-807D9B6C46BE}"/>
            </a:ext>
          </a:extLst>
        </xdr:cNvPr>
        <xdr:cNvSpPr txBox="1"/>
      </xdr:nvSpPr>
      <xdr:spPr>
        <a:xfrm>
          <a:off x="847106" y="61545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29</xdr:row>
      <xdr:rowOff>73025</xdr:rowOff>
    </xdr:from>
    <xdr:to>
      <xdr:col>27</xdr:col>
      <xdr:colOff>73025</xdr:colOff>
      <xdr:row>29</xdr:row>
      <xdr:rowOff>73025</xdr:rowOff>
    </xdr:to>
    <xdr:cxnSp macro="">
      <xdr:nvCxnSpPr>
        <xdr:cNvPr id="56" name="直線コネクタ 55">
          <a:extLst>
            <a:ext uri="{FF2B5EF4-FFF2-40B4-BE49-F238E27FC236}">
              <a16:creationId xmlns:a16="http://schemas.microsoft.com/office/drawing/2014/main" id="{CCB10861-A4EB-4DB9-AD49-F5BD7EB00EA6}"/>
            </a:ext>
          </a:extLst>
        </xdr:cNvPr>
        <xdr:cNvCxnSpPr/>
      </xdr:nvCxnSpPr>
      <xdr:spPr>
        <a:xfrm>
          <a:off x="1270000" y="58166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28</xdr:row>
      <xdr:rowOff>150674</xdr:rowOff>
    </xdr:from>
    <xdr:ext cx="359394" cy="225703"/>
    <xdr:sp macro="" textlink="">
      <xdr:nvSpPr>
        <xdr:cNvPr id="57" name="テキスト ボックス 56">
          <a:extLst>
            <a:ext uri="{FF2B5EF4-FFF2-40B4-BE49-F238E27FC236}">
              <a16:creationId xmlns:a16="http://schemas.microsoft.com/office/drawing/2014/main" id="{F532640B-24E1-41CC-ADCB-8A2B4E315987}"/>
            </a:ext>
          </a:extLst>
        </xdr:cNvPr>
        <xdr:cNvSpPr txBox="1"/>
      </xdr:nvSpPr>
      <xdr:spPr>
        <a:xfrm>
          <a:off x="847106" y="57227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155575</xdr:rowOff>
    </xdr:from>
    <xdr:to>
      <xdr:col>27</xdr:col>
      <xdr:colOff>73025</xdr:colOff>
      <xdr:row>26</xdr:row>
      <xdr:rowOff>155575</xdr:rowOff>
    </xdr:to>
    <xdr:cxnSp macro="">
      <xdr:nvCxnSpPr>
        <xdr:cNvPr id="58" name="直線コネクタ 57">
          <a:extLst>
            <a:ext uri="{FF2B5EF4-FFF2-40B4-BE49-F238E27FC236}">
              <a16:creationId xmlns:a16="http://schemas.microsoft.com/office/drawing/2014/main" id="{DFE43FA8-5275-4182-AC65-E2B3F09F8B98}"/>
            </a:ext>
          </a:extLst>
        </xdr:cNvPr>
        <xdr:cNvCxnSpPr/>
      </xdr:nvCxnSpPr>
      <xdr:spPr>
        <a:xfrm>
          <a:off x="1270000" y="53848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26</xdr:row>
      <xdr:rowOff>61774</xdr:rowOff>
    </xdr:from>
    <xdr:ext cx="359394" cy="225703"/>
    <xdr:sp macro="" textlink="">
      <xdr:nvSpPr>
        <xdr:cNvPr id="59" name="テキスト ボックス 58">
          <a:extLst>
            <a:ext uri="{FF2B5EF4-FFF2-40B4-BE49-F238E27FC236}">
              <a16:creationId xmlns:a16="http://schemas.microsoft.com/office/drawing/2014/main" id="{510AE0EB-487D-4378-8E63-65CFAF6989EF}"/>
            </a:ext>
          </a:extLst>
        </xdr:cNvPr>
        <xdr:cNvSpPr txBox="1"/>
      </xdr:nvSpPr>
      <xdr:spPr>
        <a:xfrm>
          <a:off x="847106" y="52909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60" name="直線コネクタ 59">
          <a:extLst>
            <a:ext uri="{FF2B5EF4-FFF2-40B4-BE49-F238E27FC236}">
              <a16:creationId xmlns:a16="http://schemas.microsoft.com/office/drawing/2014/main" id="{07BE41CD-9CFA-4749-B22F-F17FDE227E1B}"/>
            </a:ext>
          </a:extLst>
        </xdr:cNvPr>
        <xdr:cNvCxnSpPr/>
      </xdr:nvCxnSpPr>
      <xdr:spPr>
        <a:xfrm>
          <a:off x="1270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61" name="テキスト ボックス 60">
          <a:extLst>
            <a:ext uri="{FF2B5EF4-FFF2-40B4-BE49-F238E27FC236}">
              <a16:creationId xmlns:a16="http://schemas.microsoft.com/office/drawing/2014/main" id="{B3DF103D-62AB-4F1B-8A44-3539A2B84F19}"/>
            </a:ext>
          </a:extLst>
        </xdr:cNvPr>
        <xdr:cNvSpPr txBox="1"/>
      </xdr:nvSpPr>
      <xdr:spPr>
        <a:xfrm>
          <a:off x="847106" y="4859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62" name="有形固定資産減価償却率グラフ枠">
          <a:extLst>
            <a:ext uri="{FF2B5EF4-FFF2-40B4-BE49-F238E27FC236}">
              <a16:creationId xmlns:a16="http://schemas.microsoft.com/office/drawing/2014/main" id="{348A0F85-9706-4053-9389-0389EBE8AA88}"/>
            </a:ext>
          </a:extLst>
        </xdr:cNvPr>
        <xdr:cNvSpPr/>
      </xdr:nvSpPr>
      <xdr:spPr>
        <a:xfrm>
          <a:off x="1270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26</xdr:row>
      <xdr:rowOff>77851</xdr:rowOff>
    </xdr:from>
    <xdr:to>
      <xdr:col>23</xdr:col>
      <xdr:colOff>85090</xdr:colOff>
      <xdr:row>33</xdr:row>
      <xdr:rowOff>15494</xdr:rowOff>
    </xdr:to>
    <xdr:cxnSp macro="">
      <xdr:nvCxnSpPr>
        <xdr:cNvPr id="63" name="直線コネクタ 62">
          <a:extLst>
            <a:ext uri="{FF2B5EF4-FFF2-40B4-BE49-F238E27FC236}">
              <a16:creationId xmlns:a16="http://schemas.microsoft.com/office/drawing/2014/main" id="{4F7D109F-7311-4BAB-8F05-DF2BE645DB3A}"/>
            </a:ext>
          </a:extLst>
        </xdr:cNvPr>
        <xdr:cNvCxnSpPr/>
      </xdr:nvCxnSpPr>
      <xdr:spPr>
        <a:xfrm flipV="1">
          <a:off x="4760595" y="5307076"/>
          <a:ext cx="1270" cy="11377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33</xdr:row>
      <xdr:rowOff>19321</xdr:rowOff>
    </xdr:from>
    <xdr:ext cx="405111" cy="259045"/>
    <xdr:sp macro="" textlink="">
      <xdr:nvSpPr>
        <xdr:cNvPr id="64" name="有形固定資産減価償却率最小値テキスト">
          <a:extLst>
            <a:ext uri="{FF2B5EF4-FFF2-40B4-BE49-F238E27FC236}">
              <a16:creationId xmlns:a16="http://schemas.microsoft.com/office/drawing/2014/main" id="{03C42BA7-EE5D-4208-8D32-6C000F9E2F0F}"/>
            </a:ext>
          </a:extLst>
        </xdr:cNvPr>
        <xdr:cNvSpPr txBox="1"/>
      </xdr:nvSpPr>
      <xdr:spPr>
        <a:xfrm>
          <a:off x="4813300" y="64486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33</xdr:row>
      <xdr:rowOff>15494</xdr:rowOff>
    </xdr:from>
    <xdr:to>
      <xdr:col>23</xdr:col>
      <xdr:colOff>174625</xdr:colOff>
      <xdr:row>33</xdr:row>
      <xdr:rowOff>15494</xdr:rowOff>
    </xdr:to>
    <xdr:cxnSp macro="">
      <xdr:nvCxnSpPr>
        <xdr:cNvPr id="65" name="直線コネクタ 64">
          <a:extLst>
            <a:ext uri="{FF2B5EF4-FFF2-40B4-BE49-F238E27FC236}">
              <a16:creationId xmlns:a16="http://schemas.microsoft.com/office/drawing/2014/main" id="{E8E2C733-FBCA-40F5-B9A6-F1EA4B0D4ED5}"/>
            </a:ext>
          </a:extLst>
        </xdr:cNvPr>
        <xdr:cNvCxnSpPr/>
      </xdr:nvCxnSpPr>
      <xdr:spPr>
        <a:xfrm>
          <a:off x="4673600" y="64448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25</xdr:row>
      <xdr:rowOff>24528</xdr:rowOff>
    </xdr:from>
    <xdr:ext cx="405111" cy="259045"/>
    <xdr:sp macro="" textlink="">
      <xdr:nvSpPr>
        <xdr:cNvPr id="66" name="有形固定資産減価償却率最大値テキスト">
          <a:extLst>
            <a:ext uri="{FF2B5EF4-FFF2-40B4-BE49-F238E27FC236}">
              <a16:creationId xmlns:a16="http://schemas.microsoft.com/office/drawing/2014/main" id="{E0DE8178-9983-4B81-966B-882B2A9A2B16}"/>
            </a:ext>
          </a:extLst>
        </xdr:cNvPr>
        <xdr:cNvSpPr txBox="1"/>
      </xdr:nvSpPr>
      <xdr:spPr>
        <a:xfrm>
          <a:off x="4813300" y="50823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26</xdr:row>
      <xdr:rowOff>77851</xdr:rowOff>
    </xdr:from>
    <xdr:to>
      <xdr:col>23</xdr:col>
      <xdr:colOff>174625</xdr:colOff>
      <xdr:row>26</xdr:row>
      <xdr:rowOff>77851</xdr:rowOff>
    </xdr:to>
    <xdr:cxnSp macro="">
      <xdr:nvCxnSpPr>
        <xdr:cNvPr id="67" name="直線コネクタ 66">
          <a:extLst>
            <a:ext uri="{FF2B5EF4-FFF2-40B4-BE49-F238E27FC236}">
              <a16:creationId xmlns:a16="http://schemas.microsoft.com/office/drawing/2014/main" id="{FCF4C06D-E546-416A-90BF-49E0B9759F45}"/>
            </a:ext>
          </a:extLst>
        </xdr:cNvPr>
        <xdr:cNvCxnSpPr/>
      </xdr:nvCxnSpPr>
      <xdr:spPr>
        <a:xfrm>
          <a:off x="4673600" y="53070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29</xdr:row>
      <xdr:rowOff>153941</xdr:rowOff>
    </xdr:from>
    <xdr:ext cx="405111" cy="259045"/>
    <xdr:sp macro="" textlink="">
      <xdr:nvSpPr>
        <xdr:cNvPr id="68" name="有形固定資産減価償却率平均値テキスト">
          <a:extLst>
            <a:ext uri="{FF2B5EF4-FFF2-40B4-BE49-F238E27FC236}">
              <a16:creationId xmlns:a16="http://schemas.microsoft.com/office/drawing/2014/main" id="{A7DEC56C-E55B-450F-9492-F56A039E69E0}"/>
            </a:ext>
          </a:extLst>
        </xdr:cNvPr>
        <xdr:cNvSpPr txBox="1"/>
      </xdr:nvSpPr>
      <xdr:spPr>
        <a:xfrm>
          <a:off x="4813300" y="589751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30</xdr:row>
      <xdr:rowOff>4064</xdr:rowOff>
    </xdr:from>
    <xdr:to>
      <xdr:col>23</xdr:col>
      <xdr:colOff>136525</xdr:colOff>
      <xdr:row>30</xdr:row>
      <xdr:rowOff>105664</xdr:rowOff>
    </xdr:to>
    <xdr:sp macro="" textlink="">
      <xdr:nvSpPr>
        <xdr:cNvPr id="69" name="フローチャート: 判断 68">
          <a:extLst>
            <a:ext uri="{FF2B5EF4-FFF2-40B4-BE49-F238E27FC236}">
              <a16:creationId xmlns:a16="http://schemas.microsoft.com/office/drawing/2014/main" id="{D979396E-6C00-4FD4-9746-A0EE38D8E67A}"/>
            </a:ext>
          </a:extLst>
        </xdr:cNvPr>
        <xdr:cNvSpPr/>
      </xdr:nvSpPr>
      <xdr:spPr>
        <a:xfrm>
          <a:off x="4711700" y="59190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29</xdr:row>
      <xdr:rowOff>156083</xdr:rowOff>
    </xdr:from>
    <xdr:to>
      <xdr:col>19</xdr:col>
      <xdr:colOff>187325</xdr:colOff>
      <xdr:row>30</xdr:row>
      <xdr:rowOff>86233</xdr:rowOff>
    </xdr:to>
    <xdr:sp macro="" textlink="">
      <xdr:nvSpPr>
        <xdr:cNvPr id="70" name="フローチャート: 判断 69">
          <a:extLst>
            <a:ext uri="{FF2B5EF4-FFF2-40B4-BE49-F238E27FC236}">
              <a16:creationId xmlns:a16="http://schemas.microsoft.com/office/drawing/2014/main" id="{07BAD3CA-A2D8-4BF3-8193-09D352D7DA91}"/>
            </a:ext>
          </a:extLst>
        </xdr:cNvPr>
        <xdr:cNvSpPr/>
      </xdr:nvSpPr>
      <xdr:spPr>
        <a:xfrm>
          <a:off x="4000500" y="58996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29</xdr:row>
      <xdr:rowOff>108585</xdr:rowOff>
    </xdr:from>
    <xdr:to>
      <xdr:col>15</xdr:col>
      <xdr:colOff>187325</xdr:colOff>
      <xdr:row>30</xdr:row>
      <xdr:rowOff>38735</xdr:rowOff>
    </xdr:to>
    <xdr:sp macro="" textlink="">
      <xdr:nvSpPr>
        <xdr:cNvPr id="71" name="フローチャート: 判断 70">
          <a:extLst>
            <a:ext uri="{FF2B5EF4-FFF2-40B4-BE49-F238E27FC236}">
              <a16:creationId xmlns:a16="http://schemas.microsoft.com/office/drawing/2014/main" id="{513F0E97-0436-46A1-ADC2-53CB173B112B}"/>
            </a:ext>
          </a:extLst>
        </xdr:cNvPr>
        <xdr:cNvSpPr/>
      </xdr:nvSpPr>
      <xdr:spPr>
        <a:xfrm>
          <a:off x="3238500" y="5852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29</xdr:row>
      <xdr:rowOff>82677</xdr:rowOff>
    </xdr:from>
    <xdr:to>
      <xdr:col>11</xdr:col>
      <xdr:colOff>187325</xdr:colOff>
      <xdr:row>30</xdr:row>
      <xdr:rowOff>12827</xdr:rowOff>
    </xdr:to>
    <xdr:sp macro="" textlink="">
      <xdr:nvSpPr>
        <xdr:cNvPr id="72" name="フローチャート: 判断 71">
          <a:extLst>
            <a:ext uri="{FF2B5EF4-FFF2-40B4-BE49-F238E27FC236}">
              <a16:creationId xmlns:a16="http://schemas.microsoft.com/office/drawing/2014/main" id="{A864323D-39F3-4DA8-B491-EA2D90091FA3}"/>
            </a:ext>
          </a:extLst>
        </xdr:cNvPr>
        <xdr:cNvSpPr/>
      </xdr:nvSpPr>
      <xdr:spPr>
        <a:xfrm>
          <a:off x="2476500" y="58262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29</xdr:row>
      <xdr:rowOff>48133</xdr:rowOff>
    </xdr:from>
    <xdr:to>
      <xdr:col>7</xdr:col>
      <xdr:colOff>187325</xdr:colOff>
      <xdr:row>29</xdr:row>
      <xdr:rowOff>149733</xdr:rowOff>
    </xdr:to>
    <xdr:sp macro="" textlink="">
      <xdr:nvSpPr>
        <xdr:cNvPr id="73" name="フローチャート: 判断 72">
          <a:extLst>
            <a:ext uri="{FF2B5EF4-FFF2-40B4-BE49-F238E27FC236}">
              <a16:creationId xmlns:a16="http://schemas.microsoft.com/office/drawing/2014/main" id="{81B77A8C-CC1B-48B6-847A-0AAED42BA70F}"/>
            </a:ext>
          </a:extLst>
        </xdr:cNvPr>
        <xdr:cNvSpPr/>
      </xdr:nvSpPr>
      <xdr:spPr>
        <a:xfrm>
          <a:off x="1714500" y="57917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74" name="テキスト ボックス 73">
          <a:extLst>
            <a:ext uri="{FF2B5EF4-FFF2-40B4-BE49-F238E27FC236}">
              <a16:creationId xmlns:a16="http://schemas.microsoft.com/office/drawing/2014/main" id="{958ADE3D-18E1-4EE3-85E5-190284E3E8BF}"/>
            </a:ext>
          </a:extLst>
        </xdr:cNvPr>
        <xdr:cNvSpPr txBox="1"/>
      </xdr:nvSpPr>
      <xdr:spPr>
        <a:xfrm>
          <a:off x="4584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75" name="テキスト ボックス 74">
          <a:extLst>
            <a:ext uri="{FF2B5EF4-FFF2-40B4-BE49-F238E27FC236}">
              <a16:creationId xmlns:a16="http://schemas.microsoft.com/office/drawing/2014/main" id="{BCC75295-6AC2-466E-A1C7-CF884D5E9D32}"/>
            </a:ext>
          </a:extLst>
        </xdr:cNvPr>
        <xdr:cNvSpPr txBox="1"/>
      </xdr:nvSpPr>
      <xdr:spPr>
        <a:xfrm>
          <a:off x="3873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76" name="テキスト ボックス 75">
          <a:extLst>
            <a:ext uri="{FF2B5EF4-FFF2-40B4-BE49-F238E27FC236}">
              <a16:creationId xmlns:a16="http://schemas.microsoft.com/office/drawing/2014/main" id="{51E8FD74-D57D-40CA-B1FE-6951813439B3}"/>
            </a:ext>
          </a:extLst>
        </xdr:cNvPr>
        <xdr:cNvSpPr txBox="1"/>
      </xdr:nvSpPr>
      <xdr:spPr>
        <a:xfrm>
          <a:off x="3111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77" name="テキスト ボックス 76">
          <a:extLst>
            <a:ext uri="{FF2B5EF4-FFF2-40B4-BE49-F238E27FC236}">
              <a16:creationId xmlns:a16="http://schemas.microsoft.com/office/drawing/2014/main" id="{C573633C-F489-473C-A0EC-E860C6208B67}"/>
            </a:ext>
          </a:extLst>
        </xdr:cNvPr>
        <xdr:cNvSpPr txBox="1"/>
      </xdr:nvSpPr>
      <xdr:spPr>
        <a:xfrm>
          <a:off x="2349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78" name="テキスト ボックス 77">
          <a:extLst>
            <a:ext uri="{FF2B5EF4-FFF2-40B4-BE49-F238E27FC236}">
              <a16:creationId xmlns:a16="http://schemas.microsoft.com/office/drawing/2014/main" id="{5B2CFADF-C650-4080-B850-C82180EE3EB6}"/>
            </a:ext>
          </a:extLst>
        </xdr:cNvPr>
        <xdr:cNvSpPr txBox="1"/>
      </xdr:nvSpPr>
      <xdr:spPr>
        <a:xfrm>
          <a:off x="1587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28</xdr:row>
      <xdr:rowOff>109474</xdr:rowOff>
    </xdr:from>
    <xdr:to>
      <xdr:col>23</xdr:col>
      <xdr:colOff>136525</xdr:colOff>
      <xdr:row>29</xdr:row>
      <xdr:rowOff>39624</xdr:rowOff>
    </xdr:to>
    <xdr:sp macro="" textlink="">
      <xdr:nvSpPr>
        <xdr:cNvPr id="79" name="楕円 78">
          <a:extLst>
            <a:ext uri="{FF2B5EF4-FFF2-40B4-BE49-F238E27FC236}">
              <a16:creationId xmlns:a16="http://schemas.microsoft.com/office/drawing/2014/main" id="{AD59BEBC-FEBB-4C66-BF35-CC6660731995}"/>
            </a:ext>
          </a:extLst>
        </xdr:cNvPr>
        <xdr:cNvSpPr/>
      </xdr:nvSpPr>
      <xdr:spPr>
        <a:xfrm>
          <a:off x="4711700" y="56815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27</xdr:row>
      <xdr:rowOff>132351</xdr:rowOff>
    </xdr:from>
    <xdr:ext cx="405111" cy="259045"/>
    <xdr:sp macro="" textlink="">
      <xdr:nvSpPr>
        <xdr:cNvPr id="80" name="有形固定資産減価償却率該当値テキスト">
          <a:extLst>
            <a:ext uri="{FF2B5EF4-FFF2-40B4-BE49-F238E27FC236}">
              <a16:creationId xmlns:a16="http://schemas.microsoft.com/office/drawing/2014/main" id="{A53D8871-DA32-474F-B8DB-2C90C4232E50}"/>
            </a:ext>
          </a:extLst>
        </xdr:cNvPr>
        <xdr:cNvSpPr txBox="1"/>
      </xdr:nvSpPr>
      <xdr:spPr>
        <a:xfrm>
          <a:off x="4813300" y="55330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28</xdr:row>
      <xdr:rowOff>51181</xdr:rowOff>
    </xdr:from>
    <xdr:to>
      <xdr:col>19</xdr:col>
      <xdr:colOff>187325</xdr:colOff>
      <xdr:row>28</xdr:row>
      <xdr:rowOff>152781</xdr:rowOff>
    </xdr:to>
    <xdr:sp macro="" textlink="">
      <xdr:nvSpPr>
        <xdr:cNvPr id="81" name="楕円 80">
          <a:extLst>
            <a:ext uri="{FF2B5EF4-FFF2-40B4-BE49-F238E27FC236}">
              <a16:creationId xmlns:a16="http://schemas.microsoft.com/office/drawing/2014/main" id="{F23F7831-9D8F-41E3-8C4E-EE06B665BFF9}"/>
            </a:ext>
          </a:extLst>
        </xdr:cNvPr>
        <xdr:cNvSpPr/>
      </xdr:nvSpPr>
      <xdr:spPr>
        <a:xfrm>
          <a:off x="4000500" y="56233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28</xdr:row>
      <xdr:rowOff>101981</xdr:rowOff>
    </xdr:from>
    <xdr:to>
      <xdr:col>23</xdr:col>
      <xdr:colOff>85725</xdr:colOff>
      <xdr:row>28</xdr:row>
      <xdr:rowOff>160274</xdr:rowOff>
    </xdr:to>
    <xdr:cxnSp macro="">
      <xdr:nvCxnSpPr>
        <xdr:cNvPr id="82" name="直線コネクタ 81">
          <a:extLst>
            <a:ext uri="{FF2B5EF4-FFF2-40B4-BE49-F238E27FC236}">
              <a16:creationId xmlns:a16="http://schemas.microsoft.com/office/drawing/2014/main" id="{9522EFBD-117C-432D-94AF-5A26BD1DDB6E}"/>
            </a:ext>
          </a:extLst>
        </xdr:cNvPr>
        <xdr:cNvCxnSpPr/>
      </xdr:nvCxnSpPr>
      <xdr:spPr>
        <a:xfrm>
          <a:off x="4051300" y="5674106"/>
          <a:ext cx="711200" cy="582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28</xdr:row>
      <xdr:rowOff>18796</xdr:rowOff>
    </xdr:from>
    <xdr:to>
      <xdr:col>15</xdr:col>
      <xdr:colOff>187325</xdr:colOff>
      <xdr:row>28</xdr:row>
      <xdr:rowOff>120396</xdr:rowOff>
    </xdr:to>
    <xdr:sp macro="" textlink="">
      <xdr:nvSpPr>
        <xdr:cNvPr id="83" name="楕円 82">
          <a:extLst>
            <a:ext uri="{FF2B5EF4-FFF2-40B4-BE49-F238E27FC236}">
              <a16:creationId xmlns:a16="http://schemas.microsoft.com/office/drawing/2014/main" id="{2969B733-C241-44AB-BF59-0E19992FE143}"/>
            </a:ext>
          </a:extLst>
        </xdr:cNvPr>
        <xdr:cNvSpPr/>
      </xdr:nvSpPr>
      <xdr:spPr>
        <a:xfrm>
          <a:off x="3238500" y="55909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28</xdr:row>
      <xdr:rowOff>69596</xdr:rowOff>
    </xdr:from>
    <xdr:to>
      <xdr:col>19</xdr:col>
      <xdr:colOff>136525</xdr:colOff>
      <xdr:row>28</xdr:row>
      <xdr:rowOff>101981</xdr:rowOff>
    </xdr:to>
    <xdr:cxnSp macro="">
      <xdr:nvCxnSpPr>
        <xdr:cNvPr id="84" name="直線コネクタ 83">
          <a:extLst>
            <a:ext uri="{FF2B5EF4-FFF2-40B4-BE49-F238E27FC236}">
              <a16:creationId xmlns:a16="http://schemas.microsoft.com/office/drawing/2014/main" id="{2B27910A-1E21-4E03-809C-54A9A30FFC84}"/>
            </a:ext>
          </a:extLst>
        </xdr:cNvPr>
        <xdr:cNvCxnSpPr/>
      </xdr:nvCxnSpPr>
      <xdr:spPr>
        <a:xfrm>
          <a:off x="3289300" y="5641721"/>
          <a:ext cx="762000" cy="32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27</xdr:row>
      <xdr:rowOff>138430</xdr:rowOff>
    </xdr:from>
    <xdr:to>
      <xdr:col>11</xdr:col>
      <xdr:colOff>187325</xdr:colOff>
      <xdr:row>28</xdr:row>
      <xdr:rowOff>68580</xdr:rowOff>
    </xdr:to>
    <xdr:sp macro="" textlink="">
      <xdr:nvSpPr>
        <xdr:cNvPr id="85" name="楕円 84">
          <a:extLst>
            <a:ext uri="{FF2B5EF4-FFF2-40B4-BE49-F238E27FC236}">
              <a16:creationId xmlns:a16="http://schemas.microsoft.com/office/drawing/2014/main" id="{78072998-48FE-4684-B655-90D7899267CF}"/>
            </a:ext>
          </a:extLst>
        </xdr:cNvPr>
        <xdr:cNvSpPr/>
      </xdr:nvSpPr>
      <xdr:spPr>
        <a:xfrm>
          <a:off x="2476500" y="55391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28</xdr:row>
      <xdr:rowOff>17780</xdr:rowOff>
    </xdr:from>
    <xdr:to>
      <xdr:col>15</xdr:col>
      <xdr:colOff>136525</xdr:colOff>
      <xdr:row>28</xdr:row>
      <xdr:rowOff>69596</xdr:rowOff>
    </xdr:to>
    <xdr:cxnSp macro="">
      <xdr:nvCxnSpPr>
        <xdr:cNvPr id="86" name="直線コネクタ 85">
          <a:extLst>
            <a:ext uri="{FF2B5EF4-FFF2-40B4-BE49-F238E27FC236}">
              <a16:creationId xmlns:a16="http://schemas.microsoft.com/office/drawing/2014/main" id="{CB95393A-AF15-4447-AA02-309B4E9BC0FD}"/>
            </a:ext>
          </a:extLst>
        </xdr:cNvPr>
        <xdr:cNvCxnSpPr/>
      </xdr:nvCxnSpPr>
      <xdr:spPr>
        <a:xfrm>
          <a:off x="2527300" y="5589905"/>
          <a:ext cx="762000" cy="518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27</xdr:row>
      <xdr:rowOff>108204</xdr:rowOff>
    </xdr:from>
    <xdr:to>
      <xdr:col>7</xdr:col>
      <xdr:colOff>187325</xdr:colOff>
      <xdr:row>28</xdr:row>
      <xdr:rowOff>38354</xdr:rowOff>
    </xdr:to>
    <xdr:sp macro="" textlink="">
      <xdr:nvSpPr>
        <xdr:cNvPr id="87" name="楕円 86">
          <a:extLst>
            <a:ext uri="{FF2B5EF4-FFF2-40B4-BE49-F238E27FC236}">
              <a16:creationId xmlns:a16="http://schemas.microsoft.com/office/drawing/2014/main" id="{7F0C1B6A-421F-42D4-AB3B-9FFFDF3792C1}"/>
            </a:ext>
          </a:extLst>
        </xdr:cNvPr>
        <xdr:cNvSpPr/>
      </xdr:nvSpPr>
      <xdr:spPr>
        <a:xfrm>
          <a:off x="1714500" y="55088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27</xdr:row>
      <xdr:rowOff>159004</xdr:rowOff>
    </xdr:from>
    <xdr:to>
      <xdr:col>11</xdr:col>
      <xdr:colOff>136525</xdr:colOff>
      <xdr:row>28</xdr:row>
      <xdr:rowOff>17780</xdr:rowOff>
    </xdr:to>
    <xdr:cxnSp macro="">
      <xdr:nvCxnSpPr>
        <xdr:cNvPr id="88" name="直線コネクタ 87">
          <a:extLst>
            <a:ext uri="{FF2B5EF4-FFF2-40B4-BE49-F238E27FC236}">
              <a16:creationId xmlns:a16="http://schemas.microsoft.com/office/drawing/2014/main" id="{D20264EA-9B9A-4343-ABB6-8BE3ACFF2FAC}"/>
            </a:ext>
          </a:extLst>
        </xdr:cNvPr>
        <xdr:cNvCxnSpPr/>
      </xdr:nvCxnSpPr>
      <xdr:spPr>
        <a:xfrm>
          <a:off x="1765300" y="5559679"/>
          <a:ext cx="762000" cy="302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30</xdr:row>
      <xdr:rowOff>77360</xdr:rowOff>
    </xdr:from>
    <xdr:ext cx="405111" cy="259045"/>
    <xdr:sp macro="" textlink="">
      <xdr:nvSpPr>
        <xdr:cNvPr id="89" name="n_1aveValue有形固定資産減価償却率">
          <a:extLst>
            <a:ext uri="{FF2B5EF4-FFF2-40B4-BE49-F238E27FC236}">
              <a16:creationId xmlns:a16="http://schemas.microsoft.com/office/drawing/2014/main" id="{D06DDBAE-8B24-4226-BDC4-E9F4DCDC8FF4}"/>
            </a:ext>
          </a:extLst>
        </xdr:cNvPr>
        <xdr:cNvSpPr txBox="1"/>
      </xdr:nvSpPr>
      <xdr:spPr>
        <a:xfrm>
          <a:off x="3836044" y="59923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30</xdr:row>
      <xdr:rowOff>29862</xdr:rowOff>
    </xdr:from>
    <xdr:ext cx="405111" cy="259045"/>
    <xdr:sp macro="" textlink="">
      <xdr:nvSpPr>
        <xdr:cNvPr id="90" name="n_2aveValue有形固定資産減価償却率">
          <a:extLst>
            <a:ext uri="{FF2B5EF4-FFF2-40B4-BE49-F238E27FC236}">
              <a16:creationId xmlns:a16="http://schemas.microsoft.com/office/drawing/2014/main" id="{49FAE270-A140-4FD5-8509-E2AA07476EDB}"/>
            </a:ext>
          </a:extLst>
        </xdr:cNvPr>
        <xdr:cNvSpPr txBox="1"/>
      </xdr:nvSpPr>
      <xdr:spPr>
        <a:xfrm>
          <a:off x="3086744" y="59448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30</xdr:row>
      <xdr:rowOff>3954</xdr:rowOff>
    </xdr:from>
    <xdr:ext cx="405111" cy="259045"/>
    <xdr:sp macro="" textlink="">
      <xdr:nvSpPr>
        <xdr:cNvPr id="91" name="n_3aveValue有形固定資産減価償却率">
          <a:extLst>
            <a:ext uri="{FF2B5EF4-FFF2-40B4-BE49-F238E27FC236}">
              <a16:creationId xmlns:a16="http://schemas.microsoft.com/office/drawing/2014/main" id="{A9356053-C3A3-403A-A81C-F336B32901E1}"/>
            </a:ext>
          </a:extLst>
        </xdr:cNvPr>
        <xdr:cNvSpPr txBox="1"/>
      </xdr:nvSpPr>
      <xdr:spPr>
        <a:xfrm>
          <a:off x="2324744" y="59189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29</xdr:row>
      <xdr:rowOff>140860</xdr:rowOff>
    </xdr:from>
    <xdr:ext cx="405111" cy="259045"/>
    <xdr:sp macro="" textlink="">
      <xdr:nvSpPr>
        <xdr:cNvPr id="92" name="n_4aveValue有形固定資産減価償却率">
          <a:extLst>
            <a:ext uri="{FF2B5EF4-FFF2-40B4-BE49-F238E27FC236}">
              <a16:creationId xmlns:a16="http://schemas.microsoft.com/office/drawing/2014/main" id="{2AEB7CF7-1809-4E48-ACDA-0CD2ACE89313}"/>
            </a:ext>
          </a:extLst>
        </xdr:cNvPr>
        <xdr:cNvSpPr txBox="1"/>
      </xdr:nvSpPr>
      <xdr:spPr>
        <a:xfrm>
          <a:off x="1562744" y="58844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26</xdr:row>
      <xdr:rowOff>169308</xdr:rowOff>
    </xdr:from>
    <xdr:ext cx="405111" cy="259045"/>
    <xdr:sp macro="" textlink="">
      <xdr:nvSpPr>
        <xdr:cNvPr id="93" name="n_1mainValue有形固定資産減価償却率">
          <a:extLst>
            <a:ext uri="{FF2B5EF4-FFF2-40B4-BE49-F238E27FC236}">
              <a16:creationId xmlns:a16="http://schemas.microsoft.com/office/drawing/2014/main" id="{D820D426-01CB-4EFB-9BBC-3E4361944957}"/>
            </a:ext>
          </a:extLst>
        </xdr:cNvPr>
        <xdr:cNvSpPr txBox="1"/>
      </xdr:nvSpPr>
      <xdr:spPr>
        <a:xfrm>
          <a:off x="3836044" y="53985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26</xdr:row>
      <xdr:rowOff>136923</xdr:rowOff>
    </xdr:from>
    <xdr:ext cx="405111" cy="259045"/>
    <xdr:sp macro="" textlink="">
      <xdr:nvSpPr>
        <xdr:cNvPr id="94" name="n_2mainValue有形固定資産減価償却率">
          <a:extLst>
            <a:ext uri="{FF2B5EF4-FFF2-40B4-BE49-F238E27FC236}">
              <a16:creationId xmlns:a16="http://schemas.microsoft.com/office/drawing/2014/main" id="{E8D959D5-36B8-4D5D-A824-591003BEE93E}"/>
            </a:ext>
          </a:extLst>
        </xdr:cNvPr>
        <xdr:cNvSpPr txBox="1"/>
      </xdr:nvSpPr>
      <xdr:spPr>
        <a:xfrm>
          <a:off x="3086744" y="536614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26</xdr:row>
      <xdr:rowOff>85107</xdr:rowOff>
    </xdr:from>
    <xdr:ext cx="405111" cy="259045"/>
    <xdr:sp macro="" textlink="">
      <xdr:nvSpPr>
        <xdr:cNvPr id="95" name="n_3mainValue有形固定資産減価償却率">
          <a:extLst>
            <a:ext uri="{FF2B5EF4-FFF2-40B4-BE49-F238E27FC236}">
              <a16:creationId xmlns:a16="http://schemas.microsoft.com/office/drawing/2014/main" id="{67B61416-4FFA-4B3F-A3EC-FCFCC3AE0F93}"/>
            </a:ext>
          </a:extLst>
        </xdr:cNvPr>
        <xdr:cNvSpPr txBox="1"/>
      </xdr:nvSpPr>
      <xdr:spPr>
        <a:xfrm>
          <a:off x="2324744" y="53143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26</xdr:row>
      <xdr:rowOff>54881</xdr:rowOff>
    </xdr:from>
    <xdr:ext cx="405111" cy="259045"/>
    <xdr:sp macro="" textlink="">
      <xdr:nvSpPr>
        <xdr:cNvPr id="96" name="n_4mainValue有形固定資産減価償却率">
          <a:extLst>
            <a:ext uri="{FF2B5EF4-FFF2-40B4-BE49-F238E27FC236}">
              <a16:creationId xmlns:a16="http://schemas.microsoft.com/office/drawing/2014/main" id="{F66E4BF8-4BCE-4BDE-B1D3-2AA2ECA3F86B}"/>
            </a:ext>
          </a:extLst>
        </xdr:cNvPr>
        <xdr:cNvSpPr txBox="1"/>
      </xdr:nvSpPr>
      <xdr:spPr>
        <a:xfrm>
          <a:off x="1562744" y="528410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97" name="正方形/長方形 96">
          <a:extLst>
            <a:ext uri="{FF2B5EF4-FFF2-40B4-BE49-F238E27FC236}">
              <a16:creationId xmlns:a16="http://schemas.microsoft.com/office/drawing/2014/main" id="{526910B3-7FA6-46F3-94F4-2776C15A61C7}"/>
            </a:ext>
          </a:extLst>
        </xdr:cNvPr>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98" name="正方形/長方形 97">
          <a:extLst>
            <a:ext uri="{FF2B5EF4-FFF2-40B4-BE49-F238E27FC236}">
              <a16:creationId xmlns:a16="http://schemas.microsoft.com/office/drawing/2014/main" id="{9989B48F-82D6-47B6-A9AB-139CD86550C7}"/>
            </a:ext>
          </a:extLst>
        </xdr:cNvPr>
        <xdr:cNvSpPr/>
      </xdr:nvSpPr>
      <xdr:spPr>
        <a:xfrm>
          <a:off x="12373243" y="4624642"/>
          <a:ext cx="1034514"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99" name="正方形/長方形 98">
          <a:extLst>
            <a:ext uri="{FF2B5EF4-FFF2-40B4-BE49-F238E27FC236}">
              <a16:creationId xmlns:a16="http://schemas.microsoft.com/office/drawing/2014/main" id="{0AC22DF6-C230-4E99-A8D7-31195EFE3B54}"/>
            </a:ext>
          </a:extLst>
        </xdr:cNvPr>
        <xdr:cNvSpPr/>
      </xdr:nvSpPr>
      <xdr:spPr>
        <a:xfrm>
          <a:off x="13818140" y="4607971"/>
          <a:ext cx="938719"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[ 465.6</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00" name="正方形/長方形 99">
          <a:extLst>
            <a:ext uri="{FF2B5EF4-FFF2-40B4-BE49-F238E27FC236}">
              <a16:creationId xmlns:a16="http://schemas.microsoft.com/office/drawing/2014/main" id="{301E645E-B9A1-4E77-ABE2-6A4B97D4CD87}"/>
            </a:ext>
          </a:extLst>
        </xdr:cNvPr>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01" name="正方形/長方形 100">
          <a:extLst>
            <a:ext uri="{FF2B5EF4-FFF2-40B4-BE49-F238E27FC236}">
              <a16:creationId xmlns:a16="http://schemas.microsoft.com/office/drawing/2014/main" id="{5D9B3A3C-0B9C-41F5-B9D6-6FCDE2987878}"/>
            </a:ext>
          </a:extLst>
        </xdr:cNvPr>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02" name="正方形/長方形 101">
          <a:extLst>
            <a:ext uri="{FF2B5EF4-FFF2-40B4-BE49-F238E27FC236}">
              <a16:creationId xmlns:a16="http://schemas.microsoft.com/office/drawing/2014/main" id="{249A084A-B04A-4862-8DE4-397B99F2A396}"/>
            </a:ext>
          </a:extLst>
        </xdr:cNvPr>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03" name="正方形/長方形 102">
          <a:extLst>
            <a:ext uri="{FF2B5EF4-FFF2-40B4-BE49-F238E27FC236}">
              <a16:creationId xmlns:a16="http://schemas.microsoft.com/office/drawing/2014/main" id="{C6D29B3B-9013-4483-B73B-0D5EF3F65F56}"/>
            </a:ext>
          </a:extLst>
        </xdr:cNvPr>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04" name="正方形/長方形 103">
          <a:extLst>
            <a:ext uri="{FF2B5EF4-FFF2-40B4-BE49-F238E27FC236}">
              <a16:creationId xmlns:a16="http://schemas.microsoft.com/office/drawing/2014/main" id="{1D8FD971-8F8D-4777-AC57-8C72447980D5}"/>
            </a:ext>
          </a:extLst>
        </xdr:cNvPr>
        <xdr:cNvSpPr/>
      </xdr:nvSpPr>
      <xdr:spPr>
        <a:xfrm>
          <a:off x="18669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05" name="正方形/長方形 104">
          <a:extLst>
            <a:ext uri="{FF2B5EF4-FFF2-40B4-BE49-F238E27FC236}">
              <a16:creationId xmlns:a16="http://schemas.microsoft.com/office/drawing/2014/main" id="{57D39140-F66F-4D23-AEA6-1A17341011BC}"/>
            </a:ext>
          </a:extLst>
        </xdr:cNvPr>
        <xdr:cNvSpPr/>
      </xdr:nvSpPr>
      <xdr:spPr>
        <a:xfrm>
          <a:off x="18669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06" name="正方形/長方形 105">
          <a:extLst>
            <a:ext uri="{FF2B5EF4-FFF2-40B4-BE49-F238E27FC236}">
              <a16:creationId xmlns:a16="http://schemas.microsoft.com/office/drawing/2014/main" id="{E7896E85-FC41-4A18-AA8E-BEDAB86960BE}"/>
            </a:ext>
          </a:extLst>
        </xdr:cNvPr>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07" name="正方形/長方形 106">
          <a:extLst>
            <a:ext uri="{FF2B5EF4-FFF2-40B4-BE49-F238E27FC236}">
              <a16:creationId xmlns:a16="http://schemas.microsoft.com/office/drawing/2014/main" id="{5654AF6B-6AF8-4A10-B8E7-EE20B86F59C3}"/>
            </a:ext>
          </a:extLst>
        </xdr:cNvPr>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08" name="正方形/長方形 107">
          <a:extLst>
            <a:ext uri="{FF2B5EF4-FFF2-40B4-BE49-F238E27FC236}">
              <a16:creationId xmlns:a16="http://schemas.microsoft.com/office/drawing/2014/main" id="{FE51DF33-2FC6-4858-A8BE-FCA4A709DB6F}"/>
            </a:ext>
          </a:extLst>
        </xdr:cNvPr>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09" name="テキスト ボックス 108">
          <a:extLst>
            <a:ext uri="{FF2B5EF4-FFF2-40B4-BE49-F238E27FC236}">
              <a16:creationId xmlns:a16="http://schemas.microsoft.com/office/drawing/2014/main" id="{8B531AF0-D6B9-428C-9F74-9B09B4CE74FC}"/>
            </a:ext>
          </a:extLst>
        </xdr:cNvPr>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050">
              <a:solidFill>
                <a:schemeClr val="dk1"/>
              </a:solidFill>
              <a:effectLst/>
              <a:latin typeface="ＭＳ Ｐゴシック" panose="020B0600070205080204" pitchFamily="50" charset="-128"/>
              <a:ea typeface="ＭＳ Ｐゴシック" panose="020B0600070205080204" pitchFamily="50" charset="-128"/>
              <a:cs typeface="+mn-cs"/>
            </a:rPr>
            <a:t>　債務償還比率は、類似団体平均を上回って</a:t>
          </a:r>
          <a:r>
            <a:rPr kumimoji="1" lang="ja-JP" altLang="en-US" sz="1050">
              <a:solidFill>
                <a:schemeClr val="dk1"/>
              </a:solidFill>
              <a:effectLst/>
              <a:latin typeface="ＭＳ Ｐゴシック" panose="020B0600070205080204" pitchFamily="50" charset="-128"/>
              <a:ea typeface="ＭＳ Ｐゴシック" panose="020B0600070205080204" pitchFamily="50" charset="-128"/>
              <a:cs typeface="+mn-cs"/>
            </a:rPr>
            <a:t>おり</a:t>
          </a:r>
          <a:r>
            <a:rPr kumimoji="1" lang="ja-JP" altLang="ja-JP" sz="1050">
              <a:solidFill>
                <a:schemeClr val="dk1"/>
              </a:solidFill>
              <a:effectLst/>
              <a:latin typeface="ＭＳ Ｐゴシック" panose="020B0600070205080204" pitchFamily="50" charset="-128"/>
              <a:ea typeface="ＭＳ Ｐゴシック" panose="020B0600070205080204" pitchFamily="50" charset="-128"/>
              <a:cs typeface="+mn-cs"/>
            </a:rPr>
            <a:t>、前年度との比較では</a:t>
          </a:r>
          <a:r>
            <a:rPr kumimoji="1" lang="ja-JP" altLang="en-US" sz="1050">
              <a:solidFill>
                <a:schemeClr val="dk1"/>
              </a:solidFill>
              <a:effectLst/>
              <a:latin typeface="ＭＳ Ｐゴシック" panose="020B0600070205080204" pitchFamily="50" charset="-128"/>
              <a:ea typeface="ＭＳ Ｐゴシック" panose="020B0600070205080204" pitchFamily="50" charset="-128"/>
              <a:cs typeface="+mn-cs"/>
            </a:rPr>
            <a:t>３５．５</a:t>
          </a:r>
          <a:r>
            <a:rPr kumimoji="1" lang="ja-JP" altLang="ja-JP" sz="1050">
              <a:solidFill>
                <a:schemeClr val="dk1"/>
              </a:solidFill>
              <a:effectLst/>
              <a:latin typeface="ＭＳ Ｐゴシック" panose="020B0600070205080204" pitchFamily="50" charset="-128"/>
              <a:ea typeface="ＭＳ Ｐゴシック" panose="020B0600070205080204" pitchFamily="50" charset="-128"/>
              <a:cs typeface="+mn-cs"/>
            </a:rPr>
            <a:t>ポイントと</a:t>
          </a:r>
          <a:r>
            <a:rPr kumimoji="1" lang="ja-JP" altLang="en-US" sz="1050">
              <a:solidFill>
                <a:schemeClr val="dk1"/>
              </a:solidFill>
              <a:effectLst/>
              <a:latin typeface="ＭＳ Ｐゴシック" panose="020B0600070205080204" pitchFamily="50" charset="-128"/>
              <a:ea typeface="ＭＳ Ｐゴシック" panose="020B0600070205080204" pitchFamily="50" charset="-128"/>
              <a:cs typeface="+mn-cs"/>
            </a:rPr>
            <a:t>増加</a:t>
          </a:r>
          <a:r>
            <a:rPr kumimoji="1" lang="ja-JP" altLang="ja-JP" sz="1050">
              <a:solidFill>
                <a:schemeClr val="dk1"/>
              </a:solidFill>
              <a:effectLst/>
              <a:latin typeface="ＭＳ Ｐゴシック" panose="020B0600070205080204" pitchFamily="50" charset="-128"/>
              <a:ea typeface="ＭＳ Ｐゴシック" panose="020B0600070205080204" pitchFamily="50" charset="-128"/>
              <a:cs typeface="+mn-cs"/>
            </a:rPr>
            <a:t>した。これは、令和</a:t>
          </a:r>
          <a:r>
            <a:rPr kumimoji="1" lang="ja-JP" altLang="en-US" sz="1050">
              <a:solidFill>
                <a:schemeClr val="dk1"/>
              </a:solidFill>
              <a:effectLst/>
              <a:latin typeface="ＭＳ Ｐゴシック" panose="020B0600070205080204" pitchFamily="50" charset="-128"/>
              <a:ea typeface="ＭＳ Ｐゴシック" panose="020B0600070205080204" pitchFamily="50" charset="-128"/>
              <a:cs typeface="+mn-cs"/>
            </a:rPr>
            <a:t>４</a:t>
          </a:r>
          <a:r>
            <a:rPr kumimoji="1" lang="ja-JP" altLang="ja-JP" sz="1050">
              <a:solidFill>
                <a:schemeClr val="dk1"/>
              </a:solidFill>
              <a:effectLst/>
              <a:latin typeface="ＭＳ Ｐゴシック" panose="020B0600070205080204" pitchFamily="50" charset="-128"/>
              <a:ea typeface="ＭＳ Ｐゴシック" panose="020B0600070205080204" pitchFamily="50" charset="-128"/>
              <a:cs typeface="+mn-cs"/>
            </a:rPr>
            <a:t>年度に</a:t>
          </a:r>
          <a:r>
            <a:rPr kumimoji="1" lang="ja-JP" altLang="en-US" sz="1050">
              <a:solidFill>
                <a:schemeClr val="dk1"/>
              </a:solidFill>
              <a:effectLst/>
              <a:latin typeface="ＭＳ Ｐゴシック" panose="020B0600070205080204" pitchFamily="50" charset="-128"/>
              <a:ea typeface="ＭＳ Ｐゴシック" panose="020B0600070205080204" pitchFamily="50" charset="-128"/>
              <a:cs typeface="+mn-cs"/>
            </a:rPr>
            <a:t>久徳うぐいすこども園の整備の財源として</a:t>
          </a:r>
          <a:r>
            <a:rPr kumimoji="1" lang="ja-JP" altLang="ja-JP" sz="1050">
              <a:solidFill>
                <a:schemeClr val="dk1"/>
              </a:solidFill>
              <a:effectLst/>
              <a:latin typeface="ＭＳ Ｐゴシック" panose="020B0600070205080204" pitchFamily="50" charset="-128"/>
              <a:ea typeface="ＭＳ Ｐゴシック" panose="020B0600070205080204" pitchFamily="50" charset="-128"/>
              <a:cs typeface="+mn-cs"/>
            </a:rPr>
            <a:t>財政調整基金</a:t>
          </a:r>
          <a:r>
            <a:rPr kumimoji="1" lang="ja-JP" altLang="en-US" sz="1050">
              <a:solidFill>
                <a:schemeClr val="dk1"/>
              </a:solidFill>
              <a:effectLst/>
              <a:latin typeface="ＭＳ Ｐゴシック" panose="020B0600070205080204" pitchFamily="50" charset="-128"/>
              <a:ea typeface="ＭＳ Ｐゴシック" panose="020B0600070205080204" pitchFamily="50" charset="-128"/>
              <a:cs typeface="+mn-cs"/>
            </a:rPr>
            <a:t>を取り崩した</a:t>
          </a:r>
          <a:r>
            <a:rPr kumimoji="1" lang="ja-JP" altLang="ja-JP" sz="1050">
              <a:solidFill>
                <a:schemeClr val="dk1"/>
              </a:solidFill>
              <a:effectLst/>
              <a:latin typeface="ＭＳ Ｐゴシック" panose="020B0600070205080204" pitchFamily="50" charset="-128"/>
              <a:ea typeface="ＭＳ Ｐゴシック" panose="020B0600070205080204" pitchFamily="50" charset="-128"/>
              <a:cs typeface="+mn-cs"/>
            </a:rPr>
            <a:t>したことが大きな要因である。今後は、公共施設の更新等に伴う地方債発行も見込まれていることから、毎年度において償還額を超える地方債発行を行わないよう、計画的な地方債発行に努める。</a:t>
          </a:r>
          <a:endParaRPr lang="ja-JP" altLang="ja-JP" sz="105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57</xdr:col>
      <xdr:colOff>111125</xdr:colOff>
      <xdr:row>23</xdr:row>
      <xdr:rowOff>47625</xdr:rowOff>
    </xdr:from>
    <xdr:ext cx="349839" cy="225703"/>
    <xdr:sp macro="" textlink="">
      <xdr:nvSpPr>
        <xdr:cNvPr id="110" name="テキスト ボックス 109">
          <a:extLst>
            <a:ext uri="{FF2B5EF4-FFF2-40B4-BE49-F238E27FC236}">
              <a16:creationId xmlns:a16="http://schemas.microsoft.com/office/drawing/2014/main" id="{2D758D92-051B-4EB5-A7F6-4C792F3B4D03}"/>
            </a:ext>
          </a:extLst>
        </xdr:cNvPr>
        <xdr:cNvSpPr txBox="1"/>
      </xdr:nvSpPr>
      <xdr:spPr>
        <a:xfrm>
          <a:off x="11264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11" name="直線コネクタ 110">
          <a:extLst>
            <a:ext uri="{FF2B5EF4-FFF2-40B4-BE49-F238E27FC236}">
              <a16:creationId xmlns:a16="http://schemas.microsoft.com/office/drawing/2014/main" id="{EE776868-A724-4EF7-AD8E-BFF4A8F5C09E}"/>
            </a:ext>
          </a:extLst>
        </xdr:cNvPr>
        <xdr:cNvCxnSpPr/>
      </xdr:nvCxnSpPr>
      <xdr:spPr>
        <a:xfrm>
          <a:off x="11303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12" name="テキスト ボックス 111">
          <a:extLst>
            <a:ext uri="{FF2B5EF4-FFF2-40B4-BE49-F238E27FC236}">
              <a16:creationId xmlns:a16="http://schemas.microsoft.com/office/drawing/2014/main" id="{5B1C5F13-0906-45C9-9425-2DB4107DE4AF}"/>
            </a:ext>
          </a:extLst>
        </xdr:cNvPr>
        <xdr:cNvSpPr txBox="1"/>
      </xdr:nvSpPr>
      <xdr:spPr>
        <a:xfrm>
          <a:off x="10756676" y="7018199"/>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35</xdr:row>
      <xdr:rowOff>31297</xdr:rowOff>
    </xdr:from>
    <xdr:to>
      <xdr:col>80</xdr:col>
      <xdr:colOff>9525</xdr:colOff>
      <xdr:row>35</xdr:row>
      <xdr:rowOff>31297</xdr:rowOff>
    </xdr:to>
    <xdr:cxnSp macro="">
      <xdr:nvCxnSpPr>
        <xdr:cNvPr id="113" name="直線コネクタ 112">
          <a:extLst>
            <a:ext uri="{FF2B5EF4-FFF2-40B4-BE49-F238E27FC236}">
              <a16:creationId xmlns:a16="http://schemas.microsoft.com/office/drawing/2014/main" id="{ABFD3518-994E-4E23-A03A-134D70D0252A}"/>
            </a:ext>
          </a:extLst>
        </xdr:cNvPr>
        <xdr:cNvCxnSpPr/>
      </xdr:nvCxnSpPr>
      <xdr:spPr>
        <a:xfrm>
          <a:off x="11303000" y="6803572"/>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34</xdr:row>
      <xdr:rowOff>108946</xdr:rowOff>
    </xdr:from>
    <xdr:ext cx="482824" cy="225703"/>
    <xdr:sp macro="" textlink="">
      <xdr:nvSpPr>
        <xdr:cNvPr id="114" name="テキスト ボックス 113">
          <a:extLst>
            <a:ext uri="{FF2B5EF4-FFF2-40B4-BE49-F238E27FC236}">
              <a16:creationId xmlns:a16="http://schemas.microsoft.com/office/drawing/2014/main" id="{23EF2D97-43CF-44CC-A571-A4BDB5E580C1}"/>
            </a:ext>
          </a:extLst>
        </xdr:cNvPr>
        <xdr:cNvSpPr txBox="1"/>
      </xdr:nvSpPr>
      <xdr:spPr>
        <a:xfrm>
          <a:off x="10756676" y="6709771"/>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33</xdr:row>
      <xdr:rowOff>65768</xdr:rowOff>
    </xdr:from>
    <xdr:to>
      <xdr:col>80</xdr:col>
      <xdr:colOff>9525</xdr:colOff>
      <xdr:row>33</xdr:row>
      <xdr:rowOff>65768</xdr:rowOff>
    </xdr:to>
    <xdr:cxnSp macro="">
      <xdr:nvCxnSpPr>
        <xdr:cNvPr id="115" name="直線コネクタ 114">
          <a:extLst>
            <a:ext uri="{FF2B5EF4-FFF2-40B4-BE49-F238E27FC236}">
              <a16:creationId xmlns:a16="http://schemas.microsoft.com/office/drawing/2014/main" id="{3419E104-FB74-4A3E-91C8-699E08AD0D51}"/>
            </a:ext>
          </a:extLst>
        </xdr:cNvPr>
        <xdr:cNvCxnSpPr/>
      </xdr:nvCxnSpPr>
      <xdr:spPr>
        <a:xfrm>
          <a:off x="11303000" y="649514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32</xdr:row>
      <xdr:rowOff>143417</xdr:rowOff>
    </xdr:from>
    <xdr:ext cx="410689" cy="225703"/>
    <xdr:sp macro="" textlink="">
      <xdr:nvSpPr>
        <xdr:cNvPr id="116" name="テキスト ボックス 115">
          <a:extLst>
            <a:ext uri="{FF2B5EF4-FFF2-40B4-BE49-F238E27FC236}">
              <a16:creationId xmlns:a16="http://schemas.microsoft.com/office/drawing/2014/main" id="{E68F9056-524E-48D0-8115-2F2765B2101E}"/>
            </a:ext>
          </a:extLst>
        </xdr:cNvPr>
        <xdr:cNvSpPr txBox="1"/>
      </xdr:nvSpPr>
      <xdr:spPr>
        <a:xfrm>
          <a:off x="10828811" y="6401342"/>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31</xdr:row>
      <xdr:rowOff>100239</xdr:rowOff>
    </xdr:from>
    <xdr:to>
      <xdr:col>80</xdr:col>
      <xdr:colOff>9525</xdr:colOff>
      <xdr:row>31</xdr:row>
      <xdr:rowOff>100239</xdr:rowOff>
    </xdr:to>
    <xdr:cxnSp macro="">
      <xdr:nvCxnSpPr>
        <xdr:cNvPr id="117" name="直線コネクタ 116">
          <a:extLst>
            <a:ext uri="{FF2B5EF4-FFF2-40B4-BE49-F238E27FC236}">
              <a16:creationId xmlns:a16="http://schemas.microsoft.com/office/drawing/2014/main" id="{6CE23F7D-7A52-48C8-9823-3214879942F1}"/>
            </a:ext>
          </a:extLst>
        </xdr:cNvPr>
        <xdr:cNvCxnSpPr/>
      </xdr:nvCxnSpPr>
      <xdr:spPr>
        <a:xfrm>
          <a:off x="11303000" y="6186714"/>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31</xdr:row>
      <xdr:rowOff>6438</xdr:rowOff>
    </xdr:from>
    <xdr:ext cx="410689" cy="225703"/>
    <xdr:sp macro="" textlink="">
      <xdr:nvSpPr>
        <xdr:cNvPr id="118" name="テキスト ボックス 117">
          <a:extLst>
            <a:ext uri="{FF2B5EF4-FFF2-40B4-BE49-F238E27FC236}">
              <a16:creationId xmlns:a16="http://schemas.microsoft.com/office/drawing/2014/main" id="{8C19F1D5-4024-4FEB-8868-CAF5B3A4FCED}"/>
            </a:ext>
          </a:extLst>
        </xdr:cNvPr>
        <xdr:cNvSpPr txBox="1"/>
      </xdr:nvSpPr>
      <xdr:spPr>
        <a:xfrm>
          <a:off x="10828811" y="6092913"/>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29</xdr:row>
      <xdr:rowOff>134711</xdr:rowOff>
    </xdr:from>
    <xdr:to>
      <xdr:col>80</xdr:col>
      <xdr:colOff>9525</xdr:colOff>
      <xdr:row>29</xdr:row>
      <xdr:rowOff>134711</xdr:rowOff>
    </xdr:to>
    <xdr:cxnSp macro="">
      <xdr:nvCxnSpPr>
        <xdr:cNvPr id="119" name="直線コネクタ 118">
          <a:extLst>
            <a:ext uri="{FF2B5EF4-FFF2-40B4-BE49-F238E27FC236}">
              <a16:creationId xmlns:a16="http://schemas.microsoft.com/office/drawing/2014/main" id="{DAD0E0BB-E44B-43F1-AE02-A8E3E6EDC6C7}"/>
            </a:ext>
          </a:extLst>
        </xdr:cNvPr>
        <xdr:cNvCxnSpPr/>
      </xdr:nvCxnSpPr>
      <xdr:spPr>
        <a:xfrm>
          <a:off x="11303000" y="5878286"/>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29</xdr:row>
      <xdr:rowOff>40910</xdr:rowOff>
    </xdr:from>
    <xdr:ext cx="410689" cy="225703"/>
    <xdr:sp macro="" textlink="">
      <xdr:nvSpPr>
        <xdr:cNvPr id="120" name="テキスト ボックス 119">
          <a:extLst>
            <a:ext uri="{FF2B5EF4-FFF2-40B4-BE49-F238E27FC236}">
              <a16:creationId xmlns:a16="http://schemas.microsoft.com/office/drawing/2014/main" id="{D811BBB3-C6A1-47F9-BF4D-204FDD1EBC8B}"/>
            </a:ext>
          </a:extLst>
        </xdr:cNvPr>
        <xdr:cNvSpPr txBox="1"/>
      </xdr:nvSpPr>
      <xdr:spPr>
        <a:xfrm>
          <a:off x="10828811" y="5784485"/>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27</xdr:row>
      <xdr:rowOff>169182</xdr:rowOff>
    </xdr:from>
    <xdr:to>
      <xdr:col>80</xdr:col>
      <xdr:colOff>9525</xdr:colOff>
      <xdr:row>27</xdr:row>
      <xdr:rowOff>169182</xdr:rowOff>
    </xdr:to>
    <xdr:cxnSp macro="">
      <xdr:nvCxnSpPr>
        <xdr:cNvPr id="121" name="直線コネクタ 120">
          <a:extLst>
            <a:ext uri="{FF2B5EF4-FFF2-40B4-BE49-F238E27FC236}">
              <a16:creationId xmlns:a16="http://schemas.microsoft.com/office/drawing/2014/main" id="{12795931-11AB-4DC0-A609-7E7B65147ADE}"/>
            </a:ext>
          </a:extLst>
        </xdr:cNvPr>
        <xdr:cNvCxnSpPr/>
      </xdr:nvCxnSpPr>
      <xdr:spPr>
        <a:xfrm>
          <a:off x="11303000" y="556985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27</xdr:row>
      <xdr:rowOff>75381</xdr:rowOff>
    </xdr:from>
    <xdr:ext cx="410689" cy="225703"/>
    <xdr:sp macro="" textlink="">
      <xdr:nvSpPr>
        <xdr:cNvPr id="122" name="テキスト ボックス 121">
          <a:extLst>
            <a:ext uri="{FF2B5EF4-FFF2-40B4-BE49-F238E27FC236}">
              <a16:creationId xmlns:a16="http://schemas.microsoft.com/office/drawing/2014/main" id="{A6E7420D-2E2A-41AE-89E2-D888C2178634}"/>
            </a:ext>
          </a:extLst>
        </xdr:cNvPr>
        <xdr:cNvSpPr txBox="1"/>
      </xdr:nvSpPr>
      <xdr:spPr>
        <a:xfrm>
          <a:off x="10828811" y="5476056"/>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32203</xdr:rowOff>
    </xdr:from>
    <xdr:to>
      <xdr:col>80</xdr:col>
      <xdr:colOff>9525</xdr:colOff>
      <xdr:row>26</xdr:row>
      <xdr:rowOff>32203</xdr:rowOff>
    </xdr:to>
    <xdr:cxnSp macro="">
      <xdr:nvCxnSpPr>
        <xdr:cNvPr id="123" name="直線コネクタ 122">
          <a:extLst>
            <a:ext uri="{FF2B5EF4-FFF2-40B4-BE49-F238E27FC236}">
              <a16:creationId xmlns:a16="http://schemas.microsoft.com/office/drawing/2014/main" id="{0F83ACB9-654A-479F-9125-B1F8E2E7FBE1}"/>
            </a:ext>
          </a:extLst>
        </xdr:cNvPr>
        <xdr:cNvCxnSpPr/>
      </xdr:nvCxnSpPr>
      <xdr:spPr>
        <a:xfrm>
          <a:off x="11303000" y="5261428"/>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109852</xdr:rowOff>
    </xdr:from>
    <xdr:ext cx="308097" cy="225703"/>
    <xdr:sp macro="" textlink="">
      <xdr:nvSpPr>
        <xdr:cNvPr id="124" name="テキスト ボックス 123">
          <a:extLst>
            <a:ext uri="{FF2B5EF4-FFF2-40B4-BE49-F238E27FC236}">
              <a16:creationId xmlns:a16="http://schemas.microsoft.com/office/drawing/2014/main" id="{61D4B382-D514-4E5E-BC0B-A1E9A7D35B1F}"/>
            </a:ext>
          </a:extLst>
        </xdr:cNvPr>
        <xdr:cNvSpPr txBox="1"/>
      </xdr:nvSpPr>
      <xdr:spPr>
        <a:xfrm>
          <a:off x="10931403" y="5167627"/>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25" name="直線コネクタ 124">
          <a:extLst>
            <a:ext uri="{FF2B5EF4-FFF2-40B4-BE49-F238E27FC236}">
              <a16:creationId xmlns:a16="http://schemas.microsoft.com/office/drawing/2014/main" id="{D456D46D-A673-4C1E-8981-8F81AC525A4A}"/>
            </a:ext>
          </a:extLst>
        </xdr:cNvPr>
        <xdr:cNvCxnSpPr/>
      </xdr:nvCxnSpPr>
      <xdr:spPr>
        <a:xfrm>
          <a:off x="11303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26" name="債務償還比率グラフ枠">
          <a:extLst>
            <a:ext uri="{FF2B5EF4-FFF2-40B4-BE49-F238E27FC236}">
              <a16:creationId xmlns:a16="http://schemas.microsoft.com/office/drawing/2014/main" id="{65C48FE6-1529-4ED3-BB1F-86C03E4162EA}"/>
            </a:ext>
          </a:extLst>
        </xdr:cNvPr>
        <xdr:cNvSpPr/>
      </xdr:nvSpPr>
      <xdr:spPr>
        <a:xfrm>
          <a:off x="11303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32203</xdr:rowOff>
    </xdr:from>
    <xdr:to>
      <xdr:col>76</xdr:col>
      <xdr:colOff>21589</xdr:colOff>
      <xdr:row>34</xdr:row>
      <xdr:rowOff>148463</xdr:rowOff>
    </xdr:to>
    <xdr:cxnSp macro="">
      <xdr:nvCxnSpPr>
        <xdr:cNvPr id="127" name="直線コネクタ 126">
          <a:extLst>
            <a:ext uri="{FF2B5EF4-FFF2-40B4-BE49-F238E27FC236}">
              <a16:creationId xmlns:a16="http://schemas.microsoft.com/office/drawing/2014/main" id="{AA60F056-1CC4-4D2D-951E-A0252EA1AC9B}"/>
            </a:ext>
          </a:extLst>
        </xdr:cNvPr>
        <xdr:cNvCxnSpPr/>
      </xdr:nvCxnSpPr>
      <xdr:spPr>
        <a:xfrm flipV="1">
          <a:off x="14793595" y="5261428"/>
          <a:ext cx="1269" cy="14878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34</xdr:row>
      <xdr:rowOff>152290</xdr:rowOff>
    </xdr:from>
    <xdr:ext cx="469744" cy="259045"/>
    <xdr:sp macro="" textlink="">
      <xdr:nvSpPr>
        <xdr:cNvPr id="128" name="債務償還比率最小値テキスト">
          <a:extLst>
            <a:ext uri="{FF2B5EF4-FFF2-40B4-BE49-F238E27FC236}">
              <a16:creationId xmlns:a16="http://schemas.microsoft.com/office/drawing/2014/main" id="{3F42684A-C0DE-46CC-9E13-42527B1FDF7A}"/>
            </a:ext>
          </a:extLst>
        </xdr:cNvPr>
        <xdr:cNvSpPr txBox="1"/>
      </xdr:nvSpPr>
      <xdr:spPr>
        <a:xfrm>
          <a:off x="14846300" y="67531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34</xdr:row>
      <xdr:rowOff>148463</xdr:rowOff>
    </xdr:from>
    <xdr:to>
      <xdr:col>76</xdr:col>
      <xdr:colOff>111125</xdr:colOff>
      <xdr:row>34</xdr:row>
      <xdr:rowOff>148463</xdr:rowOff>
    </xdr:to>
    <xdr:cxnSp macro="">
      <xdr:nvCxnSpPr>
        <xdr:cNvPr id="129" name="直線コネクタ 128">
          <a:extLst>
            <a:ext uri="{FF2B5EF4-FFF2-40B4-BE49-F238E27FC236}">
              <a16:creationId xmlns:a16="http://schemas.microsoft.com/office/drawing/2014/main" id="{F13784D2-1BE1-4BA4-9461-3A98661E3529}"/>
            </a:ext>
          </a:extLst>
        </xdr:cNvPr>
        <xdr:cNvCxnSpPr/>
      </xdr:nvCxnSpPr>
      <xdr:spPr>
        <a:xfrm>
          <a:off x="14706600" y="67492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24</xdr:row>
      <xdr:rowOff>150330</xdr:rowOff>
    </xdr:from>
    <xdr:ext cx="340478" cy="259045"/>
    <xdr:sp macro="" textlink="">
      <xdr:nvSpPr>
        <xdr:cNvPr id="130" name="債務償還比率最大値テキスト">
          <a:extLst>
            <a:ext uri="{FF2B5EF4-FFF2-40B4-BE49-F238E27FC236}">
              <a16:creationId xmlns:a16="http://schemas.microsoft.com/office/drawing/2014/main" id="{EC35FBE4-1030-456F-9825-8B4AC818C4BD}"/>
            </a:ext>
          </a:extLst>
        </xdr:cNvPr>
        <xdr:cNvSpPr txBox="1"/>
      </xdr:nvSpPr>
      <xdr:spPr>
        <a:xfrm>
          <a:off x="14846300" y="503665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32203</xdr:rowOff>
    </xdr:from>
    <xdr:to>
      <xdr:col>76</xdr:col>
      <xdr:colOff>111125</xdr:colOff>
      <xdr:row>26</xdr:row>
      <xdr:rowOff>32203</xdr:rowOff>
    </xdr:to>
    <xdr:cxnSp macro="">
      <xdr:nvCxnSpPr>
        <xdr:cNvPr id="131" name="直線コネクタ 130">
          <a:extLst>
            <a:ext uri="{FF2B5EF4-FFF2-40B4-BE49-F238E27FC236}">
              <a16:creationId xmlns:a16="http://schemas.microsoft.com/office/drawing/2014/main" id="{AE0E0F05-0D99-40AE-B407-754E7CC6D569}"/>
            </a:ext>
          </a:extLst>
        </xdr:cNvPr>
        <xdr:cNvCxnSpPr/>
      </xdr:nvCxnSpPr>
      <xdr:spPr>
        <a:xfrm>
          <a:off x="14706600" y="5261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28</xdr:row>
      <xdr:rowOff>3927</xdr:rowOff>
    </xdr:from>
    <xdr:ext cx="469744" cy="259045"/>
    <xdr:sp macro="" textlink="">
      <xdr:nvSpPr>
        <xdr:cNvPr id="132" name="債務償還比率平均値テキスト">
          <a:extLst>
            <a:ext uri="{FF2B5EF4-FFF2-40B4-BE49-F238E27FC236}">
              <a16:creationId xmlns:a16="http://schemas.microsoft.com/office/drawing/2014/main" id="{19B20757-A6D4-400E-BF70-C49DC29E864B}"/>
            </a:ext>
          </a:extLst>
        </xdr:cNvPr>
        <xdr:cNvSpPr txBox="1"/>
      </xdr:nvSpPr>
      <xdr:spPr>
        <a:xfrm>
          <a:off x="14846300" y="557605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28</xdr:row>
      <xdr:rowOff>152500</xdr:rowOff>
    </xdr:from>
    <xdr:to>
      <xdr:col>76</xdr:col>
      <xdr:colOff>73025</xdr:colOff>
      <xdr:row>29</xdr:row>
      <xdr:rowOff>82650</xdr:rowOff>
    </xdr:to>
    <xdr:sp macro="" textlink="">
      <xdr:nvSpPr>
        <xdr:cNvPr id="133" name="フローチャート: 判断 132">
          <a:extLst>
            <a:ext uri="{FF2B5EF4-FFF2-40B4-BE49-F238E27FC236}">
              <a16:creationId xmlns:a16="http://schemas.microsoft.com/office/drawing/2014/main" id="{C3FFF724-DF8C-4C5F-9440-46441BB6908E}"/>
            </a:ext>
          </a:extLst>
        </xdr:cNvPr>
        <xdr:cNvSpPr/>
      </xdr:nvSpPr>
      <xdr:spPr>
        <a:xfrm>
          <a:off x="14744700" y="57246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28</xdr:row>
      <xdr:rowOff>137695</xdr:rowOff>
    </xdr:from>
    <xdr:to>
      <xdr:col>72</xdr:col>
      <xdr:colOff>123825</xdr:colOff>
      <xdr:row>29</xdr:row>
      <xdr:rowOff>67845</xdr:rowOff>
    </xdr:to>
    <xdr:sp macro="" textlink="">
      <xdr:nvSpPr>
        <xdr:cNvPr id="134" name="フローチャート: 判断 133">
          <a:extLst>
            <a:ext uri="{FF2B5EF4-FFF2-40B4-BE49-F238E27FC236}">
              <a16:creationId xmlns:a16="http://schemas.microsoft.com/office/drawing/2014/main" id="{79143A5C-0C07-4231-AB40-5F0779A4C33B}"/>
            </a:ext>
          </a:extLst>
        </xdr:cNvPr>
        <xdr:cNvSpPr/>
      </xdr:nvSpPr>
      <xdr:spPr>
        <a:xfrm>
          <a:off x="14033500" y="5709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29</xdr:row>
      <xdr:rowOff>140816</xdr:rowOff>
    </xdr:from>
    <xdr:to>
      <xdr:col>68</xdr:col>
      <xdr:colOff>123825</xdr:colOff>
      <xdr:row>30</xdr:row>
      <xdr:rowOff>70966</xdr:rowOff>
    </xdr:to>
    <xdr:sp macro="" textlink="">
      <xdr:nvSpPr>
        <xdr:cNvPr id="135" name="フローチャート: 判断 134">
          <a:extLst>
            <a:ext uri="{FF2B5EF4-FFF2-40B4-BE49-F238E27FC236}">
              <a16:creationId xmlns:a16="http://schemas.microsoft.com/office/drawing/2014/main" id="{402FFE23-03EF-4178-9B2C-84B688D09D58}"/>
            </a:ext>
          </a:extLst>
        </xdr:cNvPr>
        <xdr:cNvSpPr/>
      </xdr:nvSpPr>
      <xdr:spPr>
        <a:xfrm>
          <a:off x="13271500" y="58843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30</xdr:row>
      <xdr:rowOff>25346</xdr:rowOff>
    </xdr:from>
    <xdr:to>
      <xdr:col>64</xdr:col>
      <xdr:colOff>123825</xdr:colOff>
      <xdr:row>30</xdr:row>
      <xdr:rowOff>126946</xdr:rowOff>
    </xdr:to>
    <xdr:sp macro="" textlink="">
      <xdr:nvSpPr>
        <xdr:cNvPr id="136" name="フローチャート: 判断 135">
          <a:extLst>
            <a:ext uri="{FF2B5EF4-FFF2-40B4-BE49-F238E27FC236}">
              <a16:creationId xmlns:a16="http://schemas.microsoft.com/office/drawing/2014/main" id="{2FFFF020-BC76-4A81-B4A2-1243A7679DC2}"/>
            </a:ext>
          </a:extLst>
        </xdr:cNvPr>
        <xdr:cNvSpPr/>
      </xdr:nvSpPr>
      <xdr:spPr>
        <a:xfrm>
          <a:off x="12509500" y="59403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30</xdr:row>
      <xdr:rowOff>8999</xdr:rowOff>
    </xdr:from>
    <xdr:to>
      <xdr:col>60</xdr:col>
      <xdr:colOff>123825</xdr:colOff>
      <xdr:row>30</xdr:row>
      <xdr:rowOff>110599</xdr:rowOff>
    </xdr:to>
    <xdr:sp macro="" textlink="">
      <xdr:nvSpPr>
        <xdr:cNvPr id="137" name="フローチャート: 判断 136">
          <a:extLst>
            <a:ext uri="{FF2B5EF4-FFF2-40B4-BE49-F238E27FC236}">
              <a16:creationId xmlns:a16="http://schemas.microsoft.com/office/drawing/2014/main" id="{52A60F0C-934F-4936-BC59-5E2E9C0F15D1}"/>
            </a:ext>
          </a:extLst>
        </xdr:cNvPr>
        <xdr:cNvSpPr/>
      </xdr:nvSpPr>
      <xdr:spPr>
        <a:xfrm>
          <a:off x="11747500" y="59240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38" name="テキスト ボックス 137">
          <a:extLst>
            <a:ext uri="{FF2B5EF4-FFF2-40B4-BE49-F238E27FC236}">
              <a16:creationId xmlns:a16="http://schemas.microsoft.com/office/drawing/2014/main" id="{ADDBE2E2-2F1D-4A2C-8D11-5565BCBE88C2}"/>
            </a:ext>
          </a:extLst>
        </xdr:cNvPr>
        <xdr:cNvSpPr txBox="1"/>
      </xdr:nvSpPr>
      <xdr:spPr>
        <a:xfrm>
          <a:off x="14617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39" name="テキスト ボックス 138">
          <a:extLst>
            <a:ext uri="{FF2B5EF4-FFF2-40B4-BE49-F238E27FC236}">
              <a16:creationId xmlns:a16="http://schemas.microsoft.com/office/drawing/2014/main" id="{9B5C23B1-8820-4487-89EF-D5920223A719}"/>
            </a:ext>
          </a:extLst>
        </xdr:cNvPr>
        <xdr:cNvSpPr txBox="1"/>
      </xdr:nvSpPr>
      <xdr:spPr>
        <a:xfrm>
          <a:off x="13906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40" name="テキスト ボックス 139">
          <a:extLst>
            <a:ext uri="{FF2B5EF4-FFF2-40B4-BE49-F238E27FC236}">
              <a16:creationId xmlns:a16="http://schemas.microsoft.com/office/drawing/2014/main" id="{1A0C97CC-DFD3-4B33-853B-C800B158CB71}"/>
            </a:ext>
          </a:extLst>
        </xdr:cNvPr>
        <xdr:cNvSpPr txBox="1"/>
      </xdr:nvSpPr>
      <xdr:spPr>
        <a:xfrm>
          <a:off x="13144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41" name="テキスト ボックス 140">
          <a:extLst>
            <a:ext uri="{FF2B5EF4-FFF2-40B4-BE49-F238E27FC236}">
              <a16:creationId xmlns:a16="http://schemas.microsoft.com/office/drawing/2014/main" id="{F5A1C044-9397-498E-B9D7-0D3D7C71B0BD}"/>
            </a:ext>
          </a:extLst>
        </xdr:cNvPr>
        <xdr:cNvSpPr txBox="1"/>
      </xdr:nvSpPr>
      <xdr:spPr>
        <a:xfrm>
          <a:off x="12382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42" name="テキスト ボックス 141">
          <a:extLst>
            <a:ext uri="{FF2B5EF4-FFF2-40B4-BE49-F238E27FC236}">
              <a16:creationId xmlns:a16="http://schemas.microsoft.com/office/drawing/2014/main" id="{C54DE173-1B7D-4163-89D2-8491CAA80EA5}"/>
            </a:ext>
          </a:extLst>
        </xdr:cNvPr>
        <xdr:cNvSpPr txBox="1"/>
      </xdr:nvSpPr>
      <xdr:spPr>
        <a:xfrm>
          <a:off x="11620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30</xdr:row>
      <xdr:rowOff>13625</xdr:rowOff>
    </xdr:from>
    <xdr:to>
      <xdr:col>76</xdr:col>
      <xdr:colOff>73025</xdr:colOff>
      <xdr:row>30</xdr:row>
      <xdr:rowOff>115225</xdr:rowOff>
    </xdr:to>
    <xdr:sp macro="" textlink="">
      <xdr:nvSpPr>
        <xdr:cNvPr id="143" name="楕円 142">
          <a:extLst>
            <a:ext uri="{FF2B5EF4-FFF2-40B4-BE49-F238E27FC236}">
              <a16:creationId xmlns:a16="http://schemas.microsoft.com/office/drawing/2014/main" id="{7636426C-EC6A-4B9D-839D-A0F1F154C220}"/>
            </a:ext>
          </a:extLst>
        </xdr:cNvPr>
        <xdr:cNvSpPr/>
      </xdr:nvSpPr>
      <xdr:spPr>
        <a:xfrm>
          <a:off x="14744700" y="5928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29</xdr:row>
      <xdr:rowOff>163502</xdr:rowOff>
    </xdr:from>
    <xdr:ext cx="469744" cy="259045"/>
    <xdr:sp macro="" textlink="">
      <xdr:nvSpPr>
        <xdr:cNvPr id="144" name="債務償還比率該当値テキスト">
          <a:extLst>
            <a:ext uri="{FF2B5EF4-FFF2-40B4-BE49-F238E27FC236}">
              <a16:creationId xmlns:a16="http://schemas.microsoft.com/office/drawing/2014/main" id="{D2C883D5-1221-4DB8-BCD5-50E7D8CBCF4F}"/>
            </a:ext>
          </a:extLst>
        </xdr:cNvPr>
        <xdr:cNvSpPr txBox="1"/>
      </xdr:nvSpPr>
      <xdr:spPr>
        <a:xfrm>
          <a:off x="14846300" y="59070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465.6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29</xdr:row>
      <xdr:rowOff>130329</xdr:rowOff>
    </xdr:from>
    <xdr:to>
      <xdr:col>72</xdr:col>
      <xdr:colOff>123825</xdr:colOff>
      <xdr:row>30</xdr:row>
      <xdr:rowOff>60479</xdr:rowOff>
    </xdr:to>
    <xdr:sp macro="" textlink="">
      <xdr:nvSpPr>
        <xdr:cNvPr id="145" name="楕円 144">
          <a:extLst>
            <a:ext uri="{FF2B5EF4-FFF2-40B4-BE49-F238E27FC236}">
              <a16:creationId xmlns:a16="http://schemas.microsoft.com/office/drawing/2014/main" id="{2B75E217-86B6-4384-AFFE-6AD0911F2E1C}"/>
            </a:ext>
          </a:extLst>
        </xdr:cNvPr>
        <xdr:cNvSpPr/>
      </xdr:nvSpPr>
      <xdr:spPr>
        <a:xfrm>
          <a:off x="14033500" y="58739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30</xdr:row>
      <xdr:rowOff>9679</xdr:rowOff>
    </xdr:from>
    <xdr:to>
      <xdr:col>76</xdr:col>
      <xdr:colOff>22225</xdr:colOff>
      <xdr:row>30</xdr:row>
      <xdr:rowOff>64425</xdr:rowOff>
    </xdr:to>
    <xdr:cxnSp macro="">
      <xdr:nvCxnSpPr>
        <xdr:cNvPr id="146" name="直線コネクタ 145">
          <a:extLst>
            <a:ext uri="{FF2B5EF4-FFF2-40B4-BE49-F238E27FC236}">
              <a16:creationId xmlns:a16="http://schemas.microsoft.com/office/drawing/2014/main" id="{3DCF4161-D348-4778-AD43-E26CDD479F0D}"/>
            </a:ext>
          </a:extLst>
        </xdr:cNvPr>
        <xdr:cNvCxnSpPr/>
      </xdr:nvCxnSpPr>
      <xdr:spPr>
        <a:xfrm>
          <a:off x="14084300" y="5924704"/>
          <a:ext cx="711200" cy="547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22225</xdr:colOff>
      <xdr:row>32</xdr:row>
      <xdr:rowOff>67519</xdr:rowOff>
    </xdr:from>
    <xdr:to>
      <xdr:col>68</xdr:col>
      <xdr:colOff>123825</xdr:colOff>
      <xdr:row>32</xdr:row>
      <xdr:rowOff>169119</xdr:rowOff>
    </xdr:to>
    <xdr:sp macro="" textlink="">
      <xdr:nvSpPr>
        <xdr:cNvPr id="147" name="楕円 146">
          <a:extLst>
            <a:ext uri="{FF2B5EF4-FFF2-40B4-BE49-F238E27FC236}">
              <a16:creationId xmlns:a16="http://schemas.microsoft.com/office/drawing/2014/main" id="{062A2AF2-D360-480C-8C42-642D2E67CA13}"/>
            </a:ext>
          </a:extLst>
        </xdr:cNvPr>
        <xdr:cNvSpPr/>
      </xdr:nvSpPr>
      <xdr:spPr>
        <a:xfrm>
          <a:off x="13271500" y="63254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30</xdr:row>
      <xdr:rowOff>9679</xdr:rowOff>
    </xdr:from>
    <xdr:to>
      <xdr:col>72</xdr:col>
      <xdr:colOff>73025</xdr:colOff>
      <xdr:row>32</xdr:row>
      <xdr:rowOff>118319</xdr:rowOff>
    </xdr:to>
    <xdr:cxnSp macro="">
      <xdr:nvCxnSpPr>
        <xdr:cNvPr id="148" name="直線コネクタ 147">
          <a:extLst>
            <a:ext uri="{FF2B5EF4-FFF2-40B4-BE49-F238E27FC236}">
              <a16:creationId xmlns:a16="http://schemas.microsoft.com/office/drawing/2014/main" id="{071F8272-E658-44B7-895D-4D738EAF3849}"/>
            </a:ext>
          </a:extLst>
        </xdr:cNvPr>
        <xdr:cNvCxnSpPr/>
      </xdr:nvCxnSpPr>
      <xdr:spPr>
        <a:xfrm flipV="1">
          <a:off x="13322300" y="5924704"/>
          <a:ext cx="762000" cy="4515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32</xdr:row>
      <xdr:rowOff>65360</xdr:rowOff>
    </xdr:from>
    <xdr:to>
      <xdr:col>64</xdr:col>
      <xdr:colOff>123825</xdr:colOff>
      <xdr:row>32</xdr:row>
      <xdr:rowOff>166960</xdr:rowOff>
    </xdr:to>
    <xdr:sp macro="" textlink="">
      <xdr:nvSpPr>
        <xdr:cNvPr id="149" name="楕円 148">
          <a:extLst>
            <a:ext uri="{FF2B5EF4-FFF2-40B4-BE49-F238E27FC236}">
              <a16:creationId xmlns:a16="http://schemas.microsoft.com/office/drawing/2014/main" id="{7551C4A9-6801-4D28-9865-FE7141EC55B2}"/>
            </a:ext>
          </a:extLst>
        </xdr:cNvPr>
        <xdr:cNvSpPr/>
      </xdr:nvSpPr>
      <xdr:spPr>
        <a:xfrm>
          <a:off x="12509500" y="63232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32</xdr:row>
      <xdr:rowOff>116160</xdr:rowOff>
    </xdr:from>
    <xdr:to>
      <xdr:col>68</xdr:col>
      <xdr:colOff>73025</xdr:colOff>
      <xdr:row>32</xdr:row>
      <xdr:rowOff>118319</xdr:rowOff>
    </xdr:to>
    <xdr:cxnSp macro="">
      <xdr:nvCxnSpPr>
        <xdr:cNvPr id="150" name="直線コネクタ 149">
          <a:extLst>
            <a:ext uri="{FF2B5EF4-FFF2-40B4-BE49-F238E27FC236}">
              <a16:creationId xmlns:a16="http://schemas.microsoft.com/office/drawing/2014/main" id="{D1C3B2AD-02EF-48FC-9312-433E4129FABC}"/>
            </a:ext>
          </a:extLst>
        </xdr:cNvPr>
        <xdr:cNvCxnSpPr/>
      </xdr:nvCxnSpPr>
      <xdr:spPr>
        <a:xfrm>
          <a:off x="12560300" y="6374085"/>
          <a:ext cx="762000" cy="21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32</xdr:row>
      <xdr:rowOff>12002</xdr:rowOff>
    </xdr:from>
    <xdr:to>
      <xdr:col>60</xdr:col>
      <xdr:colOff>123825</xdr:colOff>
      <xdr:row>32</xdr:row>
      <xdr:rowOff>113602</xdr:rowOff>
    </xdr:to>
    <xdr:sp macro="" textlink="">
      <xdr:nvSpPr>
        <xdr:cNvPr id="151" name="楕円 150">
          <a:extLst>
            <a:ext uri="{FF2B5EF4-FFF2-40B4-BE49-F238E27FC236}">
              <a16:creationId xmlns:a16="http://schemas.microsoft.com/office/drawing/2014/main" id="{07CDA3E7-9C3E-40D9-A3A1-05963381D593}"/>
            </a:ext>
          </a:extLst>
        </xdr:cNvPr>
        <xdr:cNvSpPr/>
      </xdr:nvSpPr>
      <xdr:spPr>
        <a:xfrm>
          <a:off x="11747500" y="62699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32</xdr:row>
      <xdr:rowOff>62802</xdr:rowOff>
    </xdr:from>
    <xdr:to>
      <xdr:col>64</xdr:col>
      <xdr:colOff>73025</xdr:colOff>
      <xdr:row>32</xdr:row>
      <xdr:rowOff>116160</xdr:rowOff>
    </xdr:to>
    <xdr:cxnSp macro="">
      <xdr:nvCxnSpPr>
        <xdr:cNvPr id="152" name="直線コネクタ 151">
          <a:extLst>
            <a:ext uri="{FF2B5EF4-FFF2-40B4-BE49-F238E27FC236}">
              <a16:creationId xmlns:a16="http://schemas.microsoft.com/office/drawing/2014/main" id="{2F774AAA-A351-4BF4-A2F4-982ECB0F2577}"/>
            </a:ext>
          </a:extLst>
        </xdr:cNvPr>
        <xdr:cNvCxnSpPr/>
      </xdr:nvCxnSpPr>
      <xdr:spPr>
        <a:xfrm>
          <a:off x="11798300" y="6320727"/>
          <a:ext cx="762000" cy="533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27</xdr:row>
      <xdr:rowOff>84372</xdr:rowOff>
    </xdr:from>
    <xdr:ext cx="469744" cy="259045"/>
    <xdr:sp macro="" textlink="">
      <xdr:nvSpPr>
        <xdr:cNvPr id="153" name="n_1aveValue債務償還比率">
          <a:extLst>
            <a:ext uri="{FF2B5EF4-FFF2-40B4-BE49-F238E27FC236}">
              <a16:creationId xmlns:a16="http://schemas.microsoft.com/office/drawing/2014/main" id="{5D032AD7-D398-4035-BEC7-E67B1A268C67}"/>
            </a:ext>
          </a:extLst>
        </xdr:cNvPr>
        <xdr:cNvSpPr txBox="1"/>
      </xdr:nvSpPr>
      <xdr:spPr>
        <a:xfrm>
          <a:off x="13836727" y="54850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28</xdr:row>
      <xdr:rowOff>87493</xdr:rowOff>
    </xdr:from>
    <xdr:ext cx="469744" cy="259045"/>
    <xdr:sp macro="" textlink="">
      <xdr:nvSpPr>
        <xdr:cNvPr id="154" name="n_2aveValue債務償還比率">
          <a:extLst>
            <a:ext uri="{FF2B5EF4-FFF2-40B4-BE49-F238E27FC236}">
              <a16:creationId xmlns:a16="http://schemas.microsoft.com/office/drawing/2014/main" id="{6B9C1E51-0FD0-4882-944E-60DF0544F111}"/>
            </a:ext>
          </a:extLst>
        </xdr:cNvPr>
        <xdr:cNvSpPr txBox="1"/>
      </xdr:nvSpPr>
      <xdr:spPr>
        <a:xfrm>
          <a:off x="13087427" y="56596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28</xdr:row>
      <xdr:rowOff>143473</xdr:rowOff>
    </xdr:from>
    <xdr:ext cx="469744" cy="259045"/>
    <xdr:sp macro="" textlink="">
      <xdr:nvSpPr>
        <xdr:cNvPr id="155" name="n_3aveValue債務償還比率">
          <a:extLst>
            <a:ext uri="{FF2B5EF4-FFF2-40B4-BE49-F238E27FC236}">
              <a16:creationId xmlns:a16="http://schemas.microsoft.com/office/drawing/2014/main" id="{6F7512B7-1249-4E77-B9EC-D316A62CE0BD}"/>
            </a:ext>
          </a:extLst>
        </xdr:cNvPr>
        <xdr:cNvSpPr txBox="1"/>
      </xdr:nvSpPr>
      <xdr:spPr>
        <a:xfrm>
          <a:off x="12325427" y="57155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28</xdr:row>
      <xdr:rowOff>127126</xdr:rowOff>
    </xdr:from>
    <xdr:ext cx="469744" cy="259045"/>
    <xdr:sp macro="" textlink="">
      <xdr:nvSpPr>
        <xdr:cNvPr id="156" name="n_4aveValue債務償還比率">
          <a:extLst>
            <a:ext uri="{FF2B5EF4-FFF2-40B4-BE49-F238E27FC236}">
              <a16:creationId xmlns:a16="http://schemas.microsoft.com/office/drawing/2014/main" id="{ED8BEFEB-F27A-4DC3-98D5-C73D450714E2}"/>
            </a:ext>
          </a:extLst>
        </xdr:cNvPr>
        <xdr:cNvSpPr txBox="1"/>
      </xdr:nvSpPr>
      <xdr:spPr>
        <a:xfrm>
          <a:off x="11563427" y="56992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30</xdr:row>
      <xdr:rowOff>51606</xdr:rowOff>
    </xdr:from>
    <xdr:ext cx="469744" cy="259045"/>
    <xdr:sp macro="" textlink="">
      <xdr:nvSpPr>
        <xdr:cNvPr id="157" name="n_1mainValue債務償還比率">
          <a:extLst>
            <a:ext uri="{FF2B5EF4-FFF2-40B4-BE49-F238E27FC236}">
              <a16:creationId xmlns:a16="http://schemas.microsoft.com/office/drawing/2014/main" id="{D5E8B327-92D5-46E1-B150-342AFE0D7848}"/>
            </a:ext>
          </a:extLst>
        </xdr:cNvPr>
        <xdr:cNvSpPr txBox="1"/>
      </xdr:nvSpPr>
      <xdr:spPr>
        <a:xfrm>
          <a:off x="13836727" y="59666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32</xdr:row>
      <xdr:rowOff>160246</xdr:rowOff>
    </xdr:from>
    <xdr:ext cx="469744" cy="259045"/>
    <xdr:sp macro="" textlink="">
      <xdr:nvSpPr>
        <xdr:cNvPr id="158" name="n_2mainValue債務償還比率">
          <a:extLst>
            <a:ext uri="{FF2B5EF4-FFF2-40B4-BE49-F238E27FC236}">
              <a16:creationId xmlns:a16="http://schemas.microsoft.com/office/drawing/2014/main" id="{8FD46245-8AA5-4681-BF84-938C2EC8EA66}"/>
            </a:ext>
          </a:extLst>
        </xdr:cNvPr>
        <xdr:cNvSpPr txBox="1"/>
      </xdr:nvSpPr>
      <xdr:spPr>
        <a:xfrm>
          <a:off x="13087427" y="64181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32</xdr:row>
      <xdr:rowOff>158087</xdr:rowOff>
    </xdr:from>
    <xdr:ext cx="469744" cy="259045"/>
    <xdr:sp macro="" textlink="">
      <xdr:nvSpPr>
        <xdr:cNvPr id="159" name="n_3mainValue債務償還比率">
          <a:extLst>
            <a:ext uri="{FF2B5EF4-FFF2-40B4-BE49-F238E27FC236}">
              <a16:creationId xmlns:a16="http://schemas.microsoft.com/office/drawing/2014/main" id="{01174B95-272D-4026-B92C-34244DE08847}"/>
            </a:ext>
          </a:extLst>
        </xdr:cNvPr>
        <xdr:cNvSpPr txBox="1"/>
      </xdr:nvSpPr>
      <xdr:spPr>
        <a:xfrm>
          <a:off x="12325427" y="64160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32</xdr:row>
      <xdr:rowOff>104729</xdr:rowOff>
    </xdr:from>
    <xdr:ext cx="469744" cy="259045"/>
    <xdr:sp macro="" textlink="">
      <xdr:nvSpPr>
        <xdr:cNvPr id="160" name="n_4mainValue債務償還比率">
          <a:extLst>
            <a:ext uri="{FF2B5EF4-FFF2-40B4-BE49-F238E27FC236}">
              <a16:creationId xmlns:a16="http://schemas.microsoft.com/office/drawing/2014/main" id="{AFC21993-ACF3-487B-BE70-0ACF334E9C18}"/>
            </a:ext>
          </a:extLst>
        </xdr:cNvPr>
        <xdr:cNvSpPr txBox="1"/>
      </xdr:nvSpPr>
      <xdr:spPr>
        <a:xfrm>
          <a:off x="11563427" y="63626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61" name="正方形/長方形 160">
          <a:extLst>
            <a:ext uri="{FF2B5EF4-FFF2-40B4-BE49-F238E27FC236}">
              <a16:creationId xmlns:a16="http://schemas.microsoft.com/office/drawing/2014/main" id="{E53E88D6-1933-41B9-8F56-34D37546EDB7}"/>
            </a:ext>
          </a:extLst>
        </xdr:cNvPr>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62" name="正方形/長方形 161">
          <a:extLst>
            <a:ext uri="{FF2B5EF4-FFF2-40B4-BE49-F238E27FC236}">
              <a16:creationId xmlns:a16="http://schemas.microsoft.com/office/drawing/2014/main" id="{5146BDA2-A70E-446F-ADEA-CB3BE3C5925B}"/>
            </a:ext>
          </a:extLst>
        </xdr:cNvPr>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63" name="テキスト ボックス 162">
          <a:extLst>
            <a:ext uri="{FF2B5EF4-FFF2-40B4-BE49-F238E27FC236}">
              <a16:creationId xmlns:a16="http://schemas.microsoft.com/office/drawing/2014/main" id="{3133B3EE-5AA5-4EA5-822C-E2ED70B9C19D}"/>
            </a:ext>
          </a:extLst>
        </xdr:cNvPr>
        <xdr:cNvSpPr txBox="1"/>
      </xdr:nvSpPr>
      <xdr:spPr>
        <a:xfrm>
          <a:off x="914400" y="8255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64" name="テキスト ボックス 163">
          <a:extLst>
            <a:ext uri="{FF2B5EF4-FFF2-40B4-BE49-F238E27FC236}">
              <a16:creationId xmlns:a16="http://schemas.microsoft.com/office/drawing/2014/main" id="{53C6F5CC-3C02-4777-BE60-B9A6B3F84846}"/>
            </a:ext>
          </a:extLst>
        </xdr:cNvPr>
        <xdr:cNvSpPr txBox="1"/>
      </xdr:nvSpPr>
      <xdr:spPr>
        <a:xfrm>
          <a:off x="6985000" y="10922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65" name="テキスト ボックス 164">
          <a:extLst>
            <a:ext uri="{FF2B5EF4-FFF2-40B4-BE49-F238E27FC236}">
              <a16:creationId xmlns:a16="http://schemas.microsoft.com/office/drawing/2014/main" id="{A1919A4B-387A-4A69-9607-CAE9C2C40EF7}"/>
            </a:ext>
          </a:extLst>
        </xdr:cNvPr>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66" name="テキスト ボックス 165">
          <a:extLst>
            <a:ext uri="{FF2B5EF4-FFF2-40B4-BE49-F238E27FC236}">
              <a16:creationId xmlns:a16="http://schemas.microsoft.com/office/drawing/2014/main" id="{E5221EC9-A0EB-4FC3-85DA-F97BBB5117AC}"/>
            </a:ext>
          </a:extLst>
        </xdr:cNvPr>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40098160-4A38-4616-BCBE-DE6FDEFD341C}"/>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030BFC65-6E64-4BEA-BB31-DA721E72417A}"/>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5F868C92-AAC3-476E-BA32-4BE90DAFAC57}"/>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77444DC1-E924-48AB-87E5-3D8C615EA689}"/>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滋賀県多賀町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F8DCB29B-A46E-48A2-ACFA-A2FEDBDDF1F5}"/>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4C211BFA-4C9F-4450-B4AB-E3D42A5A52BC}"/>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43EB5A15-EB7C-4030-9582-CF6BA7D505D4}"/>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14559118-3CF0-4167-8760-6CAB4D12E5F1}"/>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5488CC42-F114-41BF-88B3-9A6A7AEA68CD}"/>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8C0F5E55-929E-49D5-894A-7092C78F988E}"/>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7,466
7,421
135.77
6,220,257
5,510,762
331,790
3,331,990
5,122,377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EA0F8558-C855-4108-AA77-8D6E7FBE147C}"/>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DF86D075-10EA-4159-BDBB-14C66C2A8882}"/>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B74BF349-86D0-4C02-AD57-98F8269573B7}"/>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7.1
31.6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CA395700-4404-43C4-859E-D7D3080B9995}"/>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5EF76E7F-ACC0-4A59-B396-E7A7EA8B84F3}"/>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a:extLst>
            <a:ext uri="{FF2B5EF4-FFF2-40B4-BE49-F238E27FC236}">
              <a16:creationId xmlns:a16="http://schemas.microsoft.com/office/drawing/2014/main" id="{498D5FA2-587B-4E7B-86FB-F7C799827529}"/>
            </a:ext>
          </a:extLst>
        </xdr:cNvPr>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3277E922-988D-4A53-A130-52759F41AC70}"/>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5A881FF8-D91D-4CA6-8EFD-9A8A2DDF5C4F}"/>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7211BC23-F01E-4898-A32C-C5A4D756683D}"/>
            </a:ext>
          </a:extLst>
        </xdr:cNvPr>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61A786FE-295B-4142-9237-4F111B82F2A2}"/>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51A46B18-1EF1-46FB-B8F7-9CB2BE006C2E}"/>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DE91366E-657B-4B37-8536-C36BF26BC5EC}"/>
            </a:ext>
          </a:extLst>
        </xdr:cNvPr>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2EDEFC71-DE92-4E86-A6C8-D53CF805A7B6}"/>
            </a:ext>
          </a:extLst>
        </xdr:cNvPr>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7488EA65-0423-4620-B986-8C6D6245CB8D}"/>
            </a:ext>
          </a:extLst>
        </xdr:cNvPr>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9E29FCE8-5E88-4450-A976-54EA9131B7AA}"/>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5798C4A4-A547-4A62-947C-749E906431D4}"/>
            </a:ext>
          </a:extLst>
        </xdr:cNvPr>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E23B839-436D-4F3C-9830-5F5FC0806E13}"/>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11A0D247-6F94-49DD-8613-5819F64B30D8}"/>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0ECC412C-06D7-452E-8CF1-A9CCBCE08265}"/>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C39BF1F3-83EC-4D65-9147-8AC151F6990C}"/>
            </a:ext>
          </a:extLst>
        </xdr:cNvPr>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E9B84C41-5B14-4C94-B02F-1F610002AC5B}"/>
            </a:ext>
          </a:extLst>
        </xdr:cNvPr>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39403E0B-33AB-4BD8-92BF-EF1F682DB61D}"/>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FDF1C3FE-1CA7-46E3-9C0E-004AF85B8581}"/>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0DEABDF3-2271-400A-B471-437E4F248FCC}"/>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67FE2A50-5686-421E-934E-C6D7AE6B4B29}"/>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CAC2F090-300C-4917-A171-0714AD143156}"/>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883B12BE-ED4D-4486-B944-C3E46963FB59}"/>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82569AF2-D2F7-480C-9C29-B06E5F5FC731}"/>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8758D1C0-BC0C-4405-81C1-16E7690B79A9}"/>
            </a:ext>
          </a:extLst>
        </xdr:cNvPr>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994C8DB5-433D-43DE-8C8D-A8EB43E3AB36}"/>
            </a:ext>
          </a:extLst>
        </xdr:cNvPr>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C5F7300F-A431-45AB-9576-C9031A47345E}"/>
            </a:ext>
          </a:extLst>
        </xdr:cNvPr>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6F564897-DC4E-47C9-B4BC-3701075F384A}"/>
            </a:ext>
          </a:extLst>
        </xdr:cNvPr>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92528</xdr:rowOff>
    </xdr:from>
    <xdr:to>
      <xdr:col>28</xdr:col>
      <xdr:colOff>114300</xdr:colOff>
      <xdr:row>42</xdr:row>
      <xdr:rowOff>92528</xdr:rowOff>
    </xdr:to>
    <xdr:cxnSp macro="">
      <xdr:nvCxnSpPr>
        <xdr:cNvPr id="44" name="直線コネクタ 43">
          <a:extLst>
            <a:ext uri="{FF2B5EF4-FFF2-40B4-BE49-F238E27FC236}">
              <a16:creationId xmlns:a16="http://schemas.microsoft.com/office/drawing/2014/main" id="{2EB16E90-1990-44AC-A8F5-C1756D1BFB60}"/>
            </a:ext>
          </a:extLst>
        </xdr:cNvPr>
        <xdr:cNvCxnSpPr/>
      </xdr:nvCxnSpPr>
      <xdr:spPr>
        <a:xfrm>
          <a:off x="762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121755</xdr:rowOff>
    </xdr:from>
    <xdr:ext cx="467179" cy="259045"/>
    <xdr:sp macro="" textlink="">
      <xdr:nvSpPr>
        <xdr:cNvPr id="45" name="テキスト ボックス 44">
          <a:extLst>
            <a:ext uri="{FF2B5EF4-FFF2-40B4-BE49-F238E27FC236}">
              <a16:creationId xmlns:a16="http://schemas.microsoft.com/office/drawing/2014/main" id="{8C0D9706-F1C8-40DE-8E57-6C254FB11539}"/>
            </a:ext>
          </a:extLst>
        </xdr:cNvPr>
        <xdr:cNvSpPr txBox="1"/>
      </xdr:nvSpPr>
      <xdr:spPr>
        <a:xfrm>
          <a:off x="294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6" name="直線コネクタ 45">
          <a:extLst>
            <a:ext uri="{FF2B5EF4-FFF2-40B4-BE49-F238E27FC236}">
              <a16:creationId xmlns:a16="http://schemas.microsoft.com/office/drawing/2014/main" id="{6334795B-96F7-4860-A31B-6F79B0E76FD8}"/>
            </a:ext>
          </a:extLst>
        </xdr:cNvPr>
        <xdr:cNvCxnSpPr/>
      </xdr:nvCxnSpPr>
      <xdr:spPr>
        <a:xfrm>
          <a:off x="762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7" name="テキスト ボックス 46">
          <a:extLst>
            <a:ext uri="{FF2B5EF4-FFF2-40B4-BE49-F238E27FC236}">
              <a16:creationId xmlns:a16="http://schemas.microsoft.com/office/drawing/2014/main" id="{A543E4C0-C63A-4542-A972-21EF7C3ACB2B}"/>
            </a:ext>
          </a:extLst>
        </xdr:cNvPr>
        <xdr:cNvSpPr txBox="1"/>
      </xdr:nvSpPr>
      <xdr:spPr>
        <a:xfrm>
          <a:off x="358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8" name="直線コネクタ 47">
          <a:extLst>
            <a:ext uri="{FF2B5EF4-FFF2-40B4-BE49-F238E27FC236}">
              <a16:creationId xmlns:a16="http://schemas.microsoft.com/office/drawing/2014/main" id="{DA8BDE0E-3CF0-449B-84A4-7E114904DA0A}"/>
            </a:ext>
          </a:extLst>
        </xdr:cNvPr>
        <xdr:cNvCxnSpPr/>
      </xdr:nvCxnSpPr>
      <xdr:spPr>
        <a:xfrm>
          <a:off x="762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9" name="テキスト ボックス 48">
          <a:extLst>
            <a:ext uri="{FF2B5EF4-FFF2-40B4-BE49-F238E27FC236}">
              <a16:creationId xmlns:a16="http://schemas.microsoft.com/office/drawing/2014/main" id="{5848D20F-C25C-4537-9F11-56DCDC3BAAC4}"/>
            </a:ext>
          </a:extLst>
        </xdr:cNvPr>
        <xdr:cNvSpPr txBox="1"/>
      </xdr:nvSpPr>
      <xdr:spPr>
        <a:xfrm>
          <a:off x="358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50" name="直線コネクタ 49">
          <a:extLst>
            <a:ext uri="{FF2B5EF4-FFF2-40B4-BE49-F238E27FC236}">
              <a16:creationId xmlns:a16="http://schemas.microsoft.com/office/drawing/2014/main" id="{281CCEB1-C202-4D84-BC5F-F594031C9780}"/>
            </a:ext>
          </a:extLst>
        </xdr:cNvPr>
        <xdr:cNvCxnSpPr/>
      </xdr:nvCxnSpPr>
      <xdr:spPr>
        <a:xfrm>
          <a:off x="762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51" name="テキスト ボックス 50">
          <a:extLst>
            <a:ext uri="{FF2B5EF4-FFF2-40B4-BE49-F238E27FC236}">
              <a16:creationId xmlns:a16="http://schemas.microsoft.com/office/drawing/2014/main" id="{BF4A0D91-105A-4FE9-A489-8D037458749C}"/>
            </a:ext>
          </a:extLst>
        </xdr:cNvPr>
        <xdr:cNvSpPr txBox="1"/>
      </xdr:nvSpPr>
      <xdr:spPr>
        <a:xfrm>
          <a:off x="358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2" name="直線コネクタ 51">
          <a:extLst>
            <a:ext uri="{FF2B5EF4-FFF2-40B4-BE49-F238E27FC236}">
              <a16:creationId xmlns:a16="http://schemas.microsoft.com/office/drawing/2014/main" id="{39D1CBE1-64EA-4CA7-8109-45B991B0CE7E}"/>
            </a:ext>
          </a:extLst>
        </xdr:cNvPr>
        <xdr:cNvCxnSpPr/>
      </xdr:nvCxnSpPr>
      <xdr:spPr>
        <a:xfrm>
          <a:off x="762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3" name="テキスト ボックス 52">
          <a:extLst>
            <a:ext uri="{FF2B5EF4-FFF2-40B4-BE49-F238E27FC236}">
              <a16:creationId xmlns:a16="http://schemas.microsoft.com/office/drawing/2014/main" id="{1A1BE6D9-831A-4534-A65F-89E7C090711A}"/>
            </a:ext>
          </a:extLst>
        </xdr:cNvPr>
        <xdr:cNvSpPr txBox="1"/>
      </xdr:nvSpPr>
      <xdr:spPr>
        <a:xfrm>
          <a:off x="358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4" name="直線コネクタ 53">
          <a:extLst>
            <a:ext uri="{FF2B5EF4-FFF2-40B4-BE49-F238E27FC236}">
              <a16:creationId xmlns:a16="http://schemas.microsoft.com/office/drawing/2014/main" id="{A056C77F-E41E-4F8E-B771-E3610BAB94BA}"/>
            </a:ext>
          </a:extLst>
        </xdr:cNvPr>
        <xdr:cNvCxnSpPr/>
      </xdr:nvCxnSpPr>
      <xdr:spPr>
        <a:xfrm>
          <a:off x="762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31949</xdr:rowOff>
    </xdr:from>
    <xdr:ext cx="338939" cy="259045"/>
    <xdr:sp macro="" textlink="">
      <xdr:nvSpPr>
        <xdr:cNvPr id="55" name="テキスト ボックス 54">
          <a:extLst>
            <a:ext uri="{FF2B5EF4-FFF2-40B4-BE49-F238E27FC236}">
              <a16:creationId xmlns:a16="http://schemas.microsoft.com/office/drawing/2014/main" id="{47B75D73-1064-4AEF-B001-15462B9D9B52}"/>
            </a:ext>
          </a:extLst>
        </xdr:cNvPr>
        <xdr:cNvSpPr txBox="1"/>
      </xdr:nvSpPr>
      <xdr:spPr>
        <a:xfrm>
          <a:off x="423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6" name="直線コネクタ 55">
          <a:extLst>
            <a:ext uri="{FF2B5EF4-FFF2-40B4-BE49-F238E27FC236}">
              <a16:creationId xmlns:a16="http://schemas.microsoft.com/office/drawing/2014/main" id="{6BE9CDA1-1818-4BD2-8FC9-922657F3EE9F}"/>
            </a:ext>
          </a:extLst>
        </xdr:cNvPr>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7" name="【道路】&#10;有形固定資産減価償却率グラフ枠">
          <a:extLst>
            <a:ext uri="{FF2B5EF4-FFF2-40B4-BE49-F238E27FC236}">
              <a16:creationId xmlns:a16="http://schemas.microsoft.com/office/drawing/2014/main" id="{D555928F-D51A-4201-96A1-B7E61F7630AE}"/>
            </a:ext>
          </a:extLst>
        </xdr:cNvPr>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2722</xdr:rowOff>
    </xdr:from>
    <xdr:to>
      <xdr:col>24</xdr:col>
      <xdr:colOff>62865</xdr:colOff>
      <xdr:row>42</xdr:row>
      <xdr:rowOff>85997</xdr:rowOff>
    </xdr:to>
    <xdr:cxnSp macro="">
      <xdr:nvCxnSpPr>
        <xdr:cNvPr id="58" name="直線コネクタ 57">
          <a:extLst>
            <a:ext uri="{FF2B5EF4-FFF2-40B4-BE49-F238E27FC236}">
              <a16:creationId xmlns:a16="http://schemas.microsoft.com/office/drawing/2014/main" id="{BD878E99-50D1-4AC3-B4FB-7A526D74D36D}"/>
            </a:ext>
          </a:extLst>
        </xdr:cNvPr>
        <xdr:cNvCxnSpPr/>
      </xdr:nvCxnSpPr>
      <xdr:spPr>
        <a:xfrm flipV="1">
          <a:off x="4634865" y="5660572"/>
          <a:ext cx="0" cy="16263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89824</xdr:rowOff>
    </xdr:from>
    <xdr:ext cx="405111" cy="259045"/>
    <xdr:sp macro="" textlink="">
      <xdr:nvSpPr>
        <xdr:cNvPr id="59" name="【道路】&#10;有形固定資産減価償却率最小値テキスト">
          <a:extLst>
            <a:ext uri="{FF2B5EF4-FFF2-40B4-BE49-F238E27FC236}">
              <a16:creationId xmlns:a16="http://schemas.microsoft.com/office/drawing/2014/main" id="{D7D4850F-E901-42BA-A7A5-79132562E037}"/>
            </a:ext>
          </a:extLst>
        </xdr:cNvPr>
        <xdr:cNvSpPr txBox="1"/>
      </xdr:nvSpPr>
      <xdr:spPr>
        <a:xfrm>
          <a:off x="4673600" y="729072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85997</xdr:rowOff>
    </xdr:from>
    <xdr:to>
      <xdr:col>24</xdr:col>
      <xdr:colOff>152400</xdr:colOff>
      <xdr:row>42</xdr:row>
      <xdr:rowOff>85997</xdr:rowOff>
    </xdr:to>
    <xdr:cxnSp macro="">
      <xdr:nvCxnSpPr>
        <xdr:cNvPr id="60" name="直線コネクタ 59">
          <a:extLst>
            <a:ext uri="{FF2B5EF4-FFF2-40B4-BE49-F238E27FC236}">
              <a16:creationId xmlns:a16="http://schemas.microsoft.com/office/drawing/2014/main" id="{B17EA4E2-C83C-4160-8BAF-1CBD5BFEDEB0}"/>
            </a:ext>
          </a:extLst>
        </xdr:cNvPr>
        <xdr:cNvCxnSpPr/>
      </xdr:nvCxnSpPr>
      <xdr:spPr>
        <a:xfrm>
          <a:off x="4546600" y="72868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31</xdr:row>
      <xdr:rowOff>120849</xdr:rowOff>
    </xdr:from>
    <xdr:ext cx="340478" cy="259045"/>
    <xdr:sp macro="" textlink="">
      <xdr:nvSpPr>
        <xdr:cNvPr id="61" name="【道路】&#10;有形固定資産減価償却率最大値テキスト">
          <a:extLst>
            <a:ext uri="{FF2B5EF4-FFF2-40B4-BE49-F238E27FC236}">
              <a16:creationId xmlns:a16="http://schemas.microsoft.com/office/drawing/2014/main" id="{1DBA5D3B-F302-4054-AC10-335EC565B79F}"/>
            </a:ext>
          </a:extLst>
        </xdr:cNvPr>
        <xdr:cNvSpPr txBox="1"/>
      </xdr:nvSpPr>
      <xdr:spPr>
        <a:xfrm>
          <a:off x="4673600" y="5435799"/>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2722</xdr:rowOff>
    </xdr:from>
    <xdr:to>
      <xdr:col>24</xdr:col>
      <xdr:colOff>152400</xdr:colOff>
      <xdr:row>33</xdr:row>
      <xdr:rowOff>2722</xdr:rowOff>
    </xdr:to>
    <xdr:cxnSp macro="">
      <xdr:nvCxnSpPr>
        <xdr:cNvPr id="62" name="直線コネクタ 61">
          <a:extLst>
            <a:ext uri="{FF2B5EF4-FFF2-40B4-BE49-F238E27FC236}">
              <a16:creationId xmlns:a16="http://schemas.microsoft.com/office/drawing/2014/main" id="{D7DCC228-ED3C-4BA2-934E-49425546C52C}"/>
            </a:ext>
          </a:extLst>
        </xdr:cNvPr>
        <xdr:cNvCxnSpPr/>
      </xdr:nvCxnSpPr>
      <xdr:spPr>
        <a:xfrm>
          <a:off x="4546600" y="56605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39</xdr:row>
      <xdr:rowOff>23421</xdr:rowOff>
    </xdr:from>
    <xdr:ext cx="405111" cy="259045"/>
    <xdr:sp macro="" textlink="">
      <xdr:nvSpPr>
        <xdr:cNvPr id="63" name="【道路】&#10;有形固定資産減価償却率平均値テキスト">
          <a:extLst>
            <a:ext uri="{FF2B5EF4-FFF2-40B4-BE49-F238E27FC236}">
              <a16:creationId xmlns:a16="http://schemas.microsoft.com/office/drawing/2014/main" id="{3386A2A0-9027-471C-A2BD-74ADB31F986F}"/>
            </a:ext>
          </a:extLst>
        </xdr:cNvPr>
        <xdr:cNvSpPr txBox="1"/>
      </xdr:nvSpPr>
      <xdr:spPr>
        <a:xfrm>
          <a:off x="4673600" y="670997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39</xdr:row>
      <xdr:rowOff>44994</xdr:rowOff>
    </xdr:from>
    <xdr:to>
      <xdr:col>24</xdr:col>
      <xdr:colOff>114300</xdr:colOff>
      <xdr:row>39</xdr:row>
      <xdr:rowOff>146594</xdr:rowOff>
    </xdr:to>
    <xdr:sp macro="" textlink="">
      <xdr:nvSpPr>
        <xdr:cNvPr id="64" name="フローチャート: 判断 63">
          <a:extLst>
            <a:ext uri="{FF2B5EF4-FFF2-40B4-BE49-F238E27FC236}">
              <a16:creationId xmlns:a16="http://schemas.microsoft.com/office/drawing/2014/main" id="{E481DA00-F2F7-4DB7-B9CB-F47D92233570}"/>
            </a:ext>
          </a:extLst>
        </xdr:cNvPr>
        <xdr:cNvSpPr/>
      </xdr:nvSpPr>
      <xdr:spPr>
        <a:xfrm>
          <a:off x="4584700" y="6731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39</xdr:row>
      <xdr:rowOff>27033</xdr:rowOff>
    </xdr:from>
    <xdr:to>
      <xdr:col>20</xdr:col>
      <xdr:colOff>38100</xdr:colOff>
      <xdr:row>39</xdr:row>
      <xdr:rowOff>128633</xdr:rowOff>
    </xdr:to>
    <xdr:sp macro="" textlink="">
      <xdr:nvSpPr>
        <xdr:cNvPr id="65" name="フローチャート: 判断 64">
          <a:extLst>
            <a:ext uri="{FF2B5EF4-FFF2-40B4-BE49-F238E27FC236}">
              <a16:creationId xmlns:a16="http://schemas.microsoft.com/office/drawing/2014/main" id="{3853BC36-8A70-4243-9F96-A746C10F31FA}"/>
            </a:ext>
          </a:extLst>
        </xdr:cNvPr>
        <xdr:cNvSpPr/>
      </xdr:nvSpPr>
      <xdr:spPr>
        <a:xfrm>
          <a:off x="3746500" y="67135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38</xdr:row>
      <xdr:rowOff>159294</xdr:rowOff>
    </xdr:from>
    <xdr:to>
      <xdr:col>15</xdr:col>
      <xdr:colOff>101600</xdr:colOff>
      <xdr:row>39</xdr:row>
      <xdr:rowOff>89444</xdr:rowOff>
    </xdr:to>
    <xdr:sp macro="" textlink="">
      <xdr:nvSpPr>
        <xdr:cNvPr id="66" name="フローチャート: 判断 65">
          <a:extLst>
            <a:ext uri="{FF2B5EF4-FFF2-40B4-BE49-F238E27FC236}">
              <a16:creationId xmlns:a16="http://schemas.microsoft.com/office/drawing/2014/main" id="{661BB4EA-A995-4349-BE83-C56F8D0EFB3F}"/>
            </a:ext>
          </a:extLst>
        </xdr:cNvPr>
        <xdr:cNvSpPr/>
      </xdr:nvSpPr>
      <xdr:spPr>
        <a:xfrm>
          <a:off x="2857500" y="66743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38</xdr:row>
      <xdr:rowOff>165826</xdr:rowOff>
    </xdr:from>
    <xdr:to>
      <xdr:col>10</xdr:col>
      <xdr:colOff>165100</xdr:colOff>
      <xdr:row>39</xdr:row>
      <xdr:rowOff>95976</xdr:rowOff>
    </xdr:to>
    <xdr:sp macro="" textlink="">
      <xdr:nvSpPr>
        <xdr:cNvPr id="67" name="フローチャート: 判断 66">
          <a:extLst>
            <a:ext uri="{FF2B5EF4-FFF2-40B4-BE49-F238E27FC236}">
              <a16:creationId xmlns:a16="http://schemas.microsoft.com/office/drawing/2014/main" id="{3DF1EB56-9A24-4DED-8128-F5249162D5FE}"/>
            </a:ext>
          </a:extLst>
        </xdr:cNvPr>
        <xdr:cNvSpPr/>
      </xdr:nvSpPr>
      <xdr:spPr>
        <a:xfrm>
          <a:off x="1968500" y="66809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38</xdr:row>
      <xdr:rowOff>142966</xdr:rowOff>
    </xdr:from>
    <xdr:to>
      <xdr:col>6</xdr:col>
      <xdr:colOff>38100</xdr:colOff>
      <xdr:row>39</xdr:row>
      <xdr:rowOff>73116</xdr:rowOff>
    </xdr:to>
    <xdr:sp macro="" textlink="">
      <xdr:nvSpPr>
        <xdr:cNvPr id="68" name="フローチャート: 判断 67">
          <a:extLst>
            <a:ext uri="{FF2B5EF4-FFF2-40B4-BE49-F238E27FC236}">
              <a16:creationId xmlns:a16="http://schemas.microsoft.com/office/drawing/2014/main" id="{740BAE70-3FB1-49FC-B1AF-281C3E9D7E7D}"/>
            </a:ext>
          </a:extLst>
        </xdr:cNvPr>
        <xdr:cNvSpPr/>
      </xdr:nvSpPr>
      <xdr:spPr>
        <a:xfrm>
          <a:off x="1079500" y="66580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06CE2402-FBE0-4231-B752-5C2287610C15}"/>
            </a:ext>
          </a:extLst>
        </xdr:cNvPr>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D3C4EA3F-561D-47C3-BA2F-427C4A7C4764}"/>
            </a:ext>
          </a:extLst>
        </xdr:cNvPr>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76F398B2-B4E5-4C40-9FD6-9406C20CFC0E}"/>
            </a:ext>
          </a:extLst>
        </xdr:cNvPr>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B6A3E4DB-4AE6-4DBD-84C1-223E145CE839}"/>
            </a:ext>
          </a:extLst>
        </xdr:cNvPr>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3" name="テキスト ボックス 72">
          <a:extLst>
            <a:ext uri="{FF2B5EF4-FFF2-40B4-BE49-F238E27FC236}">
              <a16:creationId xmlns:a16="http://schemas.microsoft.com/office/drawing/2014/main" id="{B32A47C9-17E7-4354-BADE-F4114B595EDC}"/>
            </a:ext>
          </a:extLst>
        </xdr:cNvPr>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159294</xdr:rowOff>
    </xdr:from>
    <xdr:to>
      <xdr:col>24</xdr:col>
      <xdr:colOff>114300</xdr:colOff>
      <xdr:row>37</xdr:row>
      <xdr:rowOff>89444</xdr:rowOff>
    </xdr:to>
    <xdr:sp macro="" textlink="">
      <xdr:nvSpPr>
        <xdr:cNvPr id="74" name="楕円 73">
          <a:extLst>
            <a:ext uri="{FF2B5EF4-FFF2-40B4-BE49-F238E27FC236}">
              <a16:creationId xmlns:a16="http://schemas.microsoft.com/office/drawing/2014/main" id="{DCD34ED8-024A-47D4-AA3B-DE55967C4993}"/>
            </a:ext>
          </a:extLst>
        </xdr:cNvPr>
        <xdr:cNvSpPr/>
      </xdr:nvSpPr>
      <xdr:spPr>
        <a:xfrm>
          <a:off x="4584700" y="63314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36</xdr:row>
      <xdr:rowOff>10721</xdr:rowOff>
    </xdr:from>
    <xdr:ext cx="405111" cy="259045"/>
    <xdr:sp macro="" textlink="">
      <xdr:nvSpPr>
        <xdr:cNvPr id="75" name="【道路】&#10;有形固定資産減価償却率該当値テキスト">
          <a:extLst>
            <a:ext uri="{FF2B5EF4-FFF2-40B4-BE49-F238E27FC236}">
              <a16:creationId xmlns:a16="http://schemas.microsoft.com/office/drawing/2014/main" id="{5DCE0A8C-6FBB-44EB-9D75-1BA12BDB85AB}"/>
            </a:ext>
          </a:extLst>
        </xdr:cNvPr>
        <xdr:cNvSpPr txBox="1"/>
      </xdr:nvSpPr>
      <xdr:spPr>
        <a:xfrm>
          <a:off x="4673600" y="61829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123372</xdr:rowOff>
    </xdr:from>
    <xdr:to>
      <xdr:col>20</xdr:col>
      <xdr:colOff>38100</xdr:colOff>
      <xdr:row>37</xdr:row>
      <xdr:rowOff>53522</xdr:rowOff>
    </xdr:to>
    <xdr:sp macro="" textlink="">
      <xdr:nvSpPr>
        <xdr:cNvPr id="76" name="楕円 75">
          <a:extLst>
            <a:ext uri="{FF2B5EF4-FFF2-40B4-BE49-F238E27FC236}">
              <a16:creationId xmlns:a16="http://schemas.microsoft.com/office/drawing/2014/main" id="{B369CC60-997C-43F7-A02E-E7B27342650E}"/>
            </a:ext>
          </a:extLst>
        </xdr:cNvPr>
        <xdr:cNvSpPr/>
      </xdr:nvSpPr>
      <xdr:spPr>
        <a:xfrm>
          <a:off x="3746500" y="62955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37</xdr:row>
      <xdr:rowOff>2722</xdr:rowOff>
    </xdr:from>
    <xdr:to>
      <xdr:col>24</xdr:col>
      <xdr:colOff>63500</xdr:colOff>
      <xdr:row>37</xdr:row>
      <xdr:rowOff>38644</xdr:rowOff>
    </xdr:to>
    <xdr:cxnSp macro="">
      <xdr:nvCxnSpPr>
        <xdr:cNvPr id="77" name="直線コネクタ 76">
          <a:extLst>
            <a:ext uri="{FF2B5EF4-FFF2-40B4-BE49-F238E27FC236}">
              <a16:creationId xmlns:a16="http://schemas.microsoft.com/office/drawing/2014/main" id="{694237DA-1ADC-4F19-AED3-A3035CA8C361}"/>
            </a:ext>
          </a:extLst>
        </xdr:cNvPr>
        <xdr:cNvCxnSpPr/>
      </xdr:nvCxnSpPr>
      <xdr:spPr>
        <a:xfrm>
          <a:off x="3797300" y="6346372"/>
          <a:ext cx="838200" cy="359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82550</xdr:rowOff>
    </xdr:from>
    <xdr:to>
      <xdr:col>15</xdr:col>
      <xdr:colOff>101600</xdr:colOff>
      <xdr:row>37</xdr:row>
      <xdr:rowOff>12700</xdr:rowOff>
    </xdr:to>
    <xdr:sp macro="" textlink="">
      <xdr:nvSpPr>
        <xdr:cNvPr id="78" name="楕円 77">
          <a:extLst>
            <a:ext uri="{FF2B5EF4-FFF2-40B4-BE49-F238E27FC236}">
              <a16:creationId xmlns:a16="http://schemas.microsoft.com/office/drawing/2014/main" id="{B5CFBEBD-722C-49AB-8D26-32D1C623FF7F}"/>
            </a:ext>
          </a:extLst>
        </xdr:cNvPr>
        <xdr:cNvSpPr/>
      </xdr:nvSpPr>
      <xdr:spPr>
        <a:xfrm>
          <a:off x="2857500" y="6254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133350</xdr:rowOff>
    </xdr:from>
    <xdr:to>
      <xdr:col>19</xdr:col>
      <xdr:colOff>177800</xdr:colOff>
      <xdr:row>37</xdr:row>
      <xdr:rowOff>2722</xdr:rowOff>
    </xdr:to>
    <xdr:cxnSp macro="">
      <xdr:nvCxnSpPr>
        <xdr:cNvPr id="79" name="直線コネクタ 78">
          <a:extLst>
            <a:ext uri="{FF2B5EF4-FFF2-40B4-BE49-F238E27FC236}">
              <a16:creationId xmlns:a16="http://schemas.microsoft.com/office/drawing/2014/main" id="{22394999-CC20-4052-B237-E2EB50454187}"/>
            </a:ext>
          </a:extLst>
        </xdr:cNvPr>
        <xdr:cNvCxnSpPr/>
      </xdr:nvCxnSpPr>
      <xdr:spPr>
        <a:xfrm>
          <a:off x="2908300" y="6305550"/>
          <a:ext cx="889000" cy="408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51526</xdr:rowOff>
    </xdr:from>
    <xdr:to>
      <xdr:col>10</xdr:col>
      <xdr:colOff>165100</xdr:colOff>
      <xdr:row>36</xdr:row>
      <xdr:rowOff>153126</xdr:rowOff>
    </xdr:to>
    <xdr:sp macro="" textlink="">
      <xdr:nvSpPr>
        <xdr:cNvPr id="80" name="楕円 79">
          <a:extLst>
            <a:ext uri="{FF2B5EF4-FFF2-40B4-BE49-F238E27FC236}">
              <a16:creationId xmlns:a16="http://schemas.microsoft.com/office/drawing/2014/main" id="{373726DB-A24F-4617-926A-020C4E7E7738}"/>
            </a:ext>
          </a:extLst>
        </xdr:cNvPr>
        <xdr:cNvSpPr/>
      </xdr:nvSpPr>
      <xdr:spPr>
        <a:xfrm>
          <a:off x="1968500" y="62237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36</xdr:row>
      <xdr:rowOff>102326</xdr:rowOff>
    </xdr:from>
    <xdr:to>
      <xdr:col>15</xdr:col>
      <xdr:colOff>50800</xdr:colOff>
      <xdr:row>36</xdr:row>
      <xdr:rowOff>133350</xdr:rowOff>
    </xdr:to>
    <xdr:cxnSp macro="">
      <xdr:nvCxnSpPr>
        <xdr:cNvPr id="81" name="直線コネクタ 80">
          <a:extLst>
            <a:ext uri="{FF2B5EF4-FFF2-40B4-BE49-F238E27FC236}">
              <a16:creationId xmlns:a16="http://schemas.microsoft.com/office/drawing/2014/main" id="{6924860F-C860-4C83-A4C6-6DCEC1C5F539}"/>
            </a:ext>
          </a:extLst>
        </xdr:cNvPr>
        <xdr:cNvCxnSpPr/>
      </xdr:nvCxnSpPr>
      <xdr:spPr>
        <a:xfrm>
          <a:off x="2019300" y="6274526"/>
          <a:ext cx="889000" cy="310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36</xdr:row>
      <xdr:rowOff>25400</xdr:rowOff>
    </xdr:from>
    <xdr:to>
      <xdr:col>6</xdr:col>
      <xdr:colOff>38100</xdr:colOff>
      <xdr:row>36</xdr:row>
      <xdr:rowOff>127000</xdr:rowOff>
    </xdr:to>
    <xdr:sp macro="" textlink="">
      <xdr:nvSpPr>
        <xdr:cNvPr id="82" name="楕円 81">
          <a:extLst>
            <a:ext uri="{FF2B5EF4-FFF2-40B4-BE49-F238E27FC236}">
              <a16:creationId xmlns:a16="http://schemas.microsoft.com/office/drawing/2014/main" id="{EC05BB3C-05C1-4C06-BB8B-0FC70DF3344C}"/>
            </a:ext>
          </a:extLst>
        </xdr:cNvPr>
        <xdr:cNvSpPr/>
      </xdr:nvSpPr>
      <xdr:spPr>
        <a:xfrm>
          <a:off x="1079500" y="6197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36</xdr:row>
      <xdr:rowOff>76200</xdr:rowOff>
    </xdr:from>
    <xdr:to>
      <xdr:col>10</xdr:col>
      <xdr:colOff>114300</xdr:colOff>
      <xdr:row>36</xdr:row>
      <xdr:rowOff>102326</xdr:rowOff>
    </xdr:to>
    <xdr:cxnSp macro="">
      <xdr:nvCxnSpPr>
        <xdr:cNvPr id="83" name="直線コネクタ 82">
          <a:extLst>
            <a:ext uri="{FF2B5EF4-FFF2-40B4-BE49-F238E27FC236}">
              <a16:creationId xmlns:a16="http://schemas.microsoft.com/office/drawing/2014/main" id="{576B7641-83C9-4753-BC54-AA06369B2526}"/>
            </a:ext>
          </a:extLst>
        </xdr:cNvPr>
        <xdr:cNvCxnSpPr/>
      </xdr:nvCxnSpPr>
      <xdr:spPr>
        <a:xfrm>
          <a:off x="1130300" y="6248400"/>
          <a:ext cx="889000" cy="261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39</xdr:row>
      <xdr:rowOff>119760</xdr:rowOff>
    </xdr:from>
    <xdr:ext cx="405111" cy="259045"/>
    <xdr:sp macro="" textlink="">
      <xdr:nvSpPr>
        <xdr:cNvPr id="84" name="n_1aveValue【道路】&#10;有形固定資産減価償却率">
          <a:extLst>
            <a:ext uri="{FF2B5EF4-FFF2-40B4-BE49-F238E27FC236}">
              <a16:creationId xmlns:a16="http://schemas.microsoft.com/office/drawing/2014/main" id="{B56EA370-8086-44F1-8F40-DE35B6A54081}"/>
            </a:ext>
          </a:extLst>
        </xdr:cNvPr>
        <xdr:cNvSpPr txBox="1"/>
      </xdr:nvSpPr>
      <xdr:spPr>
        <a:xfrm>
          <a:off x="3582044" y="680631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39</xdr:row>
      <xdr:rowOff>80571</xdr:rowOff>
    </xdr:from>
    <xdr:ext cx="405111" cy="259045"/>
    <xdr:sp macro="" textlink="">
      <xdr:nvSpPr>
        <xdr:cNvPr id="85" name="n_2aveValue【道路】&#10;有形固定資産減価償却率">
          <a:extLst>
            <a:ext uri="{FF2B5EF4-FFF2-40B4-BE49-F238E27FC236}">
              <a16:creationId xmlns:a16="http://schemas.microsoft.com/office/drawing/2014/main" id="{A09B9242-9FFC-4FAA-8E72-8466AECA7488}"/>
            </a:ext>
          </a:extLst>
        </xdr:cNvPr>
        <xdr:cNvSpPr txBox="1"/>
      </xdr:nvSpPr>
      <xdr:spPr>
        <a:xfrm>
          <a:off x="2705744" y="67671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39</xdr:row>
      <xdr:rowOff>87103</xdr:rowOff>
    </xdr:from>
    <xdr:ext cx="405111" cy="259045"/>
    <xdr:sp macro="" textlink="">
      <xdr:nvSpPr>
        <xdr:cNvPr id="86" name="n_3aveValue【道路】&#10;有形固定資産減価償却率">
          <a:extLst>
            <a:ext uri="{FF2B5EF4-FFF2-40B4-BE49-F238E27FC236}">
              <a16:creationId xmlns:a16="http://schemas.microsoft.com/office/drawing/2014/main" id="{63FDA8CF-0D26-4407-8FB8-13615122CF69}"/>
            </a:ext>
          </a:extLst>
        </xdr:cNvPr>
        <xdr:cNvSpPr txBox="1"/>
      </xdr:nvSpPr>
      <xdr:spPr>
        <a:xfrm>
          <a:off x="1816744" y="67736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39</xdr:row>
      <xdr:rowOff>64243</xdr:rowOff>
    </xdr:from>
    <xdr:ext cx="405111" cy="259045"/>
    <xdr:sp macro="" textlink="">
      <xdr:nvSpPr>
        <xdr:cNvPr id="87" name="n_4aveValue【道路】&#10;有形固定資産減価償却率">
          <a:extLst>
            <a:ext uri="{FF2B5EF4-FFF2-40B4-BE49-F238E27FC236}">
              <a16:creationId xmlns:a16="http://schemas.microsoft.com/office/drawing/2014/main" id="{36CE0AC5-8831-46AA-B376-F71967960B9E}"/>
            </a:ext>
          </a:extLst>
        </xdr:cNvPr>
        <xdr:cNvSpPr txBox="1"/>
      </xdr:nvSpPr>
      <xdr:spPr>
        <a:xfrm>
          <a:off x="927744" y="67507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35</xdr:row>
      <xdr:rowOff>70049</xdr:rowOff>
    </xdr:from>
    <xdr:ext cx="405111" cy="259045"/>
    <xdr:sp macro="" textlink="">
      <xdr:nvSpPr>
        <xdr:cNvPr id="88" name="n_1mainValue【道路】&#10;有形固定資産減価償却率">
          <a:extLst>
            <a:ext uri="{FF2B5EF4-FFF2-40B4-BE49-F238E27FC236}">
              <a16:creationId xmlns:a16="http://schemas.microsoft.com/office/drawing/2014/main" id="{5BA80DBF-9888-436F-BE03-6B2925ED7264}"/>
            </a:ext>
          </a:extLst>
        </xdr:cNvPr>
        <xdr:cNvSpPr txBox="1"/>
      </xdr:nvSpPr>
      <xdr:spPr>
        <a:xfrm>
          <a:off x="3582044" y="60707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35</xdr:row>
      <xdr:rowOff>29227</xdr:rowOff>
    </xdr:from>
    <xdr:ext cx="405111" cy="259045"/>
    <xdr:sp macro="" textlink="">
      <xdr:nvSpPr>
        <xdr:cNvPr id="89" name="n_2mainValue【道路】&#10;有形固定資産減価償却率">
          <a:extLst>
            <a:ext uri="{FF2B5EF4-FFF2-40B4-BE49-F238E27FC236}">
              <a16:creationId xmlns:a16="http://schemas.microsoft.com/office/drawing/2014/main" id="{E6D6A393-7FCD-4544-BF2B-7AD38A0499BF}"/>
            </a:ext>
          </a:extLst>
        </xdr:cNvPr>
        <xdr:cNvSpPr txBox="1"/>
      </xdr:nvSpPr>
      <xdr:spPr>
        <a:xfrm>
          <a:off x="2705744" y="60299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34</xdr:row>
      <xdr:rowOff>169653</xdr:rowOff>
    </xdr:from>
    <xdr:ext cx="405111" cy="259045"/>
    <xdr:sp macro="" textlink="">
      <xdr:nvSpPr>
        <xdr:cNvPr id="90" name="n_3mainValue【道路】&#10;有形固定資産減価償却率">
          <a:extLst>
            <a:ext uri="{FF2B5EF4-FFF2-40B4-BE49-F238E27FC236}">
              <a16:creationId xmlns:a16="http://schemas.microsoft.com/office/drawing/2014/main" id="{AB69A93B-4040-41F3-8318-4C135319E6A1}"/>
            </a:ext>
          </a:extLst>
        </xdr:cNvPr>
        <xdr:cNvSpPr txBox="1"/>
      </xdr:nvSpPr>
      <xdr:spPr>
        <a:xfrm>
          <a:off x="1816744" y="59989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34</xdr:row>
      <xdr:rowOff>143527</xdr:rowOff>
    </xdr:from>
    <xdr:ext cx="405111" cy="259045"/>
    <xdr:sp macro="" textlink="">
      <xdr:nvSpPr>
        <xdr:cNvPr id="91" name="n_4mainValue【道路】&#10;有形固定資産減価償却率">
          <a:extLst>
            <a:ext uri="{FF2B5EF4-FFF2-40B4-BE49-F238E27FC236}">
              <a16:creationId xmlns:a16="http://schemas.microsoft.com/office/drawing/2014/main" id="{09121B42-75D7-4DDE-AC2B-97BDA9C36C99}"/>
            </a:ext>
          </a:extLst>
        </xdr:cNvPr>
        <xdr:cNvSpPr txBox="1"/>
      </xdr:nvSpPr>
      <xdr:spPr>
        <a:xfrm>
          <a:off x="927744" y="59728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2" name="正方形/長方形 91">
          <a:extLst>
            <a:ext uri="{FF2B5EF4-FFF2-40B4-BE49-F238E27FC236}">
              <a16:creationId xmlns:a16="http://schemas.microsoft.com/office/drawing/2014/main" id="{4844CDD2-71FA-4CD7-A8D5-D5AA634C19A9}"/>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3" name="正方形/長方形 92">
          <a:extLst>
            <a:ext uri="{FF2B5EF4-FFF2-40B4-BE49-F238E27FC236}">
              <a16:creationId xmlns:a16="http://schemas.microsoft.com/office/drawing/2014/main" id="{1A3931F1-FBDC-4542-933B-DABA84BB1097}"/>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4" name="正方形/長方形 93">
          <a:extLst>
            <a:ext uri="{FF2B5EF4-FFF2-40B4-BE49-F238E27FC236}">
              <a16:creationId xmlns:a16="http://schemas.microsoft.com/office/drawing/2014/main" id="{4BD79CA7-126D-441F-BEE9-DBCA5E92B882}"/>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5" name="正方形/長方形 94">
          <a:extLst>
            <a:ext uri="{FF2B5EF4-FFF2-40B4-BE49-F238E27FC236}">
              <a16:creationId xmlns:a16="http://schemas.microsoft.com/office/drawing/2014/main" id="{326025E4-7067-4918-A876-0F1F0602286A}"/>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6" name="正方形/長方形 95">
          <a:extLst>
            <a:ext uri="{FF2B5EF4-FFF2-40B4-BE49-F238E27FC236}">
              <a16:creationId xmlns:a16="http://schemas.microsoft.com/office/drawing/2014/main" id="{91184BD0-7DAB-4C23-91A7-B490221B328F}"/>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7" name="正方形/長方形 96">
          <a:extLst>
            <a:ext uri="{FF2B5EF4-FFF2-40B4-BE49-F238E27FC236}">
              <a16:creationId xmlns:a16="http://schemas.microsoft.com/office/drawing/2014/main" id="{6F1DF369-13B6-4F05-9EAF-0AAF5FEC10FE}"/>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8" name="正方形/長方形 97">
          <a:extLst>
            <a:ext uri="{FF2B5EF4-FFF2-40B4-BE49-F238E27FC236}">
              <a16:creationId xmlns:a16="http://schemas.microsoft.com/office/drawing/2014/main" id="{0948A894-23E3-4359-AE24-FDBBEF69E74B}"/>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9" name="正方形/長方形 98">
          <a:extLst>
            <a:ext uri="{FF2B5EF4-FFF2-40B4-BE49-F238E27FC236}">
              <a16:creationId xmlns:a16="http://schemas.microsoft.com/office/drawing/2014/main" id="{A9324FEC-EF99-4B79-9C26-1462DEF6A9B8}"/>
            </a:ext>
          </a:extLst>
        </xdr:cNvPr>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100" name="テキスト ボックス 99">
          <a:extLst>
            <a:ext uri="{FF2B5EF4-FFF2-40B4-BE49-F238E27FC236}">
              <a16:creationId xmlns:a16="http://schemas.microsoft.com/office/drawing/2014/main" id="{E6B55EDF-EEA1-44C7-9E58-FA50B666EEF0}"/>
            </a:ext>
          </a:extLst>
        </xdr:cNvPr>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1" name="直線コネクタ 100">
          <a:extLst>
            <a:ext uri="{FF2B5EF4-FFF2-40B4-BE49-F238E27FC236}">
              <a16:creationId xmlns:a16="http://schemas.microsoft.com/office/drawing/2014/main" id="{8EF0939D-58D6-41D7-B971-51F5480A84F6}"/>
            </a:ext>
          </a:extLst>
        </xdr:cNvPr>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92528</xdr:rowOff>
    </xdr:from>
    <xdr:to>
      <xdr:col>59</xdr:col>
      <xdr:colOff>50800</xdr:colOff>
      <xdr:row>42</xdr:row>
      <xdr:rowOff>92528</xdr:rowOff>
    </xdr:to>
    <xdr:cxnSp macro="">
      <xdr:nvCxnSpPr>
        <xdr:cNvPr id="102" name="直線コネクタ 101">
          <a:extLst>
            <a:ext uri="{FF2B5EF4-FFF2-40B4-BE49-F238E27FC236}">
              <a16:creationId xmlns:a16="http://schemas.microsoft.com/office/drawing/2014/main" id="{E94CE178-F508-4EB8-A400-4FBA2043D6D5}"/>
            </a:ext>
          </a:extLst>
        </xdr:cNvPr>
        <xdr:cNvCxnSpPr/>
      </xdr:nvCxnSpPr>
      <xdr:spPr>
        <a:xfrm>
          <a:off x="6604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121755</xdr:rowOff>
    </xdr:from>
    <xdr:ext cx="467179" cy="259045"/>
    <xdr:sp macro="" textlink="">
      <xdr:nvSpPr>
        <xdr:cNvPr id="103" name="テキスト ボックス 102">
          <a:extLst>
            <a:ext uri="{FF2B5EF4-FFF2-40B4-BE49-F238E27FC236}">
              <a16:creationId xmlns:a16="http://schemas.microsoft.com/office/drawing/2014/main" id="{F913ACFB-85B1-482D-BC56-7DEAC9B7724B}"/>
            </a:ext>
          </a:extLst>
        </xdr:cNvPr>
        <xdr:cNvSpPr txBox="1"/>
      </xdr:nvSpPr>
      <xdr:spPr>
        <a:xfrm>
          <a:off x="6136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108857</xdr:rowOff>
    </xdr:from>
    <xdr:to>
      <xdr:col>59</xdr:col>
      <xdr:colOff>50800</xdr:colOff>
      <xdr:row>40</xdr:row>
      <xdr:rowOff>108857</xdr:rowOff>
    </xdr:to>
    <xdr:cxnSp macro="">
      <xdr:nvCxnSpPr>
        <xdr:cNvPr id="104" name="直線コネクタ 103">
          <a:extLst>
            <a:ext uri="{FF2B5EF4-FFF2-40B4-BE49-F238E27FC236}">
              <a16:creationId xmlns:a16="http://schemas.microsoft.com/office/drawing/2014/main" id="{8DD982C6-6AE2-4196-8825-97B7E5285BAC}"/>
            </a:ext>
          </a:extLst>
        </xdr:cNvPr>
        <xdr:cNvCxnSpPr/>
      </xdr:nvCxnSpPr>
      <xdr:spPr>
        <a:xfrm>
          <a:off x="6604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39</xdr:row>
      <xdr:rowOff>138084</xdr:rowOff>
    </xdr:from>
    <xdr:ext cx="531299" cy="259045"/>
    <xdr:sp macro="" textlink="">
      <xdr:nvSpPr>
        <xdr:cNvPr id="105" name="テキスト ボックス 104">
          <a:extLst>
            <a:ext uri="{FF2B5EF4-FFF2-40B4-BE49-F238E27FC236}">
              <a16:creationId xmlns:a16="http://schemas.microsoft.com/office/drawing/2014/main" id="{987F42E7-A421-4EAA-86E5-3EC4652C9A8E}"/>
            </a:ext>
          </a:extLst>
        </xdr:cNvPr>
        <xdr:cNvSpPr txBox="1"/>
      </xdr:nvSpPr>
      <xdr:spPr>
        <a:xfrm>
          <a:off x="6072701" y="682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38</xdr:row>
      <xdr:rowOff>125185</xdr:rowOff>
    </xdr:from>
    <xdr:to>
      <xdr:col>59</xdr:col>
      <xdr:colOff>50800</xdr:colOff>
      <xdr:row>38</xdr:row>
      <xdr:rowOff>125185</xdr:rowOff>
    </xdr:to>
    <xdr:cxnSp macro="">
      <xdr:nvCxnSpPr>
        <xdr:cNvPr id="106" name="直線コネクタ 105">
          <a:extLst>
            <a:ext uri="{FF2B5EF4-FFF2-40B4-BE49-F238E27FC236}">
              <a16:creationId xmlns:a16="http://schemas.microsoft.com/office/drawing/2014/main" id="{6AF266E5-2DAA-4EBE-AB00-43B6CA281CA9}"/>
            </a:ext>
          </a:extLst>
        </xdr:cNvPr>
        <xdr:cNvCxnSpPr/>
      </xdr:nvCxnSpPr>
      <xdr:spPr>
        <a:xfrm>
          <a:off x="6604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37</xdr:row>
      <xdr:rowOff>154412</xdr:rowOff>
    </xdr:from>
    <xdr:ext cx="531299" cy="259045"/>
    <xdr:sp macro="" textlink="">
      <xdr:nvSpPr>
        <xdr:cNvPr id="107" name="テキスト ボックス 106">
          <a:extLst>
            <a:ext uri="{FF2B5EF4-FFF2-40B4-BE49-F238E27FC236}">
              <a16:creationId xmlns:a16="http://schemas.microsoft.com/office/drawing/2014/main" id="{D1BED156-E36F-4EFA-B3A3-FCB1CC8371F3}"/>
            </a:ext>
          </a:extLst>
        </xdr:cNvPr>
        <xdr:cNvSpPr txBox="1"/>
      </xdr:nvSpPr>
      <xdr:spPr>
        <a:xfrm>
          <a:off x="6072701" y="649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141514</xdr:rowOff>
    </xdr:from>
    <xdr:to>
      <xdr:col>59</xdr:col>
      <xdr:colOff>50800</xdr:colOff>
      <xdr:row>36</xdr:row>
      <xdr:rowOff>141514</xdr:rowOff>
    </xdr:to>
    <xdr:cxnSp macro="">
      <xdr:nvCxnSpPr>
        <xdr:cNvPr id="108" name="直線コネクタ 107">
          <a:extLst>
            <a:ext uri="{FF2B5EF4-FFF2-40B4-BE49-F238E27FC236}">
              <a16:creationId xmlns:a16="http://schemas.microsoft.com/office/drawing/2014/main" id="{279005CC-3770-425C-A042-B365E546FC88}"/>
            </a:ext>
          </a:extLst>
        </xdr:cNvPr>
        <xdr:cNvCxnSpPr/>
      </xdr:nvCxnSpPr>
      <xdr:spPr>
        <a:xfrm>
          <a:off x="6604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35</xdr:row>
      <xdr:rowOff>170741</xdr:rowOff>
    </xdr:from>
    <xdr:ext cx="531299" cy="259045"/>
    <xdr:sp macro="" textlink="">
      <xdr:nvSpPr>
        <xdr:cNvPr id="109" name="テキスト ボックス 108">
          <a:extLst>
            <a:ext uri="{FF2B5EF4-FFF2-40B4-BE49-F238E27FC236}">
              <a16:creationId xmlns:a16="http://schemas.microsoft.com/office/drawing/2014/main" id="{C9491E49-D6EC-4CC2-ABA2-1BF489A58AC5}"/>
            </a:ext>
          </a:extLst>
        </xdr:cNvPr>
        <xdr:cNvSpPr txBox="1"/>
      </xdr:nvSpPr>
      <xdr:spPr>
        <a:xfrm>
          <a:off x="6072701" y="6171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157843</xdr:rowOff>
    </xdr:from>
    <xdr:to>
      <xdr:col>59</xdr:col>
      <xdr:colOff>50800</xdr:colOff>
      <xdr:row>34</xdr:row>
      <xdr:rowOff>157843</xdr:rowOff>
    </xdr:to>
    <xdr:cxnSp macro="">
      <xdr:nvCxnSpPr>
        <xdr:cNvPr id="110" name="直線コネクタ 109">
          <a:extLst>
            <a:ext uri="{FF2B5EF4-FFF2-40B4-BE49-F238E27FC236}">
              <a16:creationId xmlns:a16="http://schemas.microsoft.com/office/drawing/2014/main" id="{8706FEFA-62A3-4247-82EE-A7A9797028BD}"/>
            </a:ext>
          </a:extLst>
        </xdr:cNvPr>
        <xdr:cNvCxnSpPr/>
      </xdr:nvCxnSpPr>
      <xdr:spPr>
        <a:xfrm>
          <a:off x="6604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15620</xdr:rowOff>
    </xdr:from>
    <xdr:ext cx="531299" cy="259045"/>
    <xdr:sp macro="" textlink="">
      <xdr:nvSpPr>
        <xdr:cNvPr id="111" name="テキスト ボックス 110">
          <a:extLst>
            <a:ext uri="{FF2B5EF4-FFF2-40B4-BE49-F238E27FC236}">
              <a16:creationId xmlns:a16="http://schemas.microsoft.com/office/drawing/2014/main" id="{1F176582-AD40-452E-8E2E-38CBEB06DC9D}"/>
            </a:ext>
          </a:extLst>
        </xdr:cNvPr>
        <xdr:cNvSpPr txBox="1"/>
      </xdr:nvSpPr>
      <xdr:spPr>
        <a:xfrm>
          <a:off x="6072701" y="584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2722</xdr:rowOff>
    </xdr:from>
    <xdr:to>
      <xdr:col>59</xdr:col>
      <xdr:colOff>50800</xdr:colOff>
      <xdr:row>33</xdr:row>
      <xdr:rowOff>2722</xdr:rowOff>
    </xdr:to>
    <xdr:cxnSp macro="">
      <xdr:nvCxnSpPr>
        <xdr:cNvPr id="112" name="直線コネクタ 111">
          <a:extLst>
            <a:ext uri="{FF2B5EF4-FFF2-40B4-BE49-F238E27FC236}">
              <a16:creationId xmlns:a16="http://schemas.microsoft.com/office/drawing/2014/main" id="{847862EE-FF6D-4AFA-9317-AA605F9294C2}"/>
            </a:ext>
          </a:extLst>
        </xdr:cNvPr>
        <xdr:cNvCxnSpPr/>
      </xdr:nvCxnSpPr>
      <xdr:spPr>
        <a:xfrm>
          <a:off x="6604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32</xdr:row>
      <xdr:rowOff>31949</xdr:rowOff>
    </xdr:from>
    <xdr:ext cx="595419" cy="259045"/>
    <xdr:sp macro="" textlink="">
      <xdr:nvSpPr>
        <xdr:cNvPr id="113" name="テキスト ボックス 112">
          <a:extLst>
            <a:ext uri="{FF2B5EF4-FFF2-40B4-BE49-F238E27FC236}">
              <a16:creationId xmlns:a16="http://schemas.microsoft.com/office/drawing/2014/main" id="{AC2644B8-3FCE-4180-80C2-F475F920DD9B}"/>
            </a:ext>
          </a:extLst>
        </xdr:cNvPr>
        <xdr:cNvSpPr txBox="1"/>
      </xdr:nvSpPr>
      <xdr:spPr>
        <a:xfrm>
          <a:off x="6008581" y="551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4" name="直線コネクタ 113">
          <a:extLst>
            <a:ext uri="{FF2B5EF4-FFF2-40B4-BE49-F238E27FC236}">
              <a16:creationId xmlns:a16="http://schemas.microsoft.com/office/drawing/2014/main" id="{1DE62689-53BD-440F-98F7-573055CCBDF0}"/>
            </a:ext>
          </a:extLst>
        </xdr:cNvPr>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30</xdr:row>
      <xdr:rowOff>48277</xdr:rowOff>
    </xdr:from>
    <xdr:ext cx="595419" cy="259045"/>
    <xdr:sp macro="" textlink="">
      <xdr:nvSpPr>
        <xdr:cNvPr id="115" name="テキスト ボックス 114">
          <a:extLst>
            <a:ext uri="{FF2B5EF4-FFF2-40B4-BE49-F238E27FC236}">
              <a16:creationId xmlns:a16="http://schemas.microsoft.com/office/drawing/2014/main" id="{E4AF2E51-D999-4EEF-9EA5-1ABE95BDA976}"/>
            </a:ext>
          </a:extLst>
        </xdr:cNvPr>
        <xdr:cNvSpPr txBox="1"/>
      </xdr:nvSpPr>
      <xdr:spPr>
        <a:xfrm>
          <a:off x="6008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6" name="【道路】&#10;一人当たり延長グラフ枠">
          <a:extLst>
            <a:ext uri="{FF2B5EF4-FFF2-40B4-BE49-F238E27FC236}">
              <a16:creationId xmlns:a16="http://schemas.microsoft.com/office/drawing/2014/main" id="{CCA98D3C-BA1E-4FB0-9C43-69245B3696AC}"/>
            </a:ext>
          </a:extLst>
        </xdr:cNvPr>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134003</xdr:rowOff>
    </xdr:from>
    <xdr:to>
      <xdr:col>54</xdr:col>
      <xdr:colOff>189865</xdr:colOff>
      <xdr:row>41</xdr:row>
      <xdr:rowOff>145090</xdr:rowOff>
    </xdr:to>
    <xdr:cxnSp macro="">
      <xdr:nvCxnSpPr>
        <xdr:cNvPr id="117" name="直線コネクタ 116">
          <a:extLst>
            <a:ext uri="{FF2B5EF4-FFF2-40B4-BE49-F238E27FC236}">
              <a16:creationId xmlns:a16="http://schemas.microsoft.com/office/drawing/2014/main" id="{669EA251-31F4-4F90-AEB5-176860A00203}"/>
            </a:ext>
          </a:extLst>
        </xdr:cNvPr>
        <xdr:cNvCxnSpPr/>
      </xdr:nvCxnSpPr>
      <xdr:spPr>
        <a:xfrm flipV="1">
          <a:off x="10476865" y="5791853"/>
          <a:ext cx="0" cy="138268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148917</xdr:rowOff>
    </xdr:from>
    <xdr:ext cx="469744" cy="259045"/>
    <xdr:sp macro="" textlink="">
      <xdr:nvSpPr>
        <xdr:cNvPr id="118" name="【道路】&#10;一人当たり延長最小値テキスト">
          <a:extLst>
            <a:ext uri="{FF2B5EF4-FFF2-40B4-BE49-F238E27FC236}">
              <a16:creationId xmlns:a16="http://schemas.microsoft.com/office/drawing/2014/main" id="{732249D6-88A4-4454-AF06-039532B8B59E}"/>
            </a:ext>
          </a:extLst>
        </xdr:cNvPr>
        <xdr:cNvSpPr txBox="1"/>
      </xdr:nvSpPr>
      <xdr:spPr>
        <a:xfrm>
          <a:off x="10515600" y="71783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145090</xdr:rowOff>
    </xdr:from>
    <xdr:to>
      <xdr:col>55</xdr:col>
      <xdr:colOff>88900</xdr:colOff>
      <xdr:row>41</xdr:row>
      <xdr:rowOff>145090</xdr:rowOff>
    </xdr:to>
    <xdr:cxnSp macro="">
      <xdr:nvCxnSpPr>
        <xdr:cNvPr id="119" name="直線コネクタ 118">
          <a:extLst>
            <a:ext uri="{FF2B5EF4-FFF2-40B4-BE49-F238E27FC236}">
              <a16:creationId xmlns:a16="http://schemas.microsoft.com/office/drawing/2014/main" id="{0B7F747C-91D6-40F5-9F4C-7B6827B9ACE4}"/>
            </a:ext>
          </a:extLst>
        </xdr:cNvPr>
        <xdr:cNvCxnSpPr/>
      </xdr:nvCxnSpPr>
      <xdr:spPr>
        <a:xfrm>
          <a:off x="10388600" y="71745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80680</xdr:rowOff>
    </xdr:from>
    <xdr:ext cx="534377" cy="259045"/>
    <xdr:sp macro="" textlink="">
      <xdr:nvSpPr>
        <xdr:cNvPr id="120" name="【道路】&#10;一人当たり延長最大値テキスト">
          <a:extLst>
            <a:ext uri="{FF2B5EF4-FFF2-40B4-BE49-F238E27FC236}">
              <a16:creationId xmlns:a16="http://schemas.microsoft.com/office/drawing/2014/main" id="{3BE3DC1D-0A7F-4AE2-99BA-444BB8D2F7F0}"/>
            </a:ext>
          </a:extLst>
        </xdr:cNvPr>
        <xdr:cNvSpPr txBox="1"/>
      </xdr:nvSpPr>
      <xdr:spPr>
        <a:xfrm>
          <a:off x="10515600" y="55670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91.960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134003</xdr:rowOff>
    </xdr:from>
    <xdr:to>
      <xdr:col>55</xdr:col>
      <xdr:colOff>88900</xdr:colOff>
      <xdr:row>33</xdr:row>
      <xdr:rowOff>134003</xdr:rowOff>
    </xdr:to>
    <xdr:cxnSp macro="">
      <xdr:nvCxnSpPr>
        <xdr:cNvPr id="121" name="直線コネクタ 120">
          <a:extLst>
            <a:ext uri="{FF2B5EF4-FFF2-40B4-BE49-F238E27FC236}">
              <a16:creationId xmlns:a16="http://schemas.microsoft.com/office/drawing/2014/main" id="{282B5D31-20D8-4FD4-8573-525F58AD4699}"/>
            </a:ext>
          </a:extLst>
        </xdr:cNvPr>
        <xdr:cNvCxnSpPr/>
      </xdr:nvCxnSpPr>
      <xdr:spPr>
        <a:xfrm>
          <a:off x="10388600" y="57918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37</xdr:row>
      <xdr:rowOff>166561</xdr:rowOff>
    </xdr:from>
    <xdr:ext cx="534377" cy="259045"/>
    <xdr:sp macro="" textlink="">
      <xdr:nvSpPr>
        <xdr:cNvPr id="122" name="【道路】&#10;一人当たり延長平均値テキスト">
          <a:extLst>
            <a:ext uri="{FF2B5EF4-FFF2-40B4-BE49-F238E27FC236}">
              <a16:creationId xmlns:a16="http://schemas.microsoft.com/office/drawing/2014/main" id="{80D4F817-19E7-4507-B2D5-15212F0EB2C4}"/>
            </a:ext>
          </a:extLst>
        </xdr:cNvPr>
        <xdr:cNvSpPr txBox="1"/>
      </xdr:nvSpPr>
      <xdr:spPr>
        <a:xfrm>
          <a:off x="10515600" y="651021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35.756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143684</xdr:rowOff>
    </xdr:from>
    <xdr:to>
      <xdr:col>55</xdr:col>
      <xdr:colOff>50800</xdr:colOff>
      <xdr:row>39</xdr:row>
      <xdr:rowOff>73834</xdr:rowOff>
    </xdr:to>
    <xdr:sp macro="" textlink="">
      <xdr:nvSpPr>
        <xdr:cNvPr id="123" name="フローチャート: 判断 122">
          <a:extLst>
            <a:ext uri="{FF2B5EF4-FFF2-40B4-BE49-F238E27FC236}">
              <a16:creationId xmlns:a16="http://schemas.microsoft.com/office/drawing/2014/main" id="{96D1140C-CB5F-48CA-ABA7-F8ED57AF5D7A}"/>
            </a:ext>
          </a:extLst>
        </xdr:cNvPr>
        <xdr:cNvSpPr/>
      </xdr:nvSpPr>
      <xdr:spPr>
        <a:xfrm>
          <a:off x="10426700" y="66587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38</xdr:row>
      <xdr:rowOff>161074</xdr:rowOff>
    </xdr:from>
    <xdr:to>
      <xdr:col>50</xdr:col>
      <xdr:colOff>165100</xdr:colOff>
      <xdr:row>39</xdr:row>
      <xdr:rowOff>91224</xdr:rowOff>
    </xdr:to>
    <xdr:sp macro="" textlink="">
      <xdr:nvSpPr>
        <xdr:cNvPr id="124" name="フローチャート: 判断 123">
          <a:extLst>
            <a:ext uri="{FF2B5EF4-FFF2-40B4-BE49-F238E27FC236}">
              <a16:creationId xmlns:a16="http://schemas.microsoft.com/office/drawing/2014/main" id="{70012AF7-4972-49FD-A661-388DEF5098F2}"/>
            </a:ext>
          </a:extLst>
        </xdr:cNvPr>
        <xdr:cNvSpPr/>
      </xdr:nvSpPr>
      <xdr:spPr>
        <a:xfrm>
          <a:off x="9588500" y="66761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39</xdr:row>
      <xdr:rowOff>1985</xdr:rowOff>
    </xdr:from>
    <xdr:to>
      <xdr:col>46</xdr:col>
      <xdr:colOff>38100</xdr:colOff>
      <xdr:row>39</xdr:row>
      <xdr:rowOff>103585</xdr:rowOff>
    </xdr:to>
    <xdr:sp macro="" textlink="">
      <xdr:nvSpPr>
        <xdr:cNvPr id="125" name="フローチャート: 判断 124">
          <a:extLst>
            <a:ext uri="{FF2B5EF4-FFF2-40B4-BE49-F238E27FC236}">
              <a16:creationId xmlns:a16="http://schemas.microsoft.com/office/drawing/2014/main" id="{19B2EC88-59BD-4B1F-8C8C-148517E39942}"/>
            </a:ext>
          </a:extLst>
        </xdr:cNvPr>
        <xdr:cNvSpPr/>
      </xdr:nvSpPr>
      <xdr:spPr>
        <a:xfrm>
          <a:off x="8699500" y="66885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39</xdr:row>
      <xdr:rowOff>41157</xdr:rowOff>
    </xdr:from>
    <xdr:to>
      <xdr:col>41</xdr:col>
      <xdr:colOff>101600</xdr:colOff>
      <xdr:row>39</xdr:row>
      <xdr:rowOff>142757</xdr:rowOff>
    </xdr:to>
    <xdr:sp macro="" textlink="">
      <xdr:nvSpPr>
        <xdr:cNvPr id="126" name="フローチャート: 判断 125">
          <a:extLst>
            <a:ext uri="{FF2B5EF4-FFF2-40B4-BE49-F238E27FC236}">
              <a16:creationId xmlns:a16="http://schemas.microsoft.com/office/drawing/2014/main" id="{AC4F94B0-53B1-47DB-BFB4-EBC00FFCAA5C}"/>
            </a:ext>
          </a:extLst>
        </xdr:cNvPr>
        <xdr:cNvSpPr/>
      </xdr:nvSpPr>
      <xdr:spPr>
        <a:xfrm>
          <a:off x="7810500" y="67277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39</xdr:row>
      <xdr:rowOff>64426</xdr:rowOff>
    </xdr:from>
    <xdr:to>
      <xdr:col>36</xdr:col>
      <xdr:colOff>165100</xdr:colOff>
      <xdr:row>39</xdr:row>
      <xdr:rowOff>166026</xdr:rowOff>
    </xdr:to>
    <xdr:sp macro="" textlink="">
      <xdr:nvSpPr>
        <xdr:cNvPr id="127" name="フローチャート: 判断 126">
          <a:extLst>
            <a:ext uri="{FF2B5EF4-FFF2-40B4-BE49-F238E27FC236}">
              <a16:creationId xmlns:a16="http://schemas.microsoft.com/office/drawing/2014/main" id="{216268C8-56E8-474D-95C8-2E46AAB6B366}"/>
            </a:ext>
          </a:extLst>
        </xdr:cNvPr>
        <xdr:cNvSpPr/>
      </xdr:nvSpPr>
      <xdr:spPr>
        <a:xfrm>
          <a:off x="6921500" y="67509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8" name="テキスト ボックス 127">
          <a:extLst>
            <a:ext uri="{FF2B5EF4-FFF2-40B4-BE49-F238E27FC236}">
              <a16:creationId xmlns:a16="http://schemas.microsoft.com/office/drawing/2014/main" id="{02BCAD45-1F00-4FFF-8AC8-A8484F714321}"/>
            </a:ext>
          </a:extLst>
        </xdr:cNvPr>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9" name="テキスト ボックス 128">
          <a:extLst>
            <a:ext uri="{FF2B5EF4-FFF2-40B4-BE49-F238E27FC236}">
              <a16:creationId xmlns:a16="http://schemas.microsoft.com/office/drawing/2014/main" id="{9218FE70-E339-4B4B-8548-A125221843A9}"/>
            </a:ext>
          </a:extLst>
        </xdr:cNvPr>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30" name="テキスト ボックス 129">
          <a:extLst>
            <a:ext uri="{FF2B5EF4-FFF2-40B4-BE49-F238E27FC236}">
              <a16:creationId xmlns:a16="http://schemas.microsoft.com/office/drawing/2014/main" id="{22B33FBE-7DFC-4D32-95F5-B1061481340E}"/>
            </a:ext>
          </a:extLst>
        </xdr:cNvPr>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31" name="テキスト ボックス 130">
          <a:extLst>
            <a:ext uri="{FF2B5EF4-FFF2-40B4-BE49-F238E27FC236}">
              <a16:creationId xmlns:a16="http://schemas.microsoft.com/office/drawing/2014/main" id="{36EB1AE1-F775-4A48-A4AC-EEB00C95A3DA}"/>
            </a:ext>
          </a:extLst>
        </xdr:cNvPr>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32" name="テキスト ボックス 131">
          <a:extLst>
            <a:ext uri="{FF2B5EF4-FFF2-40B4-BE49-F238E27FC236}">
              <a16:creationId xmlns:a16="http://schemas.microsoft.com/office/drawing/2014/main" id="{5B7C8E25-7B0A-46D4-A718-B0E9624372D4}"/>
            </a:ext>
          </a:extLst>
        </xdr:cNvPr>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84820</xdr:rowOff>
    </xdr:from>
    <xdr:to>
      <xdr:col>55</xdr:col>
      <xdr:colOff>50800</xdr:colOff>
      <xdr:row>41</xdr:row>
      <xdr:rowOff>14970</xdr:rowOff>
    </xdr:to>
    <xdr:sp macro="" textlink="">
      <xdr:nvSpPr>
        <xdr:cNvPr id="133" name="楕円 132">
          <a:extLst>
            <a:ext uri="{FF2B5EF4-FFF2-40B4-BE49-F238E27FC236}">
              <a16:creationId xmlns:a16="http://schemas.microsoft.com/office/drawing/2014/main" id="{7D8944DA-8A59-4EED-AFD6-2DE17AC9F177}"/>
            </a:ext>
          </a:extLst>
        </xdr:cNvPr>
        <xdr:cNvSpPr/>
      </xdr:nvSpPr>
      <xdr:spPr>
        <a:xfrm>
          <a:off x="10426700" y="6942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63247</xdr:rowOff>
    </xdr:from>
    <xdr:ext cx="534377" cy="259045"/>
    <xdr:sp macro="" textlink="">
      <xdr:nvSpPr>
        <xdr:cNvPr id="134" name="【道路】&#10;一人当たり延長該当値テキスト">
          <a:extLst>
            <a:ext uri="{FF2B5EF4-FFF2-40B4-BE49-F238E27FC236}">
              <a16:creationId xmlns:a16="http://schemas.microsoft.com/office/drawing/2014/main" id="{CC9CDD27-167F-483B-A267-15C7C795616C}"/>
            </a:ext>
          </a:extLst>
        </xdr:cNvPr>
        <xdr:cNvSpPr txBox="1"/>
      </xdr:nvSpPr>
      <xdr:spPr>
        <a:xfrm>
          <a:off x="10515600" y="69212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18.361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40</xdr:row>
      <xdr:rowOff>88559</xdr:rowOff>
    </xdr:from>
    <xdr:to>
      <xdr:col>50</xdr:col>
      <xdr:colOff>165100</xdr:colOff>
      <xdr:row>41</xdr:row>
      <xdr:rowOff>18709</xdr:rowOff>
    </xdr:to>
    <xdr:sp macro="" textlink="">
      <xdr:nvSpPr>
        <xdr:cNvPr id="135" name="楕円 134">
          <a:extLst>
            <a:ext uri="{FF2B5EF4-FFF2-40B4-BE49-F238E27FC236}">
              <a16:creationId xmlns:a16="http://schemas.microsoft.com/office/drawing/2014/main" id="{F818A831-009E-4DC7-973A-12B3468E5C02}"/>
            </a:ext>
          </a:extLst>
        </xdr:cNvPr>
        <xdr:cNvSpPr/>
      </xdr:nvSpPr>
      <xdr:spPr>
        <a:xfrm>
          <a:off x="9588500" y="69465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40</xdr:row>
      <xdr:rowOff>135620</xdr:rowOff>
    </xdr:from>
    <xdr:to>
      <xdr:col>55</xdr:col>
      <xdr:colOff>0</xdr:colOff>
      <xdr:row>40</xdr:row>
      <xdr:rowOff>139359</xdr:rowOff>
    </xdr:to>
    <xdr:cxnSp macro="">
      <xdr:nvCxnSpPr>
        <xdr:cNvPr id="136" name="直線コネクタ 135">
          <a:extLst>
            <a:ext uri="{FF2B5EF4-FFF2-40B4-BE49-F238E27FC236}">
              <a16:creationId xmlns:a16="http://schemas.microsoft.com/office/drawing/2014/main" id="{ACB25A03-CA63-47DA-892E-0DBBAD51979D}"/>
            </a:ext>
          </a:extLst>
        </xdr:cNvPr>
        <xdr:cNvCxnSpPr/>
      </xdr:nvCxnSpPr>
      <xdr:spPr>
        <a:xfrm flipV="1">
          <a:off x="9639300" y="6993620"/>
          <a:ext cx="838200" cy="37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40</xdr:row>
      <xdr:rowOff>90600</xdr:rowOff>
    </xdr:from>
    <xdr:to>
      <xdr:col>46</xdr:col>
      <xdr:colOff>38100</xdr:colOff>
      <xdr:row>41</xdr:row>
      <xdr:rowOff>20750</xdr:rowOff>
    </xdr:to>
    <xdr:sp macro="" textlink="">
      <xdr:nvSpPr>
        <xdr:cNvPr id="137" name="楕円 136">
          <a:extLst>
            <a:ext uri="{FF2B5EF4-FFF2-40B4-BE49-F238E27FC236}">
              <a16:creationId xmlns:a16="http://schemas.microsoft.com/office/drawing/2014/main" id="{77219F00-930F-4EE1-A761-E021562A778B}"/>
            </a:ext>
          </a:extLst>
        </xdr:cNvPr>
        <xdr:cNvSpPr/>
      </xdr:nvSpPr>
      <xdr:spPr>
        <a:xfrm>
          <a:off x="8699500" y="6948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40</xdr:row>
      <xdr:rowOff>139359</xdr:rowOff>
    </xdr:from>
    <xdr:to>
      <xdr:col>50</xdr:col>
      <xdr:colOff>114300</xdr:colOff>
      <xdr:row>40</xdr:row>
      <xdr:rowOff>141400</xdr:rowOff>
    </xdr:to>
    <xdr:cxnSp macro="">
      <xdr:nvCxnSpPr>
        <xdr:cNvPr id="138" name="直線コネクタ 137">
          <a:extLst>
            <a:ext uri="{FF2B5EF4-FFF2-40B4-BE49-F238E27FC236}">
              <a16:creationId xmlns:a16="http://schemas.microsoft.com/office/drawing/2014/main" id="{F9A8E83F-0830-4F5C-B6E0-668CA55D3484}"/>
            </a:ext>
          </a:extLst>
        </xdr:cNvPr>
        <xdr:cNvCxnSpPr/>
      </xdr:nvCxnSpPr>
      <xdr:spPr>
        <a:xfrm flipV="1">
          <a:off x="8750300" y="6997359"/>
          <a:ext cx="889000" cy="20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40</xdr:row>
      <xdr:rowOff>93588</xdr:rowOff>
    </xdr:from>
    <xdr:to>
      <xdr:col>41</xdr:col>
      <xdr:colOff>101600</xdr:colOff>
      <xdr:row>41</xdr:row>
      <xdr:rowOff>23738</xdr:rowOff>
    </xdr:to>
    <xdr:sp macro="" textlink="">
      <xdr:nvSpPr>
        <xdr:cNvPr id="139" name="楕円 138">
          <a:extLst>
            <a:ext uri="{FF2B5EF4-FFF2-40B4-BE49-F238E27FC236}">
              <a16:creationId xmlns:a16="http://schemas.microsoft.com/office/drawing/2014/main" id="{4C09C4DA-5346-45E6-86C3-B27B9D166391}"/>
            </a:ext>
          </a:extLst>
        </xdr:cNvPr>
        <xdr:cNvSpPr/>
      </xdr:nvSpPr>
      <xdr:spPr>
        <a:xfrm>
          <a:off x="7810500" y="69515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40</xdr:row>
      <xdr:rowOff>141400</xdr:rowOff>
    </xdr:from>
    <xdr:to>
      <xdr:col>45</xdr:col>
      <xdr:colOff>177800</xdr:colOff>
      <xdr:row>40</xdr:row>
      <xdr:rowOff>144388</xdr:rowOff>
    </xdr:to>
    <xdr:cxnSp macro="">
      <xdr:nvCxnSpPr>
        <xdr:cNvPr id="140" name="直線コネクタ 139">
          <a:extLst>
            <a:ext uri="{FF2B5EF4-FFF2-40B4-BE49-F238E27FC236}">
              <a16:creationId xmlns:a16="http://schemas.microsoft.com/office/drawing/2014/main" id="{AF708CF0-DAAF-465C-AB10-41C021EBC404}"/>
            </a:ext>
          </a:extLst>
        </xdr:cNvPr>
        <xdr:cNvCxnSpPr/>
      </xdr:nvCxnSpPr>
      <xdr:spPr>
        <a:xfrm flipV="1">
          <a:off x="7861300" y="6999400"/>
          <a:ext cx="889000" cy="29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40</xdr:row>
      <xdr:rowOff>91645</xdr:rowOff>
    </xdr:from>
    <xdr:to>
      <xdr:col>36</xdr:col>
      <xdr:colOff>165100</xdr:colOff>
      <xdr:row>41</xdr:row>
      <xdr:rowOff>21795</xdr:rowOff>
    </xdr:to>
    <xdr:sp macro="" textlink="">
      <xdr:nvSpPr>
        <xdr:cNvPr id="141" name="楕円 140">
          <a:extLst>
            <a:ext uri="{FF2B5EF4-FFF2-40B4-BE49-F238E27FC236}">
              <a16:creationId xmlns:a16="http://schemas.microsoft.com/office/drawing/2014/main" id="{874CA24C-A6CD-4041-A027-2B3AFA30FE3C}"/>
            </a:ext>
          </a:extLst>
        </xdr:cNvPr>
        <xdr:cNvSpPr/>
      </xdr:nvSpPr>
      <xdr:spPr>
        <a:xfrm>
          <a:off x="6921500" y="69496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40</xdr:row>
      <xdr:rowOff>142445</xdr:rowOff>
    </xdr:from>
    <xdr:to>
      <xdr:col>41</xdr:col>
      <xdr:colOff>50800</xdr:colOff>
      <xdr:row>40</xdr:row>
      <xdr:rowOff>144388</xdr:rowOff>
    </xdr:to>
    <xdr:cxnSp macro="">
      <xdr:nvCxnSpPr>
        <xdr:cNvPr id="142" name="直線コネクタ 141">
          <a:extLst>
            <a:ext uri="{FF2B5EF4-FFF2-40B4-BE49-F238E27FC236}">
              <a16:creationId xmlns:a16="http://schemas.microsoft.com/office/drawing/2014/main" id="{63F6E160-926E-4748-AB6C-D687F6906EF5}"/>
            </a:ext>
          </a:extLst>
        </xdr:cNvPr>
        <xdr:cNvCxnSpPr/>
      </xdr:nvCxnSpPr>
      <xdr:spPr>
        <a:xfrm>
          <a:off x="6972300" y="7000445"/>
          <a:ext cx="889000" cy="19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37</xdr:row>
      <xdr:rowOff>107751</xdr:rowOff>
    </xdr:from>
    <xdr:ext cx="534377" cy="259045"/>
    <xdr:sp macro="" textlink="">
      <xdr:nvSpPr>
        <xdr:cNvPr id="143" name="n_1aveValue【道路】&#10;一人当たり延長">
          <a:extLst>
            <a:ext uri="{FF2B5EF4-FFF2-40B4-BE49-F238E27FC236}">
              <a16:creationId xmlns:a16="http://schemas.microsoft.com/office/drawing/2014/main" id="{ADC48A77-60F7-4AA0-ADD4-270CD71C5C23}"/>
            </a:ext>
          </a:extLst>
        </xdr:cNvPr>
        <xdr:cNvSpPr txBox="1"/>
      </xdr:nvSpPr>
      <xdr:spPr>
        <a:xfrm>
          <a:off x="9359411" y="64514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34.691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37</xdr:row>
      <xdr:rowOff>120112</xdr:rowOff>
    </xdr:from>
    <xdr:ext cx="534377" cy="259045"/>
    <xdr:sp macro="" textlink="">
      <xdr:nvSpPr>
        <xdr:cNvPr id="144" name="n_2aveValue【道路】&#10;一人当たり延長">
          <a:extLst>
            <a:ext uri="{FF2B5EF4-FFF2-40B4-BE49-F238E27FC236}">
              <a16:creationId xmlns:a16="http://schemas.microsoft.com/office/drawing/2014/main" id="{B4DE5F41-C69F-4D50-95AF-D2DC85B0B2DD}"/>
            </a:ext>
          </a:extLst>
        </xdr:cNvPr>
        <xdr:cNvSpPr txBox="1"/>
      </xdr:nvSpPr>
      <xdr:spPr>
        <a:xfrm>
          <a:off x="8483111" y="64637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33.934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37</xdr:row>
      <xdr:rowOff>159284</xdr:rowOff>
    </xdr:from>
    <xdr:ext cx="534377" cy="259045"/>
    <xdr:sp macro="" textlink="">
      <xdr:nvSpPr>
        <xdr:cNvPr id="145" name="n_3aveValue【道路】&#10;一人当たり延長">
          <a:extLst>
            <a:ext uri="{FF2B5EF4-FFF2-40B4-BE49-F238E27FC236}">
              <a16:creationId xmlns:a16="http://schemas.microsoft.com/office/drawing/2014/main" id="{22FD93A7-8813-43E7-ABBD-04E410E1E3F9}"/>
            </a:ext>
          </a:extLst>
        </xdr:cNvPr>
        <xdr:cNvSpPr txBox="1"/>
      </xdr:nvSpPr>
      <xdr:spPr>
        <a:xfrm>
          <a:off x="7594111" y="65029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31.535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38</xdr:row>
      <xdr:rowOff>11103</xdr:rowOff>
    </xdr:from>
    <xdr:ext cx="534377" cy="259045"/>
    <xdr:sp macro="" textlink="">
      <xdr:nvSpPr>
        <xdr:cNvPr id="146" name="n_4aveValue【道路】&#10;一人当たり延長">
          <a:extLst>
            <a:ext uri="{FF2B5EF4-FFF2-40B4-BE49-F238E27FC236}">
              <a16:creationId xmlns:a16="http://schemas.microsoft.com/office/drawing/2014/main" id="{BCB0183B-A397-41CA-AD67-2A06AF9260B1}"/>
            </a:ext>
          </a:extLst>
        </xdr:cNvPr>
        <xdr:cNvSpPr txBox="1"/>
      </xdr:nvSpPr>
      <xdr:spPr>
        <a:xfrm>
          <a:off x="6705111" y="65262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41</xdr:row>
      <xdr:rowOff>9836</xdr:rowOff>
    </xdr:from>
    <xdr:ext cx="534377" cy="259045"/>
    <xdr:sp macro="" textlink="">
      <xdr:nvSpPr>
        <xdr:cNvPr id="147" name="n_1mainValue【道路】&#10;一人当たり延長">
          <a:extLst>
            <a:ext uri="{FF2B5EF4-FFF2-40B4-BE49-F238E27FC236}">
              <a16:creationId xmlns:a16="http://schemas.microsoft.com/office/drawing/2014/main" id="{E5BD818C-8D8C-457D-BF8B-41BB60E09F3B}"/>
            </a:ext>
          </a:extLst>
        </xdr:cNvPr>
        <xdr:cNvSpPr txBox="1"/>
      </xdr:nvSpPr>
      <xdr:spPr>
        <a:xfrm>
          <a:off x="9359411" y="70392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41</xdr:row>
      <xdr:rowOff>11877</xdr:rowOff>
    </xdr:from>
    <xdr:ext cx="534377" cy="259045"/>
    <xdr:sp macro="" textlink="">
      <xdr:nvSpPr>
        <xdr:cNvPr id="148" name="n_2mainValue【道路】&#10;一人当たり延長">
          <a:extLst>
            <a:ext uri="{FF2B5EF4-FFF2-40B4-BE49-F238E27FC236}">
              <a16:creationId xmlns:a16="http://schemas.microsoft.com/office/drawing/2014/main" id="{90D6F75E-D587-475C-AF8D-ADE50F569B53}"/>
            </a:ext>
          </a:extLst>
        </xdr:cNvPr>
        <xdr:cNvSpPr txBox="1"/>
      </xdr:nvSpPr>
      <xdr:spPr>
        <a:xfrm>
          <a:off x="8483111" y="70413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41</xdr:row>
      <xdr:rowOff>14865</xdr:rowOff>
    </xdr:from>
    <xdr:ext cx="534377" cy="259045"/>
    <xdr:sp macro="" textlink="">
      <xdr:nvSpPr>
        <xdr:cNvPr id="149" name="n_3mainValue【道路】&#10;一人当たり延長">
          <a:extLst>
            <a:ext uri="{FF2B5EF4-FFF2-40B4-BE49-F238E27FC236}">
              <a16:creationId xmlns:a16="http://schemas.microsoft.com/office/drawing/2014/main" id="{759077C9-704E-40DC-8EF9-5B3AD6E1CC10}"/>
            </a:ext>
          </a:extLst>
        </xdr:cNvPr>
        <xdr:cNvSpPr txBox="1"/>
      </xdr:nvSpPr>
      <xdr:spPr>
        <a:xfrm>
          <a:off x="7594111" y="70443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17.824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41</xdr:row>
      <xdr:rowOff>12922</xdr:rowOff>
    </xdr:from>
    <xdr:ext cx="534377" cy="259045"/>
    <xdr:sp macro="" textlink="">
      <xdr:nvSpPr>
        <xdr:cNvPr id="150" name="n_4mainValue【道路】&#10;一人当たり延長">
          <a:extLst>
            <a:ext uri="{FF2B5EF4-FFF2-40B4-BE49-F238E27FC236}">
              <a16:creationId xmlns:a16="http://schemas.microsoft.com/office/drawing/2014/main" id="{993A19D4-6EDA-4704-9C90-94B9654D6758}"/>
            </a:ext>
          </a:extLst>
        </xdr:cNvPr>
        <xdr:cNvSpPr txBox="1"/>
      </xdr:nvSpPr>
      <xdr:spPr>
        <a:xfrm>
          <a:off x="6705111" y="70423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17.943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51" name="正方形/長方形 150">
          <a:extLst>
            <a:ext uri="{FF2B5EF4-FFF2-40B4-BE49-F238E27FC236}">
              <a16:creationId xmlns:a16="http://schemas.microsoft.com/office/drawing/2014/main" id="{BEBB2FC0-0716-497C-B877-336C68DAA29E}"/>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52" name="正方形/長方形 151">
          <a:extLst>
            <a:ext uri="{FF2B5EF4-FFF2-40B4-BE49-F238E27FC236}">
              <a16:creationId xmlns:a16="http://schemas.microsoft.com/office/drawing/2014/main" id="{687699A5-D0D9-429A-B293-59943D7D99D7}"/>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3" name="正方形/長方形 152">
          <a:extLst>
            <a:ext uri="{FF2B5EF4-FFF2-40B4-BE49-F238E27FC236}">
              <a16:creationId xmlns:a16="http://schemas.microsoft.com/office/drawing/2014/main" id="{98CE3EAC-C247-4A4D-8E29-0B9FDD1AAF33}"/>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4" name="正方形/長方形 153">
          <a:extLst>
            <a:ext uri="{FF2B5EF4-FFF2-40B4-BE49-F238E27FC236}">
              <a16:creationId xmlns:a16="http://schemas.microsoft.com/office/drawing/2014/main" id="{FDC80B2D-A596-4F05-8E25-F6F972DE1B00}"/>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5" name="正方形/長方形 154">
          <a:extLst>
            <a:ext uri="{FF2B5EF4-FFF2-40B4-BE49-F238E27FC236}">
              <a16:creationId xmlns:a16="http://schemas.microsoft.com/office/drawing/2014/main" id="{732D21EB-9FC8-4E36-BA9C-AA330A35315A}"/>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6" name="正方形/長方形 155">
          <a:extLst>
            <a:ext uri="{FF2B5EF4-FFF2-40B4-BE49-F238E27FC236}">
              <a16:creationId xmlns:a16="http://schemas.microsoft.com/office/drawing/2014/main" id="{0A1966D9-F510-4D9F-9933-AD58D3A34415}"/>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7" name="正方形/長方形 156">
          <a:extLst>
            <a:ext uri="{FF2B5EF4-FFF2-40B4-BE49-F238E27FC236}">
              <a16:creationId xmlns:a16="http://schemas.microsoft.com/office/drawing/2014/main" id="{EE7A7F66-4D45-454A-B28E-80F59CFDE93A}"/>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8" name="正方形/長方形 157">
          <a:extLst>
            <a:ext uri="{FF2B5EF4-FFF2-40B4-BE49-F238E27FC236}">
              <a16:creationId xmlns:a16="http://schemas.microsoft.com/office/drawing/2014/main" id="{E491FF02-6F78-4DC8-9D25-C470297A9224}"/>
            </a:ext>
          </a:extLst>
        </xdr:cNvPr>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9" name="テキスト ボックス 158">
          <a:extLst>
            <a:ext uri="{FF2B5EF4-FFF2-40B4-BE49-F238E27FC236}">
              <a16:creationId xmlns:a16="http://schemas.microsoft.com/office/drawing/2014/main" id="{6EB6373E-CB5D-4E0A-9FEC-1B8272C59675}"/>
            </a:ext>
          </a:extLst>
        </xdr:cNvPr>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60" name="直線コネクタ 159">
          <a:extLst>
            <a:ext uri="{FF2B5EF4-FFF2-40B4-BE49-F238E27FC236}">
              <a16:creationId xmlns:a16="http://schemas.microsoft.com/office/drawing/2014/main" id="{071E9F8B-0F9E-4433-9B42-2FE8C97EC7B7}"/>
            </a:ext>
          </a:extLst>
        </xdr:cNvPr>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61" name="テキスト ボックス 160">
          <a:extLst>
            <a:ext uri="{FF2B5EF4-FFF2-40B4-BE49-F238E27FC236}">
              <a16:creationId xmlns:a16="http://schemas.microsoft.com/office/drawing/2014/main" id="{03F9606A-F3DB-4F76-9D43-15512E59EA33}"/>
            </a:ext>
          </a:extLst>
        </xdr:cNvPr>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130628</xdr:rowOff>
    </xdr:from>
    <xdr:to>
      <xdr:col>28</xdr:col>
      <xdr:colOff>114300</xdr:colOff>
      <xdr:row>64</xdr:row>
      <xdr:rowOff>130628</xdr:rowOff>
    </xdr:to>
    <xdr:cxnSp macro="">
      <xdr:nvCxnSpPr>
        <xdr:cNvPr id="162" name="直線コネクタ 161">
          <a:extLst>
            <a:ext uri="{FF2B5EF4-FFF2-40B4-BE49-F238E27FC236}">
              <a16:creationId xmlns:a16="http://schemas.microsoft.com/office/drawing/2014/main" id="{0A45638F-4598-449A-B2D6-76B69525468E}"/>
            </a:ext>
          </a:extLst>
        </xdr:cNvPr>
        <xdr:cNvCxnSpPr/>
      </xdr:nvCxnSpPr>
      <xdr:spPr>
        <a:xfrm>
          <a:off x="762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159855</xdr:rowOff>
    </xdr:from>
    <xdr:ext cx="467179" cy="259045"/>
    <xdr:sp macro="" textlink="">
      <xdr:nvSpPr>
        <xdr:cNvPr id="163" name="テキスト ボックス 162">
          <a:extLst>
            <a:ext uri="{FF2B5EF4-FFF2-40B4-BE49-F238E27FC236}">
              <a16:creationId xmlns:a16="http://schemas.microsoft.com/office/drawing/2014/main" id="{2D6BCE32-97B4-46ED-B055-428C29E5500C}"/>
            </a:ext>
          </a:extLst>
        </xdr:cNvPr>
        <xdr:cNvSpPr txBox="1"/>
      </xdr:nvSpPr>
      <xdr:spPr>
        <a:xfrm>
          <a:off x="294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64" name="直線コネクタ 163">
          <a:extLst>
            <a:ext uri="{FF2B5EF4-FFF2-40B4-BE49-F238E27FC236}">
              <a16:creationId xmlns:a16="http://schemas.microsoft.com/office/drawing/2014/main" id="{9BDBEA1E-B446-43FA-B851-7C569EE6B6A4}"/>
            </a:ext>
          </a:extLst>
        </xdr:cNvPr>
        <xdr:cNvCxnSpPr/>
      </xdr:nvCxnSpPr>
      <xdr:spPr>
        <a:xfrm>
          <a:off x="762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65" name="テキスト ボックス 164">
          <a:extLst>
            <a:ext uri="{FF2B5EF4-FFF2-40B4-BE49-F238E27FC236}">
              <a16:creationId xmlns:a16="http://schemas.microsoft.com/office/drawing/2014/main" id="{B084A794-7E3A-48E7-A13B-9C88BE452C90}"/>
            </a:ext>
          </a:extLst>
        </xdr:cNvPr>
        <xdr:cNvSpPr txBox="1"/>
      </xdr:nvSpPr>
      <xdr:spPr>
        <a:xfrm>
          <a:off x="358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66" name="直線コネクタ 165">
          <a:extLst>
            <a:ext uri="{FF2B5EF4-FFF2-40B4-BE49-F238E27FC236}">
              <a16:creationId xmlns:a16="http://schemas.microsoft.com/office/drawing/2014/main" id="{311BFD51-36B2-41FD-B5F2-3E0C63D6FDCD}"/>
            </a:ext>
          </a:extLst>
        </xdr:cNvPr>
        <xdr:cNvCxnSpPr/>
      </xdr:nvCxnSpPr>
      <xdr:spPr>
        <a:xfrm>
          <a:off x="762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67" name="テキスト ボックス 166">
          <a:extLst>
            <a:ext uri="{FF2B5EF4-FFF2-40B4-BE49-F238E27FC236}">
              <a16:creationId xmlns:a16="http://schemas.microsoft.com/office/drawing/2014/main" id="{63C2A2DD-E084-4A6D-AD8C-C1E094A8F661}"/>
            </a:ext>
          </a:extLst>
        </xdr:cNvPr>
        <xdr:cNvSpPr txBox="1"/>
      </xdr:nvSpPr>
      <xdr:spPr>
        <a:xfrm>
          <a:off x="358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68" name="直線コネクタ 167">
          <a:extLst>
            <a:ext uri="{FF2B5EF4-FFF2-40B4-BE49-F238E27FC236}">
              <a16:creationId xmlns:a16="http://schemas.microsoft.com/office/drawing/2014/main" id="{23997AD7-81AC-41DB-B52B-29363D35796E}"/>
            </a:ext>
          </a:extLst>
        </xdr:cNvPr>
        <xdr:cNvCxnSpPr/>
      </xdr:nvCxnSpPr>
      <xdr:spPr>
        <a:xfrm>
          <a:off x="762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69" name="テキスト ボックス 168">
          <a:extLst>
            <a:ext uri="{FF2B5EF4-FFF2-40B4-BE49-F238E27FC236}">
              <a16:creationId xmlns:a16="http://schemas.microsoft.com/office/drawing/2014/main" id="{29DB59BA-3D4D-4F22-9E91-CFCFA915D15D}"/>
            </a:ext>
          </a:extLst>
        </xdr:cNvPr>
        <xdr:cNvSpPr txBox="1"/>
      </xdr:nvSpPr>
      <xdr:spPr>
        <a:xfrm>
          <a:off x="358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70" name="直線コネクタ 169">
          <a:extLst>
            <a:ext uri="{FF2B5EF4-FFF2-40B4-BE49-F238E27FC236}">
              <a16:creationId xmlns:a16="http://schemas.microsoft.com/office/drawing/2014/main" id="{1C884616-CF52-4F58-BA4F-8BD61A2FC8BC}"/>
            </a:ext>
          </a:extLst>
        </xdr:cNvPr>
        <xdr:cNvCxnSpPr/>
      </xdr:nvCxnSpPr>
      <xdr:spPr>
        <a:xfrm>
          <a:off x="762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71" name="テキスト ボックス 170">
          <a:extLst>
            <a:ext uri="{FF2B5EF4-FFF2-40B4-BE49-F238E27FC236}">
              <a16:creationId xmlns:a16="http://schemas.microsoft.com/office/drawing/2014/main" id="{4B8EB9E4-6316-42E7-850B-EB81A6DC02EB}"/>
            </a:ext>
          </a:extLst>
        </xdr:cNvPr>
        <xdr:cNvSpPr txBox="1"/>
      </xdr:nvSpPr>
      <xdr:spPr>
        <a:xfrm>
          <a:off x="358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72" name="直線コネクタ 171">
          <a:extLst>
            <a:ext uri="{FF2B5EF4-FFF2-40B4-BE49-F238E27FC236}">
              <a16:creationId xmlns:a16="http://schemas.microsoft.com/office/drawing/2014/main" id="{BDF5D4E9-785A-428E-8798-45583D007C69}"/>
            </a:ext>
          </a:extLst>
        </xdr:cNvPr>
        <xdr:cNvCxnSpPr/>
      </xdr:nvCxnSpPr>
      <xdr:spPr>
        <a:xfrm>
          <a:off x="762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54</xdr:row>
      <xdr:rowOff>70049</xdr:rowOff>
    </xdr:from>
    <xdr:ext cx="338939" cy="259045"/>
    <xdr:sp macro="" textlink="">
      <xdr:nvSpPr>
        <xdr:cNvPr id="173" name="テキスト ボックス 172">
          <a:extLst>
            <a:ext uri="{FF2B5EF4-FFF2-40B4-BE49-F238E27FC236}">
              <a16:creationId xmlns:a16="http://schemas.microsoft.com/office/drawing/2014/main" id="{7FDC9B3C-A996-4FF6-A093-665EE81910BB}"/>
            </a:ext>
          </a:extLst>
        </xdr:cNvPr>
        <xdr:cNvSpPr txBox="1"/>
      </xdr:nvSpPr>
      <xdr:spPr>
        <a:xfrm>
          <a:off x="423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74" name="直線コネクタ 173">
          <a:extLst>
            <a:ext uri="{FF2B5EF4-FFF2-40B4-BE49-F238E27FC236}">
              <a16:creationId xmlns:a16="http://schemas.microsoft.com/office/drawing/2014/main" id="{5469BAC0-A065-4FDE-B0C9-3AA1DF4B9242}"/>
            </a:ext>
          </a:extLst>
        </xdr:cNvPr>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53</xdr:row>
      <xdr:rowOff>57150</xdr:rowOff>
    </xdr:from>
    <xdr:to>
      <xdr:col>28</xdr:col>
      <xdr:colOff>152400</xdr:colOff>
      <xdr:row>66</xdr:row>
      <xdr:rowOff>114300</xdr:rowOff>
    </xdr:to>
    <xdr:sp macro="" textlink="">
      <xdr:nvSpPr>
        <xdr:cNvPr id="175" name="【橋りょう・トンネル】&#10;有形固定資産減価償却率グラフ枠">
          <a:extLst>
            <a:ext uri="{FF2B5EF4-FFF2-40B4-BE49-F238E27FC236}">
              <a16:creationId xmlns:a16="http://schemas.microsoft.com/office/drawing/2014/main" id="{06A58BF8-6FE9-441D-883C-F76E7EB4AA62}"/>
            </a:ext>
          </a:extLst>
        </xdr:cNvPr>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76744</xdr:rowOff>
    </xdr:from>
    <xdr:to>
      <xdr:col>24</xdr:col>
      <xdr:colOff>62865</xdr:colOff>
      <xdr:row>64</xdr:row>
      <xdr:rowOff>27759</xdr:rowOff>
    </xdr:to>
    <xdr:cxnSp macro="">
      <xdr:nvCxnSpPr>
        <xdr:cNvPr id="176" name="直線コネクタ 175">
          <a:extLst>
            <a:ext uri="{FF2B5EF4-FFF2-40B4-BE49-F238E27FC236}">
              <a16:creationId xmlns:a16="http://schemas.microsoft.com/office/drawing/2014/main" id="{E4931458-2430-4FA8-B8BC-AD326E91C2C0}"/>
            </a:ext>
          </a:extLst>
        </xdr:cNvPr>
        <xdr:cNvCxnSpPr/>
      </xdr:nvCxnSpPr>
      <xdr:spPr>
        <a:xfrm flipV="1">
          <a:off x="4634865" y="9506494"/>
          <a:ext cx="0" cy="14940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31586</xdr:rowOff>
    </xdr:from>
    <xdr:ext cx="405111" cy="259045"/>
    <xdr:sp macro="" textlink="">
      <xdr:nvSpPr>
        <xdr:cNvPr id="177" name="【橋りょう・トンネル】&#10;有形固定資産減価償却率最小値テキスト">
          <a:extLst>
            <a:ext uri="{FF2B5EF4-FFF2-40B4-BE49-F238E27FC236}">
              <a16:creationId xmlns:a16="http://schemas.microsoft.com/office/drawing/2014/main" id="{D143D697-7488-4233-87A3-55CD84E99D23}"/>
            </a:ext>
          </a:extLst>
        </xdr:cNvPr>
        <xdr:cNvSpPr txBox="1"/>
      </xdr:nvSpPr>
      <xdr:spPr>
        <a:xfrm>
          <a:off x="4673600" y="1100438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27759</xdr:rowOff>
    </xdr:from>
    <xdr:to>
      <xdr:col>24</xdr:col>
      <xdr:colOff>152400</xdr:colOff>
      <xdr:row>64</xdr:row>
      <xdr:rowOff>27759</xdr:rowOff>
    </xdr:to>
    <xdr:cxnSp macro="">
      <xdr:nvCxnSpPr>
        <xdr:cNvPr id="178" name="直線コネクタ 177">
          <a:extLst>
            <a:ext uri="{FF2B5EF4-FFF2-40B4-BE49-F238E27FC236}">
              <a16:creationId xmlns:a16="http://schemas.microsoft.com/office/drawing/2014/main" id="{7BE5BEB5-7245-42AD-AFF0-63AD9130B5CA}"/>
            </a:ext>
          </a:extLst>
        </xdr:cNvPr>
        <xdr:cNvCxnSpPr/>
      </xdr:nvCxnSpPr>
      <xdr:spPr>
        <a:xfrm>
          <a:off x="4546600" y="110005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23421</xdr:rowOff>
    </xdr:from>
    <xdr:ext cx="340478" cy="259045"/>
    <xdr:sp macro="" textlink="">
      <xdr:nvSpPr>
        <xdr:cNvPr id="179" name="【橋りょう・トンネル】&#10;有形固定資産減価償却率最大値テキスト">
          <a:extLst>
            <a:ext uri="{FF2B5EF4-FFF2-40B4-BE49-F238E27FC236}">
              <a16:creationId xmlns:a16="http://schemas.microsoft.com/office/drawing/2014/main" id="{602BB0D5-C689-4D49-B945-5BCA24387239}"/>
            </a:ext>
          </a:extLst>
        </xdr:cNvPr>
        <xdr:cNvSpPr txBox="1"/>
      </xdr:nvSpPr>
      <xdr:spPr>
        <a:xfrm>
          <a:off x="4673600" y="9281721"/>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76744</xdr:rowOff>
    </xdr:from>
    <xdr:to>
      <xdr:col>24</xdr:col>
      <xdr:colOff>152400</xdr:colOff>
      <xdr:row>55</xdr:row>
      <xdr:rowOff>76744</xdr:rowOff>
    </xdr:to>
    <xdr:cxnSp macro="">
      <xdr:nvCxnSpPr>
        <xdr:cNvPr id="180" name="直線コネクタ 179">
          <a:extLst>
            <a:ext uri="{FF2B5EF4-FFF2-40B4-BE49-F238E27FC236}">
              <a16:creationId xmlns:a16="http://schemas.microsoft.com/office/drawing/2014/main" id="{F1BF5BE3-0CC5-43D3-BD95-927F37FA0D87}"/>
            </a:ext>
          </a:extLst>
        </xdr:cNvPr>
        <xdr:cNvCxnSpPr/>
      </xdr:nvCxnSpPr>
      <xdr:spPr>
        <a:xfrm>
          <a:off x="4546600" y="95064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60</xdr:row>
      <xdr:rowOff>144797</xdr:rowOff>
    </xdr:from>
    <xdr:ext cx="405111" cy="259045"/>
    <xdr:sp macro="" textlink="">
      <xdr:nvSpPr>
        <xdr:cNvPr id="181" name="【橋りょう・トンネル】&#10;有形固定資産減価償却率平均値テキスト">
          <a:extLst>
            <a:ext uri="{FF2B5EF4-FFF2-40B4-BE49-F238E27FC236}">
              <a16:creationId xmlns:a16="http://schemas.microsoft.com/office/drawing/2014/main" id="{62695DCF-05AE-48AA-B422-682C47B5D4B0}"/>
            </a:ext>
          </a:extLst>
        </xdr:cNvPr>
        <xdr:cNvSpPr txBox="1"/>
      </xdr:nvSpPr>
      <xdr:spPr>
        <a:xfrm>
          <a:off x="4673600" y="1043179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166370</xdr:rowOff>
    </xdr:from>
    <xdr:to>
      <xdr:col>24</xdr:col>
      <xdr:colOff>114300</xdr:colOff>
      <xdr:row>61</xdr:row>
      <xdr:rowOff>96520</xdr:rowOff>
    </xdr:to>
    <xdr:sp macro="" textlink="">
      <xdr:nvSpPr>
        <xdr:cNvPr id="182" name="フローチャート: 判断 181">
          <a:extLst>
            <a:ext uri="{FF2B5EF4-FFF2-40B4-BE49-F238E27FC236}">
              <a16:creationId xmlns:a16="http://schemas.microsoft.com/office/drawing/2014/main" id="{8770473B-1AC6-4598-8E0B-74580A78578A}"/>
            </a:ext>
          </a:extLst>
        </xdr:cNvPr>
        <xdr:cNvSpPr/>
      </xdr:nvSpPr>
      <xdr:spPr>
        <a:xfrm>
          <a:off x="4584700" y="10453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158206</xdr:rowOff>
    </xdr:from>
    <xdr:to>
      <xdr:col>20</xdr:col>
      <xdr:colOff>38100</xdr:colOff>
      <xdr:row>61</xdr:row>
      <xdr:rowOff>88356</xdr:rowOff>
    </xdr:to>
    <xdr:sp macro="" textlink="">
      <xdr:nvSpPr>
        <xdr:cNvPr id="183" name="フローチャート: 判断 182">
          <a:extLst>
            <a:ext uri="{FF2B5EF4-FFF2-40B4-BE49-F238E27FC236}">
              <a16:creationId xmlns:a16="http://schemas.microsoft.com/office/drawing/2014/main" id="{6E4DE93C-91EA-4D37-A93A-7C958EC3C3ED}"/>
            </a:ext>
          </a:extLst>
        </xdr:cNvPr>
        <xdr:cNvSpPr/>
      </xdr:nvSpPr>
      <xdr:spPr>
        <a:xfrm>
          <a:off x="3746500" y="104452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128815</xdr:rowOff>
    </xdr:from>
    <xdr:to>
      <xdr:col>15</xdr:col>
      <xdr:colOff>101600</xdr:colOff>
      <xdr:row>61</xdr:row>
      <xdr:rowOff>58965</xdr:rowOff>
    </xdr:to>
    <xdr:sp macro="" textlink="">
      <xdr:nvSpPr>
        <xdr:cNvPr id="184" name="フローチャート: 判断 183">
          <a:extLst>
            <a:ext uri="{FF2B5EF4-FFF2-40B4-BE49-F238E27FC236}">
              <a16:creationId xmlns:a16="http://schemas.microsoft.com/office/drawing/2014/main" id="{2A765A56-80B3-45E5-BC2B-A212CA09750B}"/>
            </a:ext>
          </a:extLst>
        </xdr:cNvPr>
        <xdr:cNvSpPr/>
      </xdr:nvSpPr>
      <xdr:spPr>
        <a:xfrm>
          <a:off x="2857500" y="104158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133713</xdr:rowOff>
    </xdr:from>
    <xdr:to>
      <xdr:col>10</xdr:col>
      <xdr:colOff>165100</xdr:colOff>
      <xdr:row>61</xdr:row>
      <xdr:rowOff>63863</xdr:rowOff>
    </xdr:to>
    <xdr:sp macro="" textlink="">
      <xdr:nvSpPr>
        <xdr:cNvPr id="185" name="フローチャート: 判断 184">
          <a:extLst>
            <a:ext uri="{FF2B5EF4-FFF2-40B4-BE49-F238E27FC236}">
              <a16:creationId xmlns:a16="http://schemas.microsoft.com/office/drawing/2014/main" id="{67FB9BF1-8824-4F8A-AAC1-E9872986561F}"/>
            </a:ext>
          </a:extLst>
        </xdr:cNvPr>
        <xdr:cNvSpPr/>
      </xdr:nvSpPr>
      <xdr:spPr>
        <a:xfrm>
          <a:off x="1968500" y="104207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60</xdr:row>
      <xdr:rowOff>127181</xdr:rowOff>
    </xdr:from>
    <xdr:to>
      <xdr:col>6</xdr:col>
      <xdr:colOff>38100</xdr:colOff>
      <xdr:row>61</xdr:row>
      <xdr:rowOff>57331</xdr:rowOff>
    </xdr:to>
    <xdr:sp macro="" textlink="">
      <xdr:nvSpPr>
        <xdr:cNvPr id="186" name="フローチャート: 判断 185">
          <a:extLst>
            <a:ext uri="{FF2B5EF4-FFF2-40B4-BE49-F238E27FC236}">
              <a16:creationId xmlns:a16="http://schemas.microsoft.com/office/drawing/2014/main" id="{57B9165C-CE27-45D6-8851-7B0B8ECF50DC}"/>
            </a:ext>
          </a:extLst>
        </xdr:cNvPr>
        <xdr:cNvSpPr/>
      </xdr:nvSpPr>
      <xdr:spPr>
        <a:xfrm>
          <a:off x="1079500" y="104141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7" name="テキスト ボックス 186">
          <a:extLst>
            <a:ext uri="{FF2B5EF4-FFF2-40B4-BE49-F238E27FC236}">
              <a16:creationId xmlns:a16="http://schemas.microsoft.com/office/drawing/2014/main" id="{DDA6C769-D585-413C-9D41-FC4D5A706825}"/>
            </a:ext>
          </a:extLst>
        </xdr:cNvPr>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8" name="テキスト ボックス 187">
          <a:extLst>
            <a:ext uri="{FF2B5EF4-FFF2-40B4-BE49-F238E27FC236}">
              <a16:creationId xmlns:a16="http://schemas.microsoft.com/office/drawing/2014/main" id="{0C9B243F-2D0A-4B4C-8E45-52E29E7998DA}"/>
            </a:ext>
          </a:extLst>
        </xdr:cNvPr>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9" name="テキスト ボックス 188">
          <a:extLst>
            <a:ext uri="{FF2B5EF4-FFF2-40B4-BE49-F238E27FC236}">
              <a16:creationId xmlns:a16="http://schemas.microsoft.com/office/drawing/2014/main" id="{21D202FB-0832-4120-B767-8F070C7EE1D2}"/>
            </a:ext>
          </a:extLst>
        </xdr:cNvPr>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90" name="テキスト ボックス 189">
          <a:extLst>
            <a:ext uri="{FF2B5EF4-FFF2-40B4-BE49-F238E27FC236}">
              <a16:creationId xmlns:a16="http://schemas.microsoft.com/office/drawing/2014/main" id="{45E5E65E-7FA4-4E78-8BC0-972757E69650}"/>
            </a:ext>
          </a:extLst>
        </xdr:cNvPr>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91" name="テキスト ボックス 190">
          <a:extLst>
            <a:ext uri="{FF2B5EF4-FFF2-40B4-BE49-F238E27FC236}">
              <a16:creationId xmlns:a16="http://schemas.microsoft.com/office/drawing/2014/main" id="{B9E2C777-A07E-46CF-AAB4-75A36C00633F}"/>
            </a:ext>
          </a:extLst>
        </xdr:cNvPr>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60234</xdr:rowOff>
    </xdr:from>
    <xdr:to>
      <xdr:col>24</xdr:col>
      <xdr:colOff>114300</xdr:colOff>
      <xdr:row>60</xdr:row>
      <xdr:rowOff>161834</xdr:rowOff>
    </xdr:to>
    <xdr:sp macro="" textlink="">
      <xdr:nvSpPr>
        <xdr:cNvPr id="192" name="楕円 191">
          <a:extLst>
            <a:ext uri="{FF2B5EF4-FFF2-40B4-BE49-F238E27FC236}">
              <a16:creationId xmlns:a16="http://schemas.microsoft.com/office/drawing/2014/main" id="{04113996-5801-4F43-9632-946E18AD9A83}"/>
            </a:ext>
          </a:extLst>
        </xdr:cNvPr>
        <xdr:cNvSpPr/>
      </xdr:nvSpPr>
      <xdr:spPr>
        <a:xfrm>
          <a:off x="4584700" y="103472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59</xdr:row>
      <xdr:rowOff>83111</xdr:rowOff>
    </xdr:from>
    <xdr:ext cx="405111" cy="259045"/>
    <xdr:sp macro="" textlink="">
      <xdr:nvSpPr>
        <xdr:cNvPr id="193" name="【橋りょう・トンネル】&#10;有形固定資産減価償却率該当値テキスト">
          <a:extLst>
            <a:ext uri="{FF2B5EF4-FFF2-40B4-BE49-F238E27FC236}">
              <a16:creationId xmlns:a16="http://schemas.microsoft.com/office/drawing/2014/main" id="{6857563F-1481-4481-90BF-2F8C27D84C35}"/>
            </a:ext>
          </a:extLst>
        </xdr:cNvPr>
        <xdr:cNvSpPr txBox="1"/>
      </xdr:nvSpPr>
      <xdr:spPr>
        <a:xfrm>
          <a:off x="4673600" y="101986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60</xdr:row>
      <xdr:rowOff>34109</xdr:rowOff>
    </xdr:from>
    <xdr:to>
      <xdr:col>20</xdr:col>
      <xdr:colOff>38100</xdr:colOff>
      <xdr:row>60</xdr:row>
      <xdr:rowOff>135709</xdr:rowOff>
    </xdr:to>
    <xdr:sp macro="" textlink="">
      <xdr:nvSpPr>
        <xdr:cNvPr id="194" name="楕円 193">
          <a:extLst>
            <a:ext uri="{FF2B5EF4-FFF2-40B4-BE49-F238E27FC236}">
              <a16:creationId xmlns:a16="http://schemas.microsoft.com/office/drawing/2014/main" id="{62387AD0-78B5-45F8-A526-FD23DB883C31}"/>
            </a:ext>
          </a:extLst>
        </xdr:cNvPr>
        <xdr:cNvSpPr/>
      </xdr:nvSpPr>
      <xdr:spPr>
        <a:xfrm>
          <a:off x="3746500" y="103211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60</xdr:row>
      <xdr:rowOff>84909</xdr:rowOff>
    </xdr:from>
    <xdr:to>
      <xdr:col>24</xdr:col>
      <xdr:colOff>63500</xdr:colOff>
      <xdr:row>60</xdr:row>
      <xdr:rowOff>111034</xdr:rowOff>
    </xdr:to>
    <xdr:cxnSp macro="">
      <xdr:nvCxnSpPr>
        <xdr:cNvPr id="195" name="直線コネクタ 194">
          <a:extLst>
            <a:ext uri="{FF2B5EF4-FFF2-40B4-BE49-F238E27FC236}">
              <a16:creationId xmlns:a16="http://schemas.microsoft.com/office/drawing/2014/main" id="{6651A20B-8D12-4218-9C27-BE4059430F98}"/>
            </a:ext>
          </a:extLst>
        </xdr:cNvPr>
        <xdr:cNvCxnSpPr/>
      </xdr:nvCxnSpPr>
      <xdr:spPr>
        <a:xfrm>
          <a:off x="3797300" y="10371909"/>
          <a:ext cx="838200" cy="261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60</xdr:row>
      <xdr:rowOff>14515</xdr:rowOff>
    </xdr:from>
    <xdr:to>
      <xdr:col>15</xdr:col>
      <xdr:colOff>101600</xdr:colOff>
      <xdr:row>60</xdr:row>
      <xdr:rowOff>116115</xdr:rowOff>
    </xdr:to>
    <xdr:sp macro="" textlink="">
      <xdr:nvSpPr>
        <xdr:cNvPr id="196" name="楕円 195">
          <a:extLst>
            <a:ext uri="{FF2B5EF4-FFF2-40B4-BE49-F238E27FC236}">
              <a16:creationId xmlns:a16="http://schemas.microsoft.com/office/drawing/2014/main" id="{7809A3E5-6806-473C-A1C5-3286F85C65A4}"/>
            </a:ext>
          </a:extLst>
        </xdr:cNvPr>
        <xdr:cNvSpPr/>
      </xdr:nvSpPr>
      <xdr:spPr>
        <a:xfrm>
          <a:off x="2857500" y="103015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60</xdr:row>
      <xdr:rowOff>65315</xdr:rowOff>
    </xdr:from>
    <xdr:to>
      <xdr:col>19</xdr:col>
      <xdr:colOff>177800</xdr:colOff>
      <xdr:row>60</xdr:row>
      <xdr:rowOff>84909</xdr:rowOff>
    </xdr:to>
    <xdr:cxnSp macro="">
      <xdr:nvCxnSpPr>
        <xdr:cNvPr id="197" name="直線コネクタ 196">
          <a:extLst>
            <a:ext uri="{FF2B5EF4-FFF2-40B4-BE49-F238E27FC236}">
              <a16:creationId xmlns:a16="http://schemas.microsoft.com/office/drawing/2014/main" id="{8A83A274-58BD-43E1-A4F3-93569AC9179C}"/>
            </a:ext>
          </a:extLst>
        </xdr:cNvPr>
        <xdr:cNvCxnSpPr/>
      </xdr:nvCxnSpPr>
      <xdr:spPr>
        <a:xfrm>
          <a:off x="2908300" y="10352315"/>
          <a:ext cx="889000" cy="195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60</xdr:row>
      <xdr:rowOff>11249</xdr:rowOff>
    </xdr:from>
    <xdr:to>
      <xdr:col>10</xdr:col>
      <xdr:colOff>165100</xdr:colOff>
      <xdr:row>60</xdr:row>
      <xdr:rowOff>112849</xdr:rowOff>
    </xdr:to>
    <xdr:sp macro="" textlink="">
      <xdr:nvSpPr>
        <xdr:cNvPr id="198" name="楕円 197">
          <a:extLst>
            <a:ext uri="{FF2B5EF4-FFF2-40B4-BE49-F238E27FC236}">
              <a16:creationId xmlns:a16="http://schemas.microsoft.com/office/drawing/2014/main" id="{1A179DE8-0A23-47FE-A4AF-6E2A1DF8E199}"/>
            </a:ext>
          </a:extLst>
        </xdr:cNvPr>
        <xdr:cNvSpPr/>
      </xdr:nvSpPr>
      <xdr:spPr>
        <a:xfrm>
          <a:off x="1968500" y="102982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60</xdr:row>
      <xdr:rowOff>62049</xdr:rowOff>
    </xdr:from>
    <xdr:to>
      <xdr:col>15</xdr:col>
      <xdr:colOff>50800</xdr:colOff>
      <xdr:row>60</xdr:row>
      <xdr:rowOff>65315</xdr:rowOff>
    </xdr:to>
    <xdr:cxnSp macro="">
      <xdr:nvCxnSpPr>
        <xdr:cNvPr id="199" name="直線コネクタ 198">
          <a:extLst>
            <a:ext uri="{FF2B5EF4-FFF2-40B4-BE49-F238E27FC236}">
              <a16:creationId xmlns:a16="http://schemas.microsoft.com/office/drawing/2014/main" id="{DDEA29F5-24F1-4EE9-9341-0DBA9291D9D2}"/>
            </a:ext>
          </a:extLst>
        </xdr:cNvPr>
        <xdr:cNvCxnSpPr/>
      </xdr:nvCxnSpPr>
      <xdr:spPr>
        <a:xfrm>
          <a:off x="2019300" y="10349049"/>
          <a:ext cx="889000" cy="32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59</xdr:row>
      <xdr:rowOff>171269</xdr:rowOff>
    </xdr:from>
    <xdr:to>
      <xdr:col>6</xdr:col>
      <xdr:colOff>38100</xdr:colOff>
      <xdr:row>60</xdr:row>
      <xdr:rowOff>101419</xdr:rowOff>
    </xdr:to>
    <xdr:sp macro="" textlink="">
      <xdr:nvSpPr>
        <xdr:cNvPr id="200" name="楕円 199">
          <a:extLst>
            <a:ext uri="{FF2B5EF4-FFF2-40B4-BE49-F238E27FC236}">
              <a16:creationId xmlns:a16="http://schemas.microsoft.com/office/drawing/2014/main" id="{1F226BA2-3217-4E38-8877-B459985358BC}"/>
            </a:ext>
          </a:extLst>
        </xdr:cNvPr>
        <xdr:cNvSpPr/>
      </xdr:nvSpPr>
      <xdr:spPr>
        <a:xfrm>
          <a:off x="1079500" y="102868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60</xdr:row>
      <xdr:rowOff>50619</xdr:rowOff>
    </xdr:from>
    <xdr:to>
      <xdr:col>10</xdr:col>
      <xdr:colOff>114300</xdr:colOff>
      <xdr:row>60</xdr:row>
      <xdr:rowOff>62049</xdr:rowOff>
    </xdr:to>
    <xdr:cxnSp macro="">
      <xdr:nvCxnSpPr>
        <xdr:cNvPr id="201" name="直線コネクタ 200">
          <a:extLst>
            <a:ext uri="{FF2B5EF4-FFF2-40B4-BE49-F238E27FC236}">
              <a16:creationId xmlns:a16="http://schemas.microsoft.com/office/drawing/2014/main" id="{A52F9801-C78E-47A4-A83A-7FE3AECF55E9}"/>
            </a:ext>
          </a:extLst>
        </xdr:cNvPr>
        <xdr:cNvCxnSpPr/>
      </xdr:nvCxnSpPr>
      <xdr:spPr>
        <a:xfrm>
          <a:off x="1130300" y="10337619"/>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61</xdr:row>
      <xdr:rowOff>79483</xdr:rowOff>
    </xdr:from>
    <xdr:ext cx="405111" cy="259045"/>
    <xdr:sp macro="" textlink="">
      <xdr:nvSpPr>
        <xdr:cNvPr id="202" name="n_1aveValue【橋りょう・トンネル】&#10;有形固定資産減価償却率">
          <a:extLst>
            <a:ext uri="{FF2B5EF4-FFF2-40B4-BE49-F238E27FC236}">
              <a16:creationId xmlns:a16="http://schemas.microsoft.com/office/drawing/2014/main" id="{CED6D10A-6710-4277-AF92-62E4F11C8257}"/>
            </a:ext>
          </a:extLst>
        </xdr:cNvPr>
        <xdr:cNvSpPr txBox="1"/>
      </xdr:nvSpPr>
      <xdr:spPr>
        <a:xfrm>
          <a:off x="3582044" y="105379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61</xdr:row>
      <xdr:rowOff>50092</xdr:rowOff>
    </xdr:from>
    <xdr:ext cx="405111" cy="259045"/>
    <xdr:sp macro="" textlink="">
      <xdr:nvSpPr>
        <xdr:cNvPr id="203" name="n_2aveValue【橋りょう・トンネル】&#10;有形固定資産減価償却率">
          <a:extLst>
            <a:ext uri="{FF2B5EF4-FFF2-40B4-BE49-F238E27FC236}">
              <a16:creationId xmlns:a16="http://schemas.microsoft.com/office/drawing/2014/main" id="{00CD24A5-FA8A-403F-BEAD-8660479800FF}"/>
            </a:ext>
          </a:extLst>
        </xdr:cNvPr>
        <xdr:cNvSpPr txBox="1"/>
      </xdr:nvSpPr>
      <xdr:spPr>
        <a:xfrm>
          <a:off x="2705744" y="105085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61</xdr:row>
      <xdr:rowOff>54990</xdr:rowOff>
    </xdr:from>
    <xdr:ext cx="405111" cy="259045"/>
    <xdr:sp macro="" textlink="">
      <xdr:nvSpPr>
        <xdr:cNvPr id="204" name="n_3aveValue【橋りょう・トンネル】&#10;有形固定資産減価償却率">
          <a:extLst>
            <a:ext uri="{FF2B5EF4-FFF2-40B4-BE49-F238E27FC236}">
              <a16:creationId xmlns:a16="http://schemas.microsoft.com/office/drawing/2014/main" id="{08956FEC-B284-41E5-858C-9F8BCB591391}"/>
            </a:ext>
          </a:extLst>
        </xdr:cNvPr>
        <xdr:cNvSpPr txBox="1"/>
      </xdr:nvSpPr>
      <xdr:spPr>
        <a:xfrm>
          <a:off x="1816744" y="105134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61</xdr:row>
      <xdr:rowOff>48458</xdr:rowOff>
    </xdr:from>
    <xdr:ext cx="405111" cy="259045"/>
    <xdr:sp macro="" textlink="">
      <xdr:nvSpPr>
        <xdr:cNvPr id="205" name="n_4aveValue【橋りょう・トンネル】&#10;有形固定資産減価償却率">
          <a:extLst>
            <a:ext uri="{FF2B5EF4-FFF2-40B4-BE49-F238E27FC236}">
              <a16:creationId xmlns:a16="http://schemas.microsoft.com/office/drawing/2014/main" id="{F47A5C7D-9F5A-4DF5-9ECC-9F6FA7740762}"/>
            </a:ext>
          </a:extLst>
        </xdr:cNvPr>
        <xdr:cNvSpPr txBox="1"/>
      </xdr:nvSpPr>
      <xdr:spPr>
        <a:xfrm>
          <a:off x="927744" y="105069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58</xdr:row>
      <xdr:rowOff>152236</xdr:rowOff>
    </xdr:from>
    <xdr:ext cx="405111" cy="259045"/>
    <xdr:sp macro="" textlink="">
      <xdr:nvSpPr>
        <xdr:cNvPr id="206" name="n_1mainValue【橋りょう・トンネル】&#10;有形固定資産減価償却率">
          <a:extLst>
            <a:ext uri="{FF2B5EF4-FFF2-40B4-BE49-F238E27FC236}">
              <a16:creationId xmlns:a16="http://schemas.microsoft.com/office/drawing/2014/main" id="{95B00E22-D0D6-439D-9BA4-486735B2DEFA}"/>
            </a:ext>
          </a:extLst>
        </xdr:cNvPr>
        <xdr:cNvSpPr txBox="1"/>
      </xdr:nvSpPr>
      <xdr:spPr>
        <a:xfrm>
          <a:off x="3582044" y="1009633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58</xdr:row>
      <xdr:rowOff>132642</xdr:rowOff>
    </xdr:from>
    <xdr:ext cx="405111" cy="259045"/>
    <xdr:sp macro="" textlink="">
      <xdr:nvSpPr>
        <xdr:cNvPr id="207" name="n_2mainValue【橋りょう・トンネル】&#10;有形固定資産減価償却率">
          <a:extLst>
            <a:ext uri="{FF2B5EF4-FFF2-40B4-BE49-F238E27FC236}">
              <a16:creationId xmlns:a16="http://schemas.microsoft.com/office/drawing/2014/main" id="{60E71303-7CE1-446E-9DE5-A706CCA320BB}"/>
            </a:ext>
          </a:extLst>
        </xdr:cNvPr>
        <xdr:cNvSpPr txBox="1"/>
      </xdr:nvSpPr>
      <xdr:spPr>
        <a:xfrm>
          <a:off x="2705744" y="100767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58</xdr:row>
      <xdr:rowOff>129376</xdr:rowOff>
    </xdr:from>
    <xdr:ext cx="405111" cy="259045"/>
    <xdr:sp macro="" textlink="">
      <xdr:nvSpPr>
        <xdr:cNvPr id="208" name="n_3mainValue【橋りょう・トンネル】&#10;有形固定資産減価償却率">
          <a:extLst>
            <a:ext uri="{FF2B5EF4-FFF2-40B4-BE49-F238E27FC236}">
              <a16:creationId xmlns:a16="http://schemas.microsoft.com/office/drawing/2014/main" id="{954489A5-3027-48B0-92C2-D66A29D0934A}"/>
            </a:ext>
          </a:extLst>
        </xdr:cNvPr>
        <xdr:cNvSpPr txBox="1"/>
      </xdr:nvSpPr>
      <xdr:spPr>
        <a:xfrm>
          <a:off x="1816744" y="100734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58</xdr:row>
      <xdr:rowOff>117946</xdr:rowOff>
    </xdr:from>
    <xdr:ext cx="405111" cy="259045"/>
    <xdr:sp macro="" textlink="">
      <xdr:nvSpPr>
        <xdr:cNvPr id="209" name="n_4mainValue【橋りょう・トンネル】&#10;有形固定資産減価償却率">
          <a:extLst>
            <a:ext uri="{FF2B5EF4-FFF2-40B4-BE49-F238E27FC236}">
              <a16:creationId xmlns:a16="http://schemas.microsoft.com/office/drawing/2014/main" id="{9DC35AEB-8B76-4C9C-AF70-06FE38A578DF}"/>
            </a:ext>
          </a:extLst>
        </xdr:cNvPr>
        <xdr:cNvSpPr txBox="1"/>
      </xdr:nvSpPr>
      <xdr:spPr>
        <a:xfrm>
          <a:off x="927744" y="100620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10" name="正方形/長方形 209">
          <a:extLst>
            <a:ext uri="{FF2B5EF4-FFF2-40B4-BE49-F238E27FC236}">
              <a16:creationId xmlns:a16="http://schemas.microsoft.com/office/drawing/2014/main" id="{E5F3B0B1-54BE-49AD-9DC8-17C4085E8852}"/>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11" name="正方形/長方形 210">
          <a:extLst>
            <a:ext uri="{FF2B5EF4-FFF2-40B4-BE49-F238E27FC236}">
              <a16:creationId xmlns:a16="http://schemas.microsoft.com/office/drawing/2014/main" id="{62F963C3-E19F-4029-B478-7B5E355EBAB1}"/>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12" name="正方形/長方形 211">
          <a:extLst>
            <a:ext uri="{FF2B5EF4-FFF2-40B4-BE49-F238E27FC236}">
              <a16:creationId xmlns:a16="http://schemas.microsoft.com/office/drawing/2014/main" id="{C792633A-7E72-48CE-9327-931AF436DA6C}"/>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13" name="正方形/長方形 212">
          <a:extLst>
            <a:ext uri="{FF2B5EF4-FFF2-40B4-BE49-F238E27FC236}">
              <a16:creationId xmlns:a16="http://schemas.microsoft.com/office/drawing/2014/main" id="{241BFA7C-0DFE-441A-B3B6-C13BCF13B819}"/>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4" name="正方形/長方形 213">
          <a:extLst>
            <a:ext uri="{FF2B5EF4-FFF2-40B4-BE49-F238E27FC236}">
              <a16:creationId xmlns:a16="http://schemas.microsoft.com/office/drawing/2014/main" id="{8C749B07-F54A-4F5C-A70D-A9EF616E24C5}"/>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160,401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5" name="正方形/長方形 214">
          <a:extLst>
            <a:ext uri="{FF2B5EF4-FFF2-40B4-BE49-F238E27FC236}">
              <a16:creationId xmlns:a16="http://schemas.microsoft.com/office/drawing/2014/main" id="{BA4C0393-2BF8-49F9-8AC6-F9728FFB329A}"/>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6" name="正方形/長方形 215">
          <a:extLst>
            <a:ext uri="{FF2B5EF4-FFF2-40B4-BE49-F238E27FC236}">
              <a16:creationId xmlns:a16="http://schemas.microsoft.com/office/drawing/2014/main" id="{189186A6-F3F1-4077-9FF7-ADC7A7E523B7}"/>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139,832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7" name="正方形/長方形 216">
          <a:extLst>
            <a:ext uri="{FF2B5EF4-FFF2-40B4-BE49-F238E27FC236}">
              <a16:creationId xmlns:a16="http://schemas.microsoft.com/office/drawing/2014/main" id="{C1284BED-7D92-4069-9A68-3A8CD0B2119E}"/>
            </a:ext>
          </a:extLst>
        </xdr:cNvPr>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8" name="テキスト ボックス 217">
          <a:extLst>
            <a:ext uri="{FF2B5EF4-FFF2-40B4-BE49-F238E27FC236}">
              <a16:creationId xmlns:a16="http://schemas.microsoft.com/office/drawing/2014/main" id="{AE92E2F5-60F1-42D6-8398-1E35842A4561}"/>
            </a:ext>
          </a:extLst>
        </xdr:cNvPr>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9" name="直線コネクタ 218">
          <a:extLst>
            <a:ext uri="{FF2B5EF4-FFF2-40B4-BE49-F238E27FC236}">
              <a16:creationId xmlns:a16="http://schemas.microsoft.com/office/drawing/2014/main" id="{C58547D5-DB79-4BDA-AC06-D6F8DB24A1A9}"/>
            </a:ext>
          </a:extLst>
        </xdr:cNvPr>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20" name="直線コネクタ 219">
          <a:extLst>
            <a:ext uri="{FF2B5EF4-FFF2-40B4-BE49-F238E27FC236}">
              <a16:creationId xmlns:a16="http://schemas.microsoft.com/office/drawing/2014/main" id="{D6E5BB75-BF4D-4B59-B933-C54354D37F16}"/>
            </a:ext>
          </a:extLst>
        </xdr:cNvPr>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105427</xdr:rowOff>
    </xdr:from>
    <xdr:ext cx="248786" cy="259045"/>
    <xdr:sp macro="" textlink="">
      <xdr:nvSpPr>
        <xdr:cNvPr id="221" name="テキスト ボックス 220">
          <a:extLst>
            <a:ext uri="{FF2B5EF4-FFF2-40B4-BE49-F238E27FC236}">
              <a16:creationId xmlns:a16="http://schemas.microsoft.com/office/drawing/2014/main" id="{C34EEA84-4C5F-4F70-A430-FC58B292B2F1}"/>
            </a:ext>
          </a:extLst>
        </xdr:cNvPr>
        <xdr:cNvSpPr txBox="1"/>
      </xdr:nvSpPr>
      <xdr:spPr>
        <a:xfrm>
          <a:off x="6355214" y="1090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22" name="直線コネクタ 221">
          <a:extLst>
            <a:ext uri="{FF2B5EF4-FFF2-40B4-BE49-F238E27FC236}">
              <a16:creationId xmlns:a16="http://schemas.microsoft.com/office/drawing/2014/main" id="{E0C097B7-16F0-4B2E-A0BE-BA047E6AB97D}"/>
            </a:ext>
          </a:extLst>
        </xdr:cNvPr>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61</xdr:row>
      <xdr:rowOff>67327</xdr:rowOff>
    </xdr:from>
    <xdr:ext cx="685572" cy="259045"/>
    <xdr:sp macro="" textlink="">
      <xdr:nvSpPr>
        <xdr:cNvPr id="223" name="テキスト ボックス 222">
          <a:extLst>
            <a:ext uri="{FF2B5EF4-FFF2-40B4-BE49-F238E27FC236}">
              <a16:creationId xmlns:a16="http://schemas.microsoft.com/office/drawing/2014/main" id="{929A5867-C061-4A5F-AA8B-0626AEF08EFC}"/>
            </a:ext>
          </a:extLst>
        </xdr:cNvPr>
        <xdr:cNvSpPr txBox="1"/>
      </xdr:nvSpPr>
      <xdr:spPr>
        <a:xfrm>
          <a:off x="5918428" y="10525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24" name="直線コネクタ 223">
          <a:extLst>
            <a:ext uri="{FF2B5EF4-FFF2-40B4-BE49-F238E27FC236}">
              <a16:creationId xmlns:a16="http://schemas.microsoft.com/office/drawing/2014/main" id="{251BD02B-8DDC-43B9-90EA-8E2FDC6403E9}"/>
            </a:ext>
          </a:extLst>
        </xdr:cNvPr>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59</xdr:row>
      <xdr:rowOff>29227</xdr:rowOff>
    </xdr:from>
    <xdr:ext cx="685572" cy="259045"/>
    <xdr:sp macro="" textlink="">
      <xdr:nvSpPr>
        <xdr:cNvPr id="225" name="テキスト ボックス 224">
          <a:extLst>
            <a:ext uri="{FF2B5EF4-FFF2-40B4-BE49-F238E27FC236}">
              <a16:creationId xmlns:a16="http://schemas.microsoft.com/office/drawing/2014/main" id="{7AE48E9C-1A15-4E21-BA94-A392A0FC7D42}"/>
            </a:ext>
          </a:extLst>
        </xdr:cNvPr>
        <xdr:cNvSpPr txBox="1"/>
      </xdr:nvSpPr>
      <xdr:spPr>
        <a:xfrm>
          <a:off x="5918428" y="10144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6" name="直線コネクタ 225">
          <a:extLst>
            <a:ext uri="{FF2B5EF4-FFF2-40B4-BE49-F238E27FC236}">
              <a16:creationId xmlns:a16="http://schemas.microsoft.com/office/drawing/2014/main" id="{F5177DCF-64F3-4B5F-8280-3FAF2C09BB4B}"/>
            </a:ext>
          </a:extLst>
        </xdr:cNvPr>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56</xdr:row>
      <xdr:rowOff>162577</xdr:rowOff>
    </xdr:from>
    <xdr:ext cx="685572" cy="259045"/>
    <xdr:sp macro="" textlink="">
      <xdr:nvSpPr>
        <xdr:cNvPr id="227" name="テキスト ボックス 226">
          <a:extLst>
            <a:ext uri="{FF2B5EF4-FFF2-40B4-BE49-F238E27FC236}">
              <a16:creationId xmlns:a16="http://schemas.microsoft.com/office/drawing/2014/main" id="{73D98D00-1CF4-487B-857E-92EB76DA6328}"/>
            </a:ext>
          </a:extLst>
        </xdr:cNvPr>
        <xdr:cNvSpPr txBox="1"/>
      </xdr:nvSpPr>
      <xdr:spPr>
        <a:xfrm>
          <a:off x="5918428" y="976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8" name="直線コネクタ 227">
          <a:extLst>
            <a:ext uri="{FF2B5EF4-FFF2-40B4-BE49-F238E27FC236}">
              <a16:creationId xmlns:a16="http://schemas.microsoft.com/office/drawing/2014/main" id="{D2EA7423-0F0F-45D0-A69B-0898E8BEA600}"/>
            </a:ext>
          </a:extLst>
        </xdr:cNvPr>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54</xdr:row>
      <xdr:rowOff>124477</xdr:rowOff>
    </xdr:from>
    <xdr:ext cx="685572" cy="259045"/>
    <xdr:sp macro="" textlink="">
      <xdr:nvSpPr>
        <xdr:cNvPr id="229" name="テキスト ボックス 228">
          <a:extLst>
            <a:ext uri="{FF2B5EF4-FFF2-40B4-BE49-F238E27FC236}">
              <a16:creationId xmlns:a16="http://schemas.microsoft.com/office/drawing/2014/main" id="{6713E605-AD93-4616-879E-E0920A97452B}"/>
            </a:ext>
          </a:extLst>
        </xdr:cNvPr>
        <xdr:cNvSpPr txBox="1"/>
      </xdr:nvSpPr>
      <xdr:spPr>
        <a:xfrm>
          <a:off x="5918428" y="938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30" name="直線コネクタ 229">
          <a:extLst>
            <a:ext uri="{FF2B5EF4-FFF2-40B4-BE49-F238E27FC236}">
              <a16:creationId xmlns:a16="http://schemas.microsoft.com/office/drawing/2014/main" id="{4E740F14-527E-494E-856C-B12DA1CE60FE}"/>
            </a:ext>
          </a:extLst>
        </xdr:cNvPr>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52</xdr:row>
      <xdr:rowOff>86377</xdr:rowOff>
    </xdr:from>
    <xdr:ext cx="685572" cy="259045"/>
    <xdr:sp macro="" textlink="">
      <xdr:nvSpPr>
        <xdr:cNvPr id="231" name="テキスト ボックス 230">
          <a:extLst>
            <a:ext uri="{FF2B5EF4-FFF2-40B4-BE49-F238E27FC236}">
              <a16:creationId xmlns:a16="http://schemas.microsoft.com/office/drawing/2014/main" id="{84D11151-D254-43FA-A7BF-2A6F7821FC3A}"/>
            </a:ext>
          </a:extLst>
        </xdr:cNvPr>
        <xdr:cNvSpPr txBox="1"/>
      </xdr:nvSpPr>
      <xdr:spPr>
        <a:xfrm>
          <a:off x="5918428" y="900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32" name="【橋りょう・トンネル】&#10;一人当たり有形固定資産（償却資産）額グラフ枠">
          <a:extLst>
            <a:ext uri="{FF2B5EF4-FFF2-40B4-BE49-F238E27FC236}">
              <a16:creationId xmlns:a16="http://schemas.microsoft.com/office/drawing/2014/main" id="{E204404D-DF19-477E-BB77-99EED03B287D}"/>
            </a:ext>
          </a:extLst>
        </xdr:cNvPr>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57622</xdr:rowOff>
    </xdr:from>
    <xdr:to>
      <xdr:col>54</xdr:col>
      <xdr:colOff>189865</xdr:colOff>
      <xdr:row>64</xdr:row>
      <xdr:rowOff>71232</xdr:rowOff>
    </xdr:to>
    <xdr:cxnSp macro="">
      <xdr:nvCxnSpPr>
        <xdr:cNvPr id="233" name="直線コネクタ 232">
          <a:extLst>
            <a:ext uri="{FF2B5EF4-FFF2-40B4-BE49-F238E27FC236}">
              <a16:creationId xmlns:a16="http://schemas.microsoft.com/office/drawing/2014/main" id="{D8FFFA8C-5E27-45A5-AC0B-56650CA17BC0}"/>
            </a:ext>
          </a:extLst>
        </xdr:cNvPr>
        <xdr:cNvCxnSpPr/>
      </xdr:nvCxnSpPr>
      <xdr:spPr>
        <a:xfrm flipV="1">
          <a:off x="10476865" y="9658822"/>
          <a:ext cx="0" cy="13852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75059</xdr:rowOff>
    </xdr:from>
    <xdr:ext cx="534377" cy="259045"/>
    <xdr:sp macro="" textlink="">
      <xdr:nvSpPr>
        <xdr:cNvPr id="234" name="【橋りょう・トンネル】&#10;一人当たり有形固定資産（償却資産）額最小値テキスト">
          <a:extLst>
            <a:ext uri="{FF2B5EF4-FFF2-40B4-BE49-F238E27FC236}">
              <a16:creationId xmlns:a16="http://schemas.microsoft.com/office/drawing/2014/main" id="{A1F0F0C5-B101-43D4-B2C5-0D927BDCF4F4}"/>
            </a:ext>
          </a:extLst>
        </xdr:cNvPr>
        <xdr:cNvSpPr txBox="1"/>
      </xdr:nvSpPr>
      <xdr:spPr>
        <a:xfrm>
          <a:off x="10515600" y="110478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13,040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71232</xdr:rowOff>
    </xdr:from>
    <xdr:to>
      <xdr:col>55</xdr:col>
      <xdr:colOff>88900</xdr:colOff>
      <xdr:row>64</xdr:row>
      <xdr:rowOff>71232</xdr:rowOff>
    </xdr:to>
    <xdr:cxnSp macro="">
      <xdr:nvCxnSpPr>
        <xdr:cNvPr id="235" name="直線コネクタ 234">
          <a:extLst>
            <a:ext uri="{FF2B5EF4-FFF2-40B4-BE49-F238E27FC236}">
              <a16:creationId xmlns:a16="http://schemas.microsoft.com/office/drawing/2014/main" id="{B302A511-F7BD-4A6B-AC22-01D10D06B9B5}"/>
            </a:ext>
          </a:extLst>
        </xdr:cNvPr>
        <xdr:cNvCxnSpPr/>
      </xdr:nvCxnSpPr>
      <xdr:spPr>
        <a:xfrm>
          <a:off x="10388600" y="110440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55</xdr:row>
      <xdr:rowOff>4299</xdr:rowOff>
    </xdr:from>
    <xdr:ext cx="690189" cy="259045"/>
    <xdr:sp macro="" textlink="">
      <xdr:nvSpPr>
        <xdr:cNvPr id="236" name="【橋りょう・トンネル】&#10;一人当たり有形固定資産（償却資産）額最大値テキスト">
          <a:extLst>
            <a:ext uri="{FF2B5EF4-FFF2-40B4-BE49-F238E27FC236}">
              <a16:creationId xmlns:a16="http://schemas.microsoft.com/office/drawing/2014/main" id="{86CE8F9D-9AB2-400F-8AE7-5E80CDCC31C1}"/>
            </a:ext>
          </a:extLst>
        </xdr:cNvPr>
        <xdr:cNvSpPr txBox="1"/>
      </xdr:nvSpPr>
      <xdr:spPr>
        <a:xfrm>
          <a:off x="10515600" y="9434049"/>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3,648,760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57622</xdr:rowOff>
    </xdr:from>
    <xdr:to>
      <xdr:col>55</xdr:col>
      <xdr:colOff>88900</xdr:colOff>
      <xdr:row>56</xdr:row>
      <xdr:rowOff>57622</xdr:rowOff>
    </xdr:to>
    <xdr:cxnSp macro="">
      <xdr:nvCxnSpPr>
        <xdr:cNvPr id="237" name="直線コネクタ 236">
          <a:extLst>
            <a:ext uri="{FF2B5EF4-FFF2-40B4-BE49-F238E27FC236}">
              <a16:creationId xmlns:a16="http://schemas.microsoft.com/office/drawing/2014/main" id="{DB15032E-F976-4148-9A41-89743132AA59}"/>
            </a:ext>
          </a:extLst>
        </xdr:cNvPr>
        <xdr:cNvCxnSpPr/>
      </xdr:nvCxnSpPr>
      <xdr:spPr>
        <a:xfrm>
          <a:off x="10388600" y="96588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152077</xdr:rowOff>
    </xdr:from>
    <xdr:ext cx="599010" cy="259045"/>
    <xdr:sp macro="" textlink="">
      <xdr:nvSpPr>
        <xdr:cNvPr id="238" name="【橋りょう・トンネル】&#10;一人当たり有形固定資産（償却資産）額平均値テキスト">
          <a:extLst>
            <a:ext uri="{FF2B5EF4-FFF2-40B4-BE49-F238E27FC236}">
              <a16:creationId xmlns:a16="http://schemas.microsoft.com/office/drawing/2014/main" id="{240E52F2-0611-43BE-84D4-E808BA83A5BD}"/>
            </a:ext>
          </a:extLst>
        </xdr:cNvPr>
        <xdr:cNvSpPr txBox="1"/>
      </xdr:nvSpPr>
      <xdr:spPr>
        <a:xfrm>
          <a:off x="10515600" y="1061052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627,559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129200</xdr:rowOff>
    </xdr:from>
    <xdr:to>
      <xdr:col>55</xdr:col>
      <xdr:colOff>50800</xdr:colOff>
      <xdr:row>63</xdr:row>
      <xdr:rowOff>59350</xdr:rowOff>
    </xdr:to>
    <xdr:sp macro="" textlink="">
      <xdr:nvSpPr>
        <xdr:cNvPr id="239" name="フローチャート: 判断 238">
          <a:extLst>
            <a:ext uri="{FF2B5EF4-FFF2-40B4-BE49-F238E27FC236}">
              <a16:creationId xmlns:a16="http://schemas.microsoft.com/office/drawing/2014/main" id="{C58FEA26-428B-45D0-91DB-675E2F7E1537}"/>
            </a:ext>
          </a:extLst>
        </xdr:cNvPr>
        <xdr:cNvSpPr/>
      </xdr:nvSpPr>
      <xdr:spPr>
        <a:xfrm>
          <a:off x="10426700" y="10759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139816</xdr:rowOff>
    </xdr:from>
    <xdr:to>
      <xdr:col>50</xdr:col>
      <xdr:colOff>165100</xdr:colOff>
      <xdr:row>63</xdr:row>
      <xdr:rowOff>69966</xdr:rowOff>
    </xdr:to>
    <xdr:sp macro="" textlink="">
      <xdr:nvSpPr>
        <xdr:cNvPr id="240" name="フローチャート: 判断 239">
          <a:extLst>
            <a:ext uri="{FF2B5EF4-FFF2-40B4-BE49-F238E27FC236}">
              <a16:creationId xmlns:a16="http://schemas.microsoft.com/office/drawing/2014/main" id="{BAF991EA-4B4C-4608-94C2-EFD8C8838454}"/>
            </a:ext>
          </a:extLst>
        </xdr:cNvPr>
        <xdr:cNvSpPr/>
      </xdr:nvSpPr>
      <xdr:spPr>
        <a:xfrm>
          <a:off x="9588500" y="107697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146561</xdr:rowOff>
    </xdr:from>
    <xdr:to>
      <xdr:col>46</xdr:col>
      <xdr:colOff>38100</xdr:colOff>
      <xdr:row>63</xdr:row>
      <xdr:rowOff>76711</xdr:rowOff>
    </xdr:to>
    <xdr:sp macro="" textlink="">
      <xdr:nvSpPr>
        <xdr:cNvPr id="241" name="フローチャート: 判断 240">
          <a:extLst>
            <a:ext uri="{FF2B5EF4-FFF2-40B4-BE49-F238E27FC236}">
              <a16:creationId xmlns:a16="http://schemas.microsoft.com/office/drawing/2014/main" id="{349500F1-FDA0-4FC1-BEFB-23ED58B3E98D}"/>
            </a:ext>
          </a:extLst>
        </xdr:cNvPr>
        <xdr:cNvSpPr/>
      </xdr:nvSpPr>
      <xdr:spPr>
        <a:xfrm>
          <a:off x="8699500" y="107764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163831</xdr:rowOff>
    </xdr:from>
    <xdr:to>
      <xdr:col>41</xdr:col>
      <xdr:colOff>101600</xdr:colOff>
      <xdr:row>63</xdr:row>
      <xdr:rowOff>93981</xdr:rowOff>
    </xdr:to>
    <xdr:sp macro="" textlink="">
      <xdr:nvSpPr>
        <xdr:cNvPr id="242" name="フローチャート: 判断 241">
          <a:extLst>
            <a:ext uri="{FF2B5EF4-FFF2-40B4-BE49-F238E27FC236}">
              <a16:creationId xmlns:a16="http://schemas.microsoft.com/office/drawing/2014/main" id="{6C4155FE-EFD4-416D-9C78-E5120A2D2A48}"/>
            </a:ext>
          </a:extLst>
        </xdr:cNvPr>
        <xdr:cNvSpPr/>
      </xdr:nvSpPr>
      <xdr:spPr>
        <a:xfrm>
          <a:off x="7810500" y="107937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63</xdr:row>
      <xdr:rowOff>18704</xdr:rowOff>
    </xdr:from>
    <xdr:to>
      <xdr:col>36</xdr:col>
      <xdr:colOff>165100</xdr:colOff>
      <xdr:row>63</xdr:row>
      <xdr:rowOff>120304</xdr:rowOff>
    </xdr:to>
    <xdr:sp macro="" textlink="">
      <xdr:nvSpPr>
        <xdr:cNvPr id="243" name="フローチャート: 判断 242">
          <a:extLst>
            <a:ext uri="{FF2B5EF4-FFF2-40B4-BE49-F238E27FC236}">
              <a16:creationId xmlns:a16="http://schemas.microsoft.com/office/drawing/2014/main" id="{2598EA0E-58B2-4920-AD21-2B02FAB3115C}"/>
            </a:ext>
          </a:extLst>
        </xdr:cNvPr>
        <xdr:cNvSpPr/>
      </xdr:nvSpPr>
      <xdr:spPr>
        <a:xfrm>
          <a:off x="6921500" y="108200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4" name="テキスト ボックス 243">
          <a:extLst>
            <a:ext uri="{FF2B5EF4-FFF2-40B4-BE49-F238E27FC236}">
              <a16:creationId xmlns:a16="http://schemas.microsoft.com/office/drawing/2014/main" id="{C44A0871-8072-4A20-BA74-C5859B7E37F9}"/>
            </a:ext>
          </a:extLst>
        </xdr:cNvPr>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5" name="テキスト ボックス 244">
          <a:extLst>
            <a:ext uri="{FF2B5EF4-FFF2-40B4-BE49-F238E27FC236}">
              <a16:creationId xmlns:a16="http://schemas.microsoft.com/office/drawing/2014/main" id="{E53F0D00-24F3-4CFE-A0D6-E945CE99144A}"/>
            </a:ext>
          </a:extLst>
        </xdr:cNvPr>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6" name="テキスト ボックス 245">
          <a:extLst>
            <a:ext uri="{FF2B5EF4-FFF2-40B4-BE49-F238E27FC236}">
              <a16:creationId xmlns:a16="http://schemas.microsoft.com/office/drawing/2014/main" id="{D690FA55-8EB3-4045-82F1-21830EA71477}"/>
            </a:ext>
          </a:extLst>
        </xdr:cNvPr>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7" name="テキスト ボックス 246">
          <a:extLst>
            <a:ext uri="{FF2B5EF4-FFF2-40B4-BE49-F238E27FC236}">
              <a16:creationId xmlns:a16="http://schemas.microsoft.com/office/drawing/2014/main" id="{324C5668-3A02-407D-9A57-DD453103D497}"/>
            </a:ext>
          </a:extLst>
        </xdr:cNvPr>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8" name="テキスト ボックス 247">
          <a:extLst>
            <a:ext uri="{FF2B5EF4-FFF2-40B4-BE49-F238E27FC236}">
              <a16:creationId xmlns:a16="http://schemas.microsoft.com/office/drawing/2014/main" id="{7C86D079-D5FC-442E-8CF6-2B87E71DF860}"/>
            </a:ext>
          </a:extLst>
        </xdr:cNvPr>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6145</xdr:rowOff>
    </xdr:from>
    <xdr:to>
      <xdr:col>55</xdr:col>
      <xdr:colOff>50800</xdr:colOff>
      <xdr:row>63</xdr:row>
      <xdr:rowOff>107745</xdr:rowOff>
    </xdr:to>
    <xdr:sp macro="" textlink="">
      <xdr:nvSpPr>
        <xdr:cNvPr id="249" name="楕円 248">
          <a:extLst>
            <a:ext uri="{FF2B5EF4-FFF2-40B4-BE49-F238E27FC236}">
              <a16:creationId xmlns:a16="http://schemas.microsoft.com/office/drawing/2014/main" id="{D97DB85E-868A-4D9F-8BAA-4CF1C83C4C2A}"/>
            </a:ext>
          </a:extLst>
        </xdr:cNvPr>
        <xdr:cNvSpPr/>
      </xdr:nvSpPr>
      <xdr:spPr>
        <a:xfrm>
          <a:off x="10426700" y="108074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62</xdr:row>
      <xdr:rowOff>156022</xdr:rowOff>
    </xdr:from>
    <xdr:ext cx="599010" cy="259045"/>
    <xdr:sp macro="" textlink="">
      <xdr:nvSpPr>
        <xdr:cNvPr id="250" name="【橋りょう・トンネル】&#10;一人当たり有形固定資産（償却資産）額該当値テキスト">
          <a:extLst>
            <a:ext uri="{FF2B5EF4-FFF2-40B4-BE49-F238E27FC236}">
              <a16:creationId xmlns:a16="http://schemas.microsoft.com/office/drawing/2014/main" id="{730B8BE1-A93C-46C3-8AE5-DAC2381751D7}"/>
            </a:ext>
          </a:extLst>
        </xdr:cNvPr>
        <xdr:cNvSpPr txBox="1"/>
      </xdr:nvSpPr>
      <xdr:spPr>
        <a:xfrm>
          <a:off x="10515600" y="107859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500,538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63</xdr:row>
      <xdr:rowOff>7690</xdr:rowOff>
    </xdr:from>
    <xdr:to>
      <xdr:col>50</xdr:col>
      <xdr:colOff>165100</xdr:colOff>
      <xdr:row>63</xdr:row>
      <xdr:rowOff>109290</xdr:rowOff>
    </xdr:to>
    <xdr:sp macro="" textlink="">
      <xdr:nvSpPr>
        <xdr:cNvPr id="251" name="楕円 250">
          <a:extLst>
            <a:ext uri="{FF2B5EF4-FFF2-40B4-BE49-F238E27FC236}">
              <a16:creationId xmlns:a16="http://schemas.microsoft.com/office/drawing/2014/main" id="{6304C594-1B67-43E8-853D-A49D626FB5C5}"/>
            </a:ext>
          </a:extLst>
        </xdr:cNvPr>
        <xdr:cNvSpPr/>
      </xdr:nvSpPr>
      <xdr:spPr>
        <a:xfrm>
          <a:off x="9588500" y="10809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63</xdr:row>
      <xdr:rowOff>56945</xdr:rowOff>
    </xdr:from>
    <xdr:to>
      <xdr:col>55</xdr:col>
      <xdr:colOff>0</xdr:colOff>
      <xdr:row>63</xdr:row>
      <xdr:rowOff>58490</xdr:rowOff>
    </xdr:to>
    <xdr:cxnSp macro="">
      <xdr:nvCxnSpPr>
        <xdr:cNvPr id="252" name="直線コネクタ 251">
          <a:extLst>
            <a:ext uri="{FF2B5EF4-FFF2-40B4-BE49-F238E27FC236}">
              <a16:creationId xmlns:a16="http://schemas.microsoft.com/office/drawing/2014/main" id="{80297FA2-71F3-4DD0-B943-272A1C9E9ABF}"/>
            </a:ext>
          </a:extLst>
        </xdr:cNvPr>
        <xdr:cNvCxnSpPr/>
      </xdr:nvCxnSpPr>
      <xdr:spPr>
        <a:xfrm flipV="1">
          <a:off x="9639300" y="10858295"/>
          <a:ext cx="838200" cy="15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63</xdr:row>
      <xdr:rowOff>9950</xdr:rowOff>
    </xdr:from>
    <xdr:to>
      <xdr:col>46</xdr:col>
      <xdr:colOff>38100</xdr:colOff>
      <xdr:row>63</xdr:row>
      <xdr:rowOff>111550</xdr:rowOff>
    </xdr:to>
    <xdr:sp macro="" textlink="">
      <xdr:nvSpPr>
        <xdr:cNvPr id="253" name="楕円 252">
          <a:extLst>
            <a:ext uri="{FF2B5EF4-FFF2-40B4-BE49-F238E27FC236}">
              <a16:creationId xmlns:a16="http://schemas.microsoft.com/office/drawing/2014/main" id="{CDF7F81F-578B-4734-93DC-7AC806A31D3F}"/>
            </a:ext>
          </a:extLst>
        </xdr:cNvPr>
        <xdr:cNvSpPr/>
      </xdr:nvSpPr>
      <xdr:spPr>
        <a:xfrm>
          <a:off x="8699500" y="10811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63</xdr:row>
      <xdr:rowOff>58490</xdr:rowOff>
    </xdr:from>
    <xdr:to>
      <xdr:col>50</xdr:col>
      <xdr:colOff>114300</xdr:colOff>
      <xdr:row>63</xdr:row>
      <xdr:rowOff>60750</xdr:rowOff>
    </xdr:to>
    <xdr:cxnSp macro="">
      <xdr:nvCxnSpPr>
        <xdr:cNvPr id="254" name="直線コネクタ 253">
          <a:extLst>
            <a:ext uri="{FF2B5EF4-FFF2-40B4-BE49-F238E27FC236}">
              <a16:creationId xmlns:a16="http://schemas.microsoft.com/office/drawing/2014/main" id="{7B363647-E937-4543-A7FA-921F85F7CB3E}"/>
            </a:ext>
          </a:extLst>
        </xdr:cNvPr>
        <xdr:cNvCxnSpPr/>
      </xdr:nvCxnSpPr>
      <xdr:spPr>
        <a:xfrm flipV="1">
          <a:off x="8750300" y="10859840"/>
          <a:ext cx="889000" cy="2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63</xdr:row>
      <xdr:rowOff>15596</xdr:rowOff>
    </xdr:from>
    <xdr:to>
      <xdr:col>41</xdr:col>
      <xdr:colOff>101600</xdr:colOff>
      <xdr:row>63</xdr:row>
      <xdr:rowOff>117196</xdr:rowOff>
    </xdr:to>
    <xdr:sp macro="" textlink="">
      <xdr:nvSpPr>
        <xdr:cNvPr id="255" name="楕円 254">
          <a:extLst>
            <a:ext uri="{FF2B5EF4-FFF2-40B4-BE49-F238E27FC236}">
              <a16:creationId xmlns:a16="http://schemas.microsoft.com/office/drawing/2014/main" id="{B88BFFE7-E5DB-489E-A48A-B7BFBA06533F}"/>
            </a:ext>
          </a:extLst>
        </xdr:cNvPr>
        <xdr:cNvSpPr/>
      </xdr:nvSpPr>
      <xdr:spPr>
        <a:xfrm>
          <a:off x="7810500" y="108169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63</xdr:row>
      <xdr:rowOff>60750</xdr:rowOff>
    </xdr:from>
    <xdr:to>
      <xdr:col>45</xdr:col>
      <xdr:colOff>177800</xdr:colOff>
      <xdr:row>63</xdr:row>
      <xdr:rowOff>66396</xdr:rowOff>
    </xdr:to>
    <xdr:cxnSp macro="">
      <xdr:nvCxnSpPr>
        <xdr:cNvPr id="256" name="直線コネクタ 255">
          <a:extLst>
            <a:ext uri="{FF2B5EF4-FFF2-40B4-BE49-F238E27FC236}">
              <a16:creationId xmlns:a16="http://schemas.microsoft.com/office/drawing/2014/main" id="{109241C3-A13C-4604-98F3-554B69CE0336}"/>
            </a:ext>
          </a:extLst>
        </xdr:cNvPr>
        <xdr:cNvCxnSpPr/>
      </xdr:nvCxnSpPr>
      <xdr:spPr>
        <a:xfrm flipV="1">
          <a:off x="7861300" y="10862100"/>
          <a:ext cx="889000" cy="56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63</xdr:row>
      <xdr:rowOff>16987</xdr:rowOff>
    </xdr:from>
    <xdr:to>
      <xdr:col>36</xdr:col>
      <xdr:colOff>165100</xdr:colOff>
      <xdr:row>63</xdr:row>
      <xdr:rowOff>118587</xdr:rowOff>
    </xdr:to>
    <xdr:sp macro="" textlink="">
      <xdr:nvSpPr>
        <xdr:cNvPr id="257" name="楕円 256">
          <a:extLst>
            <a:ext uri="{FF2B5EF4-FFF2-40B4-BE49-F238E27FC236}">
              <a16:creationId xmlns:a16="http://schemas.microsoft.com/office/drawing/2014/main" id="{4FE062AA-D519-4185-AA88-BA3A92E061D2}"/>
            </a:ext>
          </a:extLst>
        </xdr:cNvPr>
        <xdr:cNvSpPr/>
      </xdr:nvSpPr>
      <xdr:spPr>
        <a:xfrm>
          <a:off x="6921500" y="108183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63</xdr:row>
      <xdr:rowOff>66396</xdr:rowOff>
    </xdr:from>
    <xdr:to>
      <xdr:col>41</xdr:col>
      <xdr:colOff>50800</xdr:colOff>
      <xdr:row>63</xdr:row>
      <xdr:rowOff>67787</xdr:rowOff>
    </xdr:to>
    <xdr:cxnSp macro="">
      <xdr:nvCxnSpPr>
        <xdr:cNvPr id="258" name="直線コネクタ 257">
          <a:extLst>
            <a:ext uri="{FF2B5EF4-FFF2-40B4-BE49-F238E27FC236}">
              <a16:creationId xmlns:a16="http://schemas.microsoft.com/office/drawing/2014/main" id="{B55C19F2-CF68-4BC4-A272-53FD3DEA4588}"/>
            </a:ext>
          </a:extLst>
        </xdr:cNvPr>
        <xdr:cNvCxnSpPr/>
      </xdr:nvCxnSpPr>
      <xdr:spPr>
        <a:xfrm flipV="1">
          <a:off x="6972300" y="10867746"/>
          <a:ext cx="889000" cy="13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183095</xdr:colOff>
      <xdr:row>61</xdr:row>
      <xdr:rowOff>86493</xdr:rowOff>
    </xdr:from>
    <xdr:ext cx="599010" cy="259045"/>
    <xdr:sp macro="" textlink="">
      <xdr:nvSpPr>
        <xdr:cNvPr id="259" name="n_1aveValue【橋りょう・トンネル】&#10;一人当たり有形固定資産（償却資産）額">
          <a:extLst>
            <a:ext uri="{FF2B5EF4-FFF2-40B4-BE49-F238E27FC236}">
              <a16:creationId xmlns:a16="http://schemas.microsoft.com/office/drawing/2014/main" id="{55EF369D-4ADD-4D3F-B553-EF672E0A2FE6}"/>
            </a:ext>
          </a:extLst>
        </xdr:cNvPr>
        <xdr:cNvSpPr txBox="1"/>
      </xdr:nvSpPr>
      <xdr:spPr>
        <a:xfrm>
          <a:off x="9327095" y="105449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599,694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61</xdr:row>
      <xdr:rowOff>93238</xdr:rowOff>
    </xdr:from>
    <xdr:ext cx="599010" cy="259045"/>
    <xdr:sp macro="" textlink="">
      <xdr:nvSpPr>
        <xdr:cNvPr id="260" name="n_2aveValue【橋りょう・トンネル】&#10;一人当たり有形固定資産（償却資産）額">
          <a:extLst>
            <a:ext uri="{FF2B5EF4-FFF2-40B4-BE49-F238E27FC236}">
              <a16:creationId xmlns:a16="http://schemas.microsoft.com/office/drawing/2014/main" id="{E24330CE-EBB0-4ED1-BD9C-6B9E7D176CA4}"/>
            </a:ext>
          </a:extLst>
        </xdr:cNvPr>
        <xdr:cNvSpPr txBox="1"/>
      </xdr:nvSpPr>
      <xdr:spPr>
        <a:xfrm>
          <a:off x="8450795" y="105516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581,992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61</xdr:row>
      <xdr:rowOff>110508</xdr:rowOff>
    </xdr:from>
    <xdr:ext cx="599010" cy="259045"/>
    <xdr:sp macro="" textlink="">
      <xdr:nvSpPr>
        <xdr:cNvPr id="261" name="n_3aveValue【橋りょう・トンネル】&#10;一人当たり有形固定資産（償却資産）額">
          <a:extLst>
            <a:ext uri="{FF2B5EF4-FFF2-40B4-BE49-F238E27FC236}">
              <a16:creationId xmlns:a16="http://schemas.microsoft.com/office/drawing/2014/main" id="{198D60E1-D086-47C9-8E06-E34D0DBBA90C}"/>
            </a:ext>
          </a:extLst>
        </xdr:cNvPr>
        <xdr:cNvSpPr txBox="1"/>
      </xdr:nvSpPr>
      <xdr:spPr>
        <a:xfrm>
          <a:off x="7561795" y="105689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536,664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63</xdr:row>
      <xdr:rowOff>111431</xdr:rowOff>
    </xdr:from>
    <xdr:ext cx="599010" cy="259045"/>
    <xdr:sp macro="" textlink="">
      <xdr:nvSpPr>
        <xdr:cNvPr id="262" name="n_4aveValue【橋りょう・トンネル】&#10;一人当たり有形固定資産（償却資産）額">
          <a:extLst>
            <a:ext uri="{FF2B5EF4-FFF2-40B4-BE49-F238E27FC236}">
              <a16:creationId xmlns:a16="http://schemas.microsoft.com/office/drawing/2014/main" id="{097D8893-3C1A-4F76-BAB2-DDF3C2F081F4}"/>
            </a:ext>
          </a:extLst>
        </xdr:cNvPr>
        <xdr:cNvSpPr txBox="1"/>
      </xdr:nvSpPr>
      <xdr:spPr>
        <a:xfrm>
          <a:off x="6672795" y="109127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467,574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48</xdr:col>
      <xdr:colOff>183095</xdr:colOff>
      <xdr:row>63</xdr:row>
      <xdr:rowOff>100417</xdr:rowOff>
    </xdr:from>
    <xdr:ext cx="599010" cy="259045"/>
    <xdr:sp macro="" textlink="">
      <xdr:nvSpPr>
        <xdr:cNvPr id="263" name="n_1mainValue【橋りょう・トンネル】&#10;一人当たり有形固定資産（償却資産）額">
          <a:extLst>
            <a:ext uri="{FF2B5EF4-FFF2-40B4-BE49-F238E27FC236}">
              <a16:creationId xmlns:a16="http://schemas.microsoft.com/office/drawing/2014/main" id="{BCB6815F-9F05-40EB-B584-3765BE82A3E9}"/>
            </a:ext>
          </a:extLst>
        </xdr:cNvPr>
        <xdr:cNvSpPr txBox="1"/>
      </xdr:nvSpPr>
      <xdr:spPr>
        <a:xfrm>
          <a:off x="9327095" y="109017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496,482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63</xdr:row>
      <xdr:rowOff>102677</xdr:rowOff>
    </xdr:from>
    <xdr:ext cx="599010" cy="259045"/>
    <xdr:sp macro="" textlink="">
      <xdr:nvSpPr>
        <xdr:cNvPr id="264" name="n_2mainValue【橋りょう・トンネル】&#10;一人当たり有形固定資産（償却資産）額">
          <a:extLst>
            <a:ext uri="{FF2B5EF4-FFF2-40B4-BE49-F238E27FC236}">
              <a16:creationId xmlns:a16="http://schemas.microsoft.com/office/drawing/2014/main" id="{6CF35E55-AA6B-4629-BDB7-69FE2E522AE4}"/>
            </a:ext>
          </a:extLst>
        </xdr:cNvPr>
        <xdr:cNvSpPr txBox="1"/>
      </xdr:nvSpPr>
      <xdr:spPr>
        <a:xfrm>
          <a:off x="8450795" y="109040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490,551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63</xdr:row>
      <xdr:rowOff>108323</xdr:rowOff>
    </xdr:from>
    <xdr:ext cx="599010" cy="259045"/>
    <xdr:sp macro="" textlink="">
      <xdr:nvSpPr>
        <xdr:cNvPr id="265" name="n_3mainValue【橋りょう・トンネル】&#10;一人当たり有形固定資産（償却資産）額">
          <a:extLst>
            <a:ext uri="{FF2B5EF4-FFF2-40B4-BE49-F238E27FC236}">
              <a16:creationId xmlns:a16="http://schemas.microsoft.com/office/drawing/2014/main" id="{656D9E87-EAAC-482F-AC2D-2A2E94D2101B}"/>
            </a:ext>
          </a:extLst>
        </xdr:cNvPr>
        <xdr:cNvSpPr txBox="1"/>
      </xdr:nvSpPr>
      <xdr:spPr>
        <a:xfrm>
          <a:off x="7561795" y="109096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475,733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61</xdr:row>
      <xdr:rowOff>135114</xdr:rowOff>
    </xdr:from>
    <xdr:ext cx="599010" cy="259045"/>
    <xdr:sp macro="" textlink="">
      <xdr:nvSpPr>
        <xdr:cNvPr id="266" name="n_4mainValue【橋りょう・トンネル】&#10;一人当たり有形固定資産（償却資産）額">
          <a:extLst>
            <a:ext uri="{FF2B5EF4-FFF2-40B4-BE49-F238E27FC236}">
              <a16:creationId xmlns:a16="http://schemas.microsoft.com/office/drawing/2014/main" id="{B60DD00F-51D6-42DA-B55E-49E1DD4E0D44}"/>
            </a:ext>
          </a:extLst>
        </xdr:cNvPr>
        <xdr:cNvSpPr txBox="1"/>
      </xdr:nvSpPr>
      <xdr:spPr>
        <a:xfrm>
          <a:off x="6672795" y="105935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472,080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7" name="正方形/長方形 266">
          <a:extLst>
            <a:ext uri="{FF2B5EF4-FFF2-40B4-BE49-F238E27FC236}">
              <a16:creationId xmlns:a16="http://schemas.microsoft.com/office/drawing/2014/main" id="{2CFE10AF-0743-485A-89DE-C79A594657D6}"/>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8" name="正方形/長方形 267">
          <a:extLst>
            <a:ext uri="{FF2B5EF4-FFF2-40B4-BE49-F238E27FC236}">
              <a16:creationId xmlns:a16="http://schemas.microsoft.com/office/drawing/2014/main" id="{A73EED25-325E-45AD-AABB-CCDCB39C7261}"/>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9" name="正方形/長方形 268">
          <a:extLst>
            <a:ext uri="{FF2B5EF4-FFF2-40B4-BE49-F238E27FC236}">
              <a16:creationId xmlns:a16="http://schemas.microsoft.com/office/drawing/2014/main" id="{663E85D1-6AE2-41B9-91C7-EEAA05A4F1E5}"/>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70" name="正方形/長方形 269">
          <a:extLst>
            <a:ext uri="{FF2B5EF4-FFF2-40B4-BE49-F238E27FC236}">
              <a16:creationId xmlns:a16="http://schemas.microsoft.com/office/drawing/2014/main" id="{E362735C-2202-44B3-B59A-9BA28A640638}"/>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71" name="正方形/長方形 270">
          <a:extLst>
            <a:ext uri="{FF2B5EF4-FFF2-40B4-BE49-F238E27FC236}">
              <a16:creationId xmlns:a16="http://schemas.microsoft.com/office/drawing/2014/main" id="{36B922ED-690D-43B6-BE60-4B95DD62EA2F}"/>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72" name="正方形/長方形 271">
          <a:extLst>
            <a:ext uri="{FF2B5EF4-FFF2-40B4-BE49-F238E27FC236}">
              <a16:creationId xmlns:a16="http://schemas.microsoft.com/office/drawing/2014/main" id="{9762E519-C5C0-48D8-A66D-D2586F4DCDFB}"/>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73" name="正方形/長方形 272">
          <a:extLst>
            <a:ext uri="{FF2B5EF4-FFF2-40B4-BE49-F238E27FC236}">
              <a16:creationId xmlns:a16="http://schemas.microsoft.com/office/drawing/2014/main" id="{DA1923C4-12E7-4765-842C-3CAB5A967165}"/>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4" name="正方形/長方形 273">
          <a:extLst>
            <a:ext uri="{FF2B5EF4-FFF2-40B4-BE49-F238E27FC236}">
              <a16:creationId xmlns:a16="http://schemas.microsoft.com/office/drawing/2014/main" id="{91EE9367-8899-4F78-ADDE-36409F3E8D47}"/>
            </a:ext>
          </a:extLst>
        </xdr:cNvPr>
        <xdr:cNvSpPr/>
      </xdr:nvSpPr>
      <xdr:spPr>
        <a:xfrm>
          <a:off x="762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68</xdr:row>
      <xdr:rowOff>152400</xdr:rowOff>
    </xdr:from>
    <xdr:to>
      <xdr:col>59</xdr:col>
      <xdr:colOff>88900</xdr:colOff>
      <xdr:row>72</xdr:row>
      <xdr:rowOff>101600</xdr:rowOff>
    </xdr:to>
    <xdr:sp macro="" textlink="">
      <xdr:nvSpPr>
        <xdr:cNvPr id="275" name="正方形/長方形 274">
          <a:extLst>
            <a:ext uri="{FF2B5EF4-FFF2-40B4-BE49-F238E27FC236}">
              <a16:creationId xmlns:a16="http://schemas.microsoft.com/office/drawing/2014/main" id="{FACDA36B-6CEA-4684-92F1-743A5FD50FCB}"/>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276" name="正方形/長方形 275">
          <a:extLst>
            <a:ext uri="{FF2B5EF4-FFF2-40B4-BE49-F238E27FC236}">
              <a16:creationId xmlns:a16="http://schemas.microsoft.com/office/drawing/2014/main" id="{CBDA2BC6-B9B2-479D-9894-532432714D55}"/>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277" name="正方形/長方形 276">
          <a:extLst>
            <a:ext uri="{FF2B5EF4-FFF2-40B4-BE49-F238E27FC236}">
              <a16:creationId xmlns:a16="http://schemas.microsoft.com/office/drawing/2014/main" id="{19202241-BB59-411B-A133-B5F0655501AE}"/>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278" name="正方形/長方形 277">
          <a:extLst>
            <a:ext uri="{FF2B5EF4-FFF2-40B4-BE49-F238E27FC236}">
              <a16:creationId xmlns:a16="http://schemas.microsoft.com/office/drawing/2014/main" id="{15A2775F-F725-48A1-8658-2729B0E82FFA}"/>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279" name="正方形/長方形 278">
          <a:extLst>
            <a:ext uri="{FF2B5EF4-FFF2-40B4-BE49-F238E27FC236}">
              <a16:creationId xmlns:a16="http://schemas.microsoft.com/office/drawing/2014/main" id="{80B7B6E9-4AAC-40AE-A7F4-B137F19FCCE9}"/>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280" name="正方形/長方形 279">
          <a:extLst>
            <a:ext uri="{FF2B5EF4-FFF2-40B4-BE49-F238E27FC236}">
              <a16:creationId xmlns:a16="http://schemas.microsoft.com/office/drawing/2014/main" id="{C70F52B3-07DE-4C08-AE8D-3F4E0CA18207}"/>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281" name="正方形/長方形 280">
          <a:extLst>
            <a:ext uri="{FF2B5EF4-FFF2-40B4-BE49-F238E27FC236}">
              <a16:creationId xmlns:a16="http://schemas.microsoft.com/office/drawing/2014/main" id="{BBDECAA1-C4F2-4BC8-A66D-A6B9FD1D27CD}"/>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282" name="正方形/長方形 281">
          <a:extLst>
            <a:ext uri="{FF2B5EF4-FFF2-40B4-BE49-F238E27FC236}">
              <a16:creationId xmlns:a16="http://schemas.microsoft.com/office/drawing/2014/main" id="{6576B3CB-29EC-409D-A256-7D14ABBE29C7}"/>
            </a:ext>
          </a:extLst>
        </xdr:cNvPr>
        <xdr:cNvSpPr/>
      </xdr:nvSpPr>
      <xdr:spPr>
        <a:xfrm>
          <a:off x="6604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91</xdr:row>
      <xdr:rowOff>19050</xdr:rowOff>
    </xdr:from>
    <xdr:to>
      <xdr:col>28</xdr:col>
      <xdr:colOff>152400</xdr:colOff>
      <xdr:row>94</xdr:row>
      <xdr:rowOff>139700</xdr:rowOff>
    </xdr:to>
    <xdr:sp macro="" textlink="">
      <xdr:nvSpPr>
        <xdr:cNvPr id="283" name="正方形/長方形 282">
          <a:extLst>
            <a:ext uri="{FF2B5EF4-FFF2-40B4-BE49-F238E27FC236}">
              <a16:creationId xmlns:a16="http://schemas.microsoft.com/office/drawing/2014/main" id="{D95E7E23-DF55-4723-AD0D-65AF14A4824D}"/>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284" name="正方形/長方形 283">
          <a:extLst>
            <a:ext uri="{FF2B5EF4-FFF2-40B4-BE49-F238E27FC236}">
              <a16:creationId xmlns:a16="http://schemas.microsoft.com/office/drawing/2014/main" id="{0B47587F-06AA-4B14-9D0D-E8E1BEAAF4A8}"/>
            </a:ext>
          </a:extLst>
        </xdr:cNvPr>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285" name="正方形/長方形 284">
          <a:extLst>
            <a:ext uri="{FF2B5EF4-FFF2-40B4-BE49-F238E27FC236}">
              <a16:creationId xmlns:a16="http://schemas.microsoft.com/office/drawing/2014/main" id="{CE1C852E-13D5-42DF-99A9-5BC435282603}"/>
            </a:ext>
          </a:extLst>
        </xdr:cNvPr>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286" name="正方形/長方形 285">
          <a:extLst>
            <a:ext uri="{FF2B5EF4-FFF2-40B4-BE49-F238E27FC236}">
              <a16:creationId xmlns:a16="http://schemas.microsoft.com/office/drawing/2014/main" id="{3C491CFF-8036-4098-8099-510991E8BFA0}"/>
            </a:ext>
          </a:extLst>
        </xdr:cNvPr>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287" name="正方形/長方形 286">
          <a:extLst>
            <a:ext uri="{FF2B5EF4-FFF2-40B4-BE49-F238E27FC236}">
              <a16:creationId xmlns:a16="http://schemas.microsoft.com/office/drawing/2014/main" id="{2E389766-5EDB-4082-BE5A-A90715E2C2E8}"/>
            </a:ext>
          </a:extLst>
        </xdr:cNvPr>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288" name="正方形/長方形 287">
          <a:extLst>
            <a:ext uri="{FF2B5EF4-FFF2-40B4-BE49-F238E27FC236}">
              <a16:creationId xmlns:a16="http://schemas.microsoft.com/office/drawing/2014/main" id="{DEC44871-5374-43CD-AC99-ECECEDE7F515}"/>
            </a:ext>
          </a:extLst>
        </xdr:cNvPr>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289" name="正方形/長方形 288">
          <a:extLst>
            <a:ext uri="{FF2B5EF4-FFF2-40B4-BE49-F238E27FC236}">
              <a16:creationId xmlns:a16="http://schemas.microsoft.com/office/drawing/2014/main" id="{445BEB16-D050-43DD-A81D-6951727BAD1A}"/>
            </a:ext>
          </a:extLst>
        </xdr:cNvPr>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290" name="正方形/長方形 289">
          <a:extLst>
            <a:ext uri="{FF2B5EF4-FFF2-40B4-BE49-F238E27FC236}">
              <a16:creationId xmlns:a16="http://schemas.microsoft.com/office/drawing/2014/main" id="{8F2ECFB0-F7B5-4447-BEB9-CC761188639E}"/>
            </a:ext>
          </a:extLst>
        </xdr:cNvPr>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291" name="正方形/長方形 290">
          <a:extLst>
            <a:ext uri="{FF2B5EF4-FFF2-40B4-BE49-F238E27FC236}">
              <a16:creationId xmlns:a16="http://schemas.microsoft.com/office/drawing/2014/main" id="{6A4FE880-88E5-4D58-B97A-E19F047BF194}"/>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292" name="正方形/長方形 291">
          <a:extLst>
            <a:ext uri="{FF2B5EF4-FFF2-40B4-BE49-F238E27FC236}">
              <a16:creationId xmlns:a16="http://schemas.microsoft.com/office/drawing/2014/main" id="{7F95F7D5-C6BE-448C-93B8-F49BCF75ECC0}"/>
            </a:ext>
          </a:extLst>
        </xdr:cNvPr>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293" name="正方形/長方形 292">
          <a:extLst>
            <a:ext uri="{FF2B5EF4-FFF2-40B4-BE49-F238E27FC236}">
              <a16:creationId xmlns:a16="http://schemas.microsoft.com/office/drawing/2014/main" id="{F5A664E1-9AFB-4B00-A08F-D6978DBF476E}"/>
            </a:ext>
          </a:extLst>
        </xdr:cNvPr>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294" name="正方形/長方形 293">
          <a:extLst>
            <a:ext uri="{FF2B5EF4-FFF2-40B4-BE49-F238E27FC236}">
              <a16:creationId xmlns:a16="http://schemas.microsoft.com/office/drawing/2014/main" id="{5395C66A-1F59-47ED-A9AC-559B9F942A37}"/>
            </a:ext>
          </a:extLst>
        </xdr:cNvPr>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295" name="正方形/長方形 294">
          <a:extLst>
            <a:ext uri="{FF2B5EF4-FFF2-40B4-BE49-F238E27FC236}">
              <a16:creationId xmlns:a16="http://schemas.microsoft.com/office/drawing/2014/main" id="{C0CE006F-2A7D-41AF-918A-DAA4517005D9}"/>
            </a:ext>
          </a:extLst>
        </xdr:cNvPr>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117,337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296" name="正方形/長方形 295">
          <a:extLst>
            <a:ext uri="{FF2B5EF4-FFF2-40B4-BE49-F238E27FC236}">
              <a16:creationId xmlns:a16="http://schemas.microsoft.com/office/drawing/2014/main" id="{72A081DF-E335-4AC0-AC69-8B784D3AC5D3}"/>
            </a:ext>
          </a:extLst>
        </xdr:cNvPr>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297" name="正方形/長方形 296">
          <a:extLst>
            <a:ext uri="{FF2B5EF4-FFF2-40B4-BE49-F238E27FC236}">
              <a16:creationId xmlns:a16="http://schemas.microsoft.com/office/drawing/2014/main" id="{42395FF1-2B1B-45E6-A45D-160A2CEBF2DE}"/>
            </a:ext>
          </a:extLst>
        </xdr:cNvPr>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298" name="正方形/長方形 297">
          <a:extLst>
            <a:ext uri="{FF2B5EF4-FFF2-40B4-BE49-F238E27FC236}">
              <a16:creationId xmlns:a16="http://schemas.microsoft.com/office/drawing/2014/main" id="{F645E200-BF13-4703-9925-A2B3AAAF3733}"/>
            </a:ext>
          </a:extLst>
        </xdr:cNvPr>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299" name="正方形/長方形 298">
          <a:extLst>
            <a:ext uri="{FF2B5EF4-FFF2-40B4-BE49-F238E27FC236}">
              <a16:creationId xmlns:a16="http://schemas.microsoft.com/office/drawing/2014/main" id="{61A0E57E-E3C2-45C7-B403-86408D9B317D}"/>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00" name="正方形/長方形 299">
          <a:extLst>
            <a:ext uri="{FF2B5EF4-FFF2-40B4-BE49-F238E27FC236}">
              <a16:creationId xmlns:a16="http://schemas.microsoft.com/office/drawing/2014/main" id="{8F7802AE-6283-4960-827B-3F0D68BAD0C2}"/>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01" name="正方形/長方形 300">
          <a:extLst>
            <a:ext uri="{FF2B5EF4-FFF2-40B4-BE49-F238E27FC236}">
              <a16:creationId xmlns:a16="http://schemas.microsoft.com/office/drawing/2014/main" id="{49BFC9E8-CB5F-4F85-BBCE-A5FEE0470565}"/>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02" name="正方形/長方形 301">
          <a:extLst>
            <a:ext uri="{FF2B5EF4-FFF2-40B4-BE49-F238E27FC236}">
              <a16:creationId xmlns:a16="http://schemas.microsoft.com/office/drawing/2014/main" id="{B6066C40-9810-4F48-A1E9-D80E2C82817E}"/>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03" name="正方形/長方形 302">
          <a:extLst>
            <a:ext uri="{FF2B5EF4-FFF2-40B4-BE49-F238E27FC236}">
              <a16:creationId xmlns:a16="http://schemas.microsoft.com/office/drawing/2014/main" id="{3CBF0468-5A91-40F3-879F-BB364F857DA4}"/>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04" name="正方形/長方形 303">
          <a:extLst>
            <a:ext uri="{FF2B5EF4-FFF2-40B4-BE49-F238E27FC236}">
              <a16:creationId xmlns:a16="http://schemas.microsoft.com/office/drawing/2014/main" id="{803179B9-EED7-4339-A7EF-FEC523B91829}"/>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05" name="正方形/長方形 304">
          <a:extLst>
            <a:ext uri="{FF2B5EF4-FFF2-40B4-BE49-F238E27FC236}">
              <a16:creationId xmlns:a16="http://schemas.microsoft.com/office/drawing/2014/main" id="{A351B967-5298-48C4-83AF-07A13A2041FE}"/>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306" name="正方形/長方形 305">
          <a:extLst>
            <a:ext uri="{FF2B5EF4-FFF2-40B4-BE49-F238E27FC236}">
              <a16:creationId xmlns:a16="http://schemas.microsoft.com/office/drawing/2014/main" id="{6E9DA048-1990-4897-BDC5-C544AB063B93}"/>
            </a:ext>
          </a:extLst>
        </xdr:cNvPr>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307" name="テキスト ボックス 306">
          <a:extLst>
            <a:ext uri="{FF2B5EF4-FFF2-40B4-BE49-F238E27FC236}">
              <a16:creationId xmlns:a16="http://schemas.microsoft.com/office/drawing/2014/main" id="{667373CD-8F61-4318-972E-A6473126DFAD}"/>
            </a:ext>
          </a:extLst>
        </xdr:cNvPr>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308" name="直線コネクタ 307">
          <a:extLst>
            <a:ext uri="{FF2B5EF4-FFF2-40B4-BE49-F238E27FC236}">
              <a16:creationId xmlns:a16="http://schemas.microsoft.com/office/drawing/2014/main" id="{26E0EFA3-7AB1-42C3-B5E4-D44985B954E9}"/>
            </a:ext>
          </a:extLst>
        </xdr:cNvPr>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309" name="テキスト ボックス 308">
          <a:extLst>
            <a:ext uri="{FF2B5EF4-FFF2-40B4-BE49-F238E27FC236}">
              <a16:creationId xmlns:a16="http://schemas.microsoft.com/office/drawing/2014/main" id="{7E5206B1-9364-4A94-9BE3-8E2657150BEB}"/>
            </a:ext>
          </a:extLst>
        </xdr:cNvPr>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92528</xdr:rowOff>
    </xdr:from>
    <xdr:to>
      <xdr:col>89</xdr:col>
      <xdr:colOff>177800</xdr:colOff>
      <xdr:row>42</xdr:row>
      <xdr:rowOff>92528</xdr:rowOff>
    </xdr:to>
    <xdr:cxnSp macro="">
      <xdr:nvCxnSpPr>
        <xdr:cNvPr id="310" name="直線コネクタ 309">
          <a:extLst>
            <a:ext uri="{FF2B5EF4-FFF2-40B4-BE49-F238E27FC236}">
              <a16:creationId xmlns:a16="http://schemas.microsoft.com/office/drawing/2014/main" id="{866D6183-F0D0-4AA8-B17E-13AB568F12B5}"/>
            </a:ext>
          </a:extLst>
        </xdr:cNvPr>
        <xdr:cNvCxnSpPr/>
      </xdr:nvCxnSpPr>
      <xdr:spPr>
        <a:xfrm>
          <a:off x="12446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121755</xdr:rowOff>
    </xdr:from>
    <xdr:ext cx="467179" cy="259045"/>
    <xdr:sp macro="" textlink="">
      <xdr:nvSpPr>
        <xdr:cNvPr id="311" name="テキスト ボックス 310">
          <a:extLst>
            <a:ext uri="{FF2B5EF4-FFF2-40B4-BE49-F238E27FC236}">
              <a16:creationId xmlns:a16="http://schemas.microsoft.com/office/drawing/2014/main" id="{8E406775-4AD0-4678-8091-D2DA561AC3C1}"/>
            </a:ext>
          </a:extLst>
        </xdr:cNvPr>
        <xdr:cNvSpPr txBox="1"/>
      </xdr:nvSpPr>
      <xdr:spPr>
        <a:xfrm>
          <a:off x="11978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108857</xdr:rowOff>
    </xdr:from>
    <xdr:to>
      <xdr:col>89</xdr:col>
      <xdr:colOff>177800</xdr:colOff>
      <xdr:row>40</xdr:row>
      <xdr:rowOff>108857</xdr:rowOff>
    </xdr:to>
    <xdr:cxnSp macro="">
      <xdr:nvCxnSpPr>
        <xdr:cNvPr id="312" name="直線コネクタ 311">
          <a:extLst>
            <a:ext uri="{FF2B5EF4-FFF2-40B4-BE49-F238E27FC236}">
              <a16:creationId xmlns:a16="http://schemas.microsoft.com/office/drawing/2014/main" id="{D7622FC3-F494-4551-994F-39B194FCBD27}"/>
            </a:ext>
          </a:extLst>
        </xdr:cNvPr>
        <xdr:cNvCxnSpPr/>
      </xdr:nvCxnSpPr>
      <xdr:spPr>
        <a:xfrm>
          <a:off x="12446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138084</xdr:rowOff>
    </xdr:from>
    <xdr:ext cx="403059" cy="259045"/>
    <xdr:sp macro="" textlink="">
      <xdr:nvSpPr>
        <xdr:cNvPr id="313" name="テキスト ボックス 312">
          <a:extLst>
            <a:ext uri="{FF2B5EF4-FFF2-40B4-BE49-F238E27FC236}">
              <a16:creationId xmlns:a16="http://schemas.microsoft.com/office/drawing/2014/main" id="{55579B27-202E-47E6-B27B-05410C95D130}"/>
            </a:ext>
          </a:extLst>
        </xdr:cNvPr>
        <xdr:cNvSpPr txBox="1"/>
      </xdr:nvSpPr>
      <xdr:spPr>
        <a:xfrm>
          <a:off x="12042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125185</xdr:rowOff>
    </xdr:from>
    <xdr:to>
      <xdr:col>89</xdr:col>
      <xdr:colOff>177800</xdr:colOff>
      <xdr:row>38</xdr:row>
      <xdr:rowOff>125185</xdr:rowOff>
    </xdr:to>
    <xdr:cxnSp macro="">
      <xdr:nvCxnSpPr>
        <xdr:cNvPr id="314" name="直線コネクタ 313">
          <a:extLst>
            <a:ext uri="{FF2B5EF4-FFF2-40B4-BE49-F238E27FC236}">
              <a16:creationId xmlns:a16="http://schemas.microsoft.com/office/drawing/2014/main" id="{F47B2B7C-18A4-4C3B-84DA-BF7EFD997E3E}"/>
            </a:ext>
          </a:extLst>
        </xdr:cNvPr>
        <xdr:cNvCxnSpPr/>
      </xdr:nvCxnSpPr>
      <xdr:spPr>
        <a:xfrm>
          <a:off x="12446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37</xdr:row>
      <xdr:rowOff>154412</xdr:rowOff>
    </xdr:from>
    <xdr:ext cx="403059" cy="259045"/>
    <xdr:sp macro="" textlink="">
      <xdr:nvSpPr>
        <xdr:cNvPr id="315" name="テキスト ボックス 314">
          <a:extLst>
            <a:ext uri="{FF2B5EF4-FFF2-40B4-BE49-F238E27FC236}">
              <a16:creationId xmlns:a16="http://schemas.microsoft.com/office/drawing/2014/main" id="{0782130F-8A33-4F3B-988B-6F9C9575CF9E}"/>
            </a:ext>
          </a:extLst>
        </xdr:cNvPr>
        <xdr:cNvSpPr txBox="1"/>
      </xdr:nvSpPr>
      <xdr:spPr>
        <a:xfrm>
          <a:off x="12042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141514</xdr:rowOff>
    </xdr:from>
    <xdr:to>
      <xdr:col>89</xdr:col>
      <xdr:colOff>177800</xdr:colOff>
      <xdr:row>36</xdr:row>
      <xdr:rowOff>141514</xdr:rowOff>
    </xdr:to>
    <xdr:cxnSp macro="">
      <xdr:nvCxnSpPr>
        <xdr:cNvPr id="316" name="直線コネクタ 315">
          <a:extLst>
            <a:ext uri="{FF2B5EF4-FFF2-40B4-BE49-F238E27FC236}">
              <a16:creationId xmlns:a16="http://schemas.microsoft.com/office/drawing/2014/main" id="{A256247C-0B37-40F3-B6E5-6834D37309FF}"/>
            </a:ext>
          </a:extLst>
        </xdr:cNvPr>
        <xdr:cNvCxnSpPr/>
      </xdr:nvCxnSpPr>
      <xdr:spPr>
        <a:xfrm>
          <a:off x="12446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170741</xdr:rowOff>
    </xdr:from>
    <xdr:ext cx="403059" cy="259045"/>
    <xdr:sp macro="" textlink="">
      <xdr:nvSpPr>
        <xdr:cNvPr id="317" name="テキスト ボックス 316">
          <a:extLst>
            <a:ext uri="{FF2B5EF4-FFF2-40B4-BE49-F238E27FC236}">
              <a16:creationId xmlns:a16="http://schemas.microsoft.com/office/drawing/2014/main" id="{D95AF2FA-E6F7-4678-B75E-E7C94AB5BB77}"/>
            </a:ext>
          </a:extLst>
        </xdr:cNvPr>
        <xdr:cNvSpPr txBox="1"/>
      </xdr:nvSpPr>
      <xdr:spPr>
        <a:xfrm>
          <a:off x="12042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157843</xdr:rowOff>
    </xdr:from>
    <xdr:to>
      <xdr:col>89</xdr:col>
      <xdr:colOff>177800</xdr:colOff>
      <xdr:row>34</xdr:row>
      <xdr:rowOff>157843</xdr:rowOff>
    </xdr:to>
    <xdr:cxnSp macro="">
      <xdr:nvCxnSpPr>
        <xdr:cNvPr id="318" name="直線コネクタ 317">
          <a:extLst>
            <a:ext uri="{FF2B5EF4-FFF2-40B4-BE49-F238E27FC236}">
              <a16:creationId xmlns:a16="http://schemas.microsoft.com/office/drawing/2014/main" id="{FCB050DE-5769-411D-80FE-26079859DC9F}"/>
            </a:ext>
          </a:extLst>
        </xdr:cNvPr>
        <xdr:cNvCxnSpPr/>
      </xdr:nvCxnSpPr>
      <xdr:spPr>
        <a:xfrm>
          <a:off x="12446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15620</xdr:rowOff>
    </xdr:from>
    <xdr:ext cx="403059" cy="259045"/>
    <xdr:sp macro="" textlink="">
      <xdr:nvSpPr>
        <xdr:cNvPr id="319" name="テキスト ボックス 318">
          <a:extLst>
            <a:ext uri="{FF2B5EF4-FFF2-40B4-BE49-F238E27FC236}">
              <a16:creationId xmlns:a16="http://schemas.microsoft.com/office/drawing/2014/main" id="{904ECE08-355D-4D5A-BD6F-A797DA3E8E0A}"/>
            </a:ext>
          </a:extLst>
        </xdr:cNvPr>
        <xdr:cNvSpPr txBox="1"/>
      </xdr:nvSpPr>
      <xdr:spPr>
        <a:xfrm>
          <a:off x="12042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2722</xdr:rowOff>
    </xdr:from>
    <xdr:to>
      <xdr:col>89</xdr:col>
      <xdr:colOff>177800</xdr:colOff>
      <xdr:row>33</xdr:row>
      <xdr:rowOff>2722</xdr:rowOff>
    </xdr:to>
    <xdr:cxnSp macro="">
      <xdr:nvCxnSpPr>
        <xdr:cNvPr id="320" name="直線コネクタ 319">
          <a:extLst>
            <a:ext uri="{FF2B5EF4-FFF2-40B4-BE49-F238E27FC236}">
              <a16:creationId xmlns:a16="http://schemas.microsoft.com/office/drawing/2014/main" id="{52D95519-D337-4848-8D84-0F65540C9AEF}"/>
            </a:ext>
          </a:extLst>
        </xdr:cNvPr>
        <xdr:cNvCxnSpPr/>
      </xdr:nvCxnSpPr>
      <xdr:spPr>
        <a:xfrm>
          <a:off x="12446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32</xdr:row>
      <xdr:rowOff>31949</xdr:rowOff>
    </xdr:from>
    <xdr:ext cx="338939" cy="259045"/>
    <xdr:sp macro="" textlink="">
      <xdr:nvSpPr>
        <xdr:cNvPr id="321" name="テキスト ボックス 320">
          <a:extLst>
            <a:ext uri="{FF2B5EF4-FFF2-40B4-BE49-F238E27FC236}">
              <a16:creationId xmlns:a16="http://schemas.microsoft.com/office/drawing/2014/main" id="{C63A5756-C37E-47BF-AE81-292C886361CD}"/>
            </a:ext>
          </a:extLst>
        </xdr:cNvPr>
        <xdr:cNvSpPr txBox="1"/>
      </xdr:nvSpPr>
      <xdr:spPr>
        <a:xfrm>
          <a:off x="12107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322" name="直線コネクタ 321">
          <a:extLst>
            <a:ext uri="{FF2B5EF4-FFF2-40B4-BE49-F238E27FC236}">
              <a16:creationId xmlns:a16="http://schemas.microsoft.com/office/drawing/2014/main" id="{B4B01B2C-05EE-4B61-A2B0-0F6DCDD3FC6E}"/>
            </a:ext>
          </a:extLst>
        </xdr:cNvPr>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31</xdr:row>
      <xdr:rowOff>19050</xdr:rowOff>
    </xdr:from>
    <xdr:to>
      <xdr:col>90</xdr:col>
      <xdr:colOff>25400</xdr:colOff>
      <xdr:row>44</xdr:row>
      <xdr:rowOff>76200</xdr:rowOff>
    </xdr:to>
    <xdr:sp macro="" textlink="">
      <xdr:nvSpPr>
        <xdr:cNvPr id="323" name="【認定こども園・幼稚園・保育所】&#10;有形固定資産減価償却率グラフ枠">
          <a:extLst>
            <a:ext uri="{FF2B5EF4-FFF2-40B4-BE49-F238E27FC236}">
              <a16:creationId xmlns:a16="http://schemas.microsoft.com/office/drawing/2014/main" id="{5AF9F4AF-9121-419F-A69D-2DC9708710E1}"/>
            </a:ext>
          </a:extLst>
        </xdr:cNvPr>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105592</xdr:rowOff>
    </xdr:from>
    <xdr:to>
      <xdr:col>85</xdr:col>
      <xdr:colOff>126364</xdr:colOff>
      <xdr:row>42</xdr:row>
      <xdr:rowOff>92528</xdr:rowOff>
    </xdr:to>
    <xdr:cxnSp macro="">
      <xdr:nvCxnSpPr>
        <xdr:cNvPr id="324" name="直線コネクタ 323">
          <a:extLst>
            <a:ext uri="{FF2B5EF4-FFF2-40B4-BE49-F238E27FC236}">
              <a16:creationId xmlns:a16="http://schemas.microsoft.com/office/drawing/2014/main" id="{053C4668-57AC-434C-8B98-0998E781EAD2}"/>
            </a:ext>
          </a:extLst>
        </xdr:cNvPr>
        <xdr:cNvCxnSpPr/>
      </xdr:nvCxnSpPr>
      <xdr:spPr>
        <a:xfrm flipV="1">
          <a:off x="16318864" y="5763442"/>
          <a:ext cx="0" cy="15299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96355</xdr:rowOff>
    </xdr:from>
    <xdr:ext cx="469744" cy="259045"/>
    <xdr:sp macro="" textlink="">
      <xdr:nvSpPr>
        <xdr:cNvPr id="325" name="【認定こども園・幼稚園・保育所】&#10;有形固定資産減価償却率最小値テキスト">
          <a:extLst>
            <a:ext uri="{FF2B5EF4-FFF2-40B4-BE49-F238E27FC236}">
              <a16:creationId xmlns:a16="http://schemas.microsoft.com/office/drawing/2014/main" id="{6ACF006D-B1A7-4EDE-B541-77EC01B3DCDE}"/>
            </a:ext>
          </a:extLst>
        </xdr:cNvPr>
        <xdr:cNvSpPr txBox="1"/>
      </xdr:nvSpPr>
      <xdr:spPr>
        <a:xfrm>
          <a:off x="16357600" y="7297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92528</xdr:rowOff>
    </xdr:from>
    <xdr:to>
      <xdr:col>86</xdr:col>
      <xdr:colOff>25400</xdr:colOff>
      <xdr:row>42</xdr:row>
      <xdr:rowOff>92528</xdr:rowOff>
    </xdr:to>
    <xdr:cxnSp macro="">
      <xdr:nvCxnSpPr>
        <xdr:cNvPr id="326" name="直線コネクタ 325">
          <a:extLst>
            <a:ext uri="{FF2B5EF4-FFF2-40B4-BE49-F238E27FC236}">
              <a16:creationId xmlns:a16="http://schemas.microsoft.com/office/drawing/2014/main" id="{FE5455DD-83AF-4BE5-B48F-2F2040847FD7}"/>
            </a:ext>
          </a:extLst>
        </xdr:cNvPr>
        <xdr:cNvCxnSpPr/>
      </xdr:nvCxnSpPr>
      <xdr:spPr>
        <a:xfrm>
          <a:off x="16230600" y="7293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52269</xdr:rowOff>
    </xdr:from>
    <xdr:ext cx="340478" cy="259045"/>
    <xdr:sp macro="" textlink="">
      <xdr:nvSpPr>
        <xdr:cNvPr id="327" name="【認定こども園・幼稚園・保育所】&#10;有形固定資産減価償却率最大値テキスト">
          <a:extLst>
            <a:ext uri="{FF2B5EF4-FFF2-40B4-BE49-F238E27FC236}">
              <a16:creationId xmlns:a16="http://schemas.microsoft.com/office/drawing/2014/main" id="{3893C935-9BFC-4206-A520-EC2DD2808B4F}"/>
            </a:ext>
          </a:extLst>
        </xdr:cNvPr>
        <xdr:cNvSpPr txBox="1"/>
      </xdr:nvSpPr>
      <xdr:spPr>
        <a:xfrm>
          <a:off x="16357600" y="5538669"/>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105592</xdr:rowOff>
    </xdr:from>
    <xdr:to>
      <xdr:col>86</xdr:col>
      <xdr:colOff>25400</xdr:colOff>
      <xdr:row>33</xdr:row>
      <xdr:rowOff>105592</xdr:rowOff>
    </xdr:to>
    <xdr:cxnSp macro="">
      <xdr:nvCxnSpPr>
        <xdr:cNvPr id="328" name="直線コネクタ 327">
          <a:extLst>
            <a:ext uri="{FF2B5EF4-FFF2-40B4-BE49-F238E27FC236}">
              <a16:creationId xmlns:a16="http://schemas.microsoft.com/office/drawing/2014/main" id="{06027DB3-4181-48E1-B644-A2C94BAF35A5}"/>
            </a:ext>
          </a:extLst>
        </xdr:cNvPr>
        <xdr:cNvCxnSpPr/>
      </xdr:nvCxnSpPr>
      <xdr:spPr>
        <a:xfrm>
          <a:off x="16230600" y="57634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7455</xdr:rowOff>
    </xdr:from>
    <xdr:ext cx="405111" cy="259045"/>
    <xdr:sp macro="" textlink="">
      <xdr:nvSpPr>
        <xdr:cNvPr id="329" name="【認定こども園・幼稚園・保育所】&#10;有形固定資産減価償却率平均値テキスト">
          <a:extLst>
            <a:ext uri="{FF2B5EF4-FFF2-40B4-BE49-F238E27FC236}">
              <a16:creationId xmlns:a16="http://schemas.microsoft.com/office/drawing/2014/main" id="{38E5B940-5BA9-44F7-A319-0B3827F45CA2}"/>
            </a:ext>
          </a:extLst>
        </xdr:cNvPr>
        <xdr:cNvSpPr txBox="1"/>
      </xdr:nvSpPr>
      <xdr:spPr>
        <a:xfrm>
          <a:off x="16357600" y="635110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156028</xdr:rowOff>
    </xdr:from>
    <xdr:to>
      <xdr:col>85</xdr:col>
      <xdr:colOff>177800</xdr:colOff>
      <xdr:row>38</xdr:row>
      <xdr:rowOff>86178</xdr:rowOff>
    </xdr:to>
    <xdr:sp macro="" textlink="">
      <xdr:nvSpPr>
        <xdr:cNvPr id="330" name="フローチャート: 判断 329">
          <a:extLst>
            <a:ext uri="{FF2B5EF4-FFF2-40B4-BE49-F238E27FC236}">
              <a16:creationId xmlns:a16="http://schemas.microsoft.com/office/drawing/2014/main" id="{60265789-D1EA-4E4F-BDB8-E3FE8AACC175}"/>
            </a:ext>
          </a:extLst>
        </xdr:cNvPr>
        <xdr:cNvSpPr/>
      </xdr:nvSpPr>
      <xdr:spPr>
        <a:xfrm>
          <a:off x="16268700" y="64996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169091</xdr:rowOff>
    </xdr:from>
    <xdr:to>
      <xdr:col>81</xdr:col>
      <xdr:colOff>101600</xdr:colOff>
      <xdr:row>38</xdr:row>
      <xdr:rowOff>99241</xdr:rowOff>
    </xdr:to>
    <xdr:sp macro="" textlink="">
      <xdr:nvSpPr>
        <xdr:cNvPr id="331" name="フローチャート: 判断 330">
          <a:extLst>
            <a:ext uri="{FF2B5EF4-FFF2-40B4-BE49-F238E27FC236}">
              <a16:creationId xmlns:a16="http://schemas.microsoft.com/office/drawing/2014/main" id="{3F975051-0041-44B0-982A-5282237CB1EA}"/>
            </a:ext>
          </a:extLst>
        </xdr:cNvPr>
        <xdr:cNvSpPr/>
      </xdr:nvSpPr>
      <xdr:spPr>
        <a:xfrm>
          <a:off x="15430500" y="65127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151130</xdr:rowOff>
    </xdr:from>
    <xdr:to>
      <xdr:col>76</xdr:col>
      <xdr:colOff>165100</xdr:colOff>
      <xdr:row>38</xdr:row>
      <xdr:rowOff>81280</xdr:rowOff>
    </xdr:to>
    <xdr:sp macro="" textlink="">
      <xdr:nvSpPr>
        <xdr:cNvPr id="332" name="フローチャート: 判断 331">
          <a:extLst>
            <a:ext uri="{FF2B5EF4-FFF2-40B4-BE49-F238E27FC236}">
              <a16:creationId xmlns:a16="http://schemas.microsoft.com/office/drawing/2014/main" id="{82980C2C-4863-40AD-AC4D-5961FF4FF1BD}"/>
            </a:ext>
          </a:extLst>
        </xdr:cNvPr>
        <xdr:cNvSpPr/>
      </xdr:nvSpPr>
      <xdr:spPr>
        <a:xfrm>
          <a:off x="14541500" y="6494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108676</xdr:rowOff>
    </xdr:from>
    <xdr:to>
      <xdr:col>72</xdr:col>
      <xdr:colOff>38100</xdr:colOff>
      <xdr:row>38</xdr:row>
      <xdr:rowOff>38826</xdr:rowOff>
    </xdr:to>
    <xdr:sp macro="" textlink="">
      <xdr:nvSpPr>
        <xdr:cNvPr id="333" name="フローチャート: 判断 332">
          <a:extLst>
            <a:ext uri="{FF2B5EF4-FFF2-40B4-BE49-F238E27FC236}">
              <a16:creationId xmlns:a16="http://schemas.microsoft.com/office/drawing/2014/main" id="{EBFE0D56-5943-4B72-B5A7-E51405DD382B}"/>
            </a:ext>
          </a:extLst>
        </xdr:cNvPr>
        <xdr:cNvSpPr/>
      </xdr:nvSpPr>
      <xdr:spPr>
        <a:xfrm>
          <a:off x="13652500" y="64523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37</xdr:row>
      <xdr:rowOff>33564</xdr:rowOff>
    </xdr:from>
    <xdr:to>
      <xdr:col>67</xdr:col>
      <xdr:colOff>101600</xdr:colOff>
      <xdr:row>37</xdr:row>
      <xdr:rowOff>135164</xdr:rowOff>
    </xdr:to>
    <xdr:sp macro="" textlink="">
      <xdr:nvSpPr>
        <xdr:cNvPr id="334" name="フローチャート: 判断 333">
          <a:extLst>
            <a:ext uri="{FF2B5EF4-FFF2-40B4-BE49-F238E27FC236}">
              <a16:creationId xmlns:a16="http://schemas.microsoft.com/office/drawing/2014/main" id="{0C5102A6-2241-4A37-A33B-C6A89B4FB36F}"/>
            </a:ext>
          </a:extLst>
        </xdr:cNvPr>
        <xdr:cNvSpPr/>
      </xdr:nvSpPr>
      <xdr:spPr>
        <a:xfrm>
          <a:off x="12763500" y="63772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335" name="テキスト ボックス 334">
          <a:extLst>
            <a:ext uri="{FF2B5EF4-FFF2-40B4-BE49-F238E27FC236}">
              <a16:creationId xmlns:a16="http://schemas.microsoft.com/office/drawing/2014/main" id="{F883A5E1-1148-45F7-9FDB-243BC4F490DD}"/>
            </a:ext>
          </a:extLst>
        </xdr:cNvPr>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336" name="テキスト ボックス 335">
          <a:extLst>
            <a:ext uri="{FF2B5EF4-FFF2-40B4-BE49-F238E27FC236}">
              <a16:creationId xmlns:a16="http://schemas.microsoft.com/office/drawing/2014/main" id="{30A74681-23DA-4957-8DD1-2016A76F827F}"/>
            </a:ext>
          </a:extLst>
        </xdr:cNvPr>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337" name="テキスト ボックス 336">
          <a:extLst>
            <a:ext uri="{FF2B5EF4-FFF2-40B4-BE49-F238E27FC236}">
              <a16:creationId xmlns:a16="http://schemas.microsoft.com/office/drawing/2014/main" id="{518C9151-76BE-4F15-9517-1099815E97F3}"/>
            </a:ext>
          </a:extLst>
        </xdr:cNvPr>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338" name="テキスト ボックス 337">
          <a:extLst>
            <a:ext uri="{FF2B5EF4-FFF2-40B4-BE49-F238E27FC236}">
              <a16:creationId xmlns:a16="http://schemas.microsoft.com/office/drawing/2014/main" id="{F89944E6-FEAB-4DB2-82A9-E1525B4D535F}"/>
            </a:ext>
          </a:extLst>
        </xdr:cNvPr>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339" name="テキスト ボックス 338">
          <a:extLst>
            <a:ext uri="{FF2B5EF4-FFF2-40B4-BE49-F238E27FC236}">
              <a16:creationId xmlns:a16="http://schemas.microsoft.com/office/drawing/2014/main" id="{952FF644-8EEF-4965-B5D3-01CE1E445090}"/>
            </a:ext>
          </a:extLst>
        </xdr:cNvPr>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167459</xdr:rowOff>
    </xdr:from>
    <xdr:to>
      <xdr:col>85</xdr:col>
      <xdr:colOff>177800</xdr:colOff>
      <xdr:row>38</xdr:row>
      <xdr:rowOff>97609</xdr:rowOff>
    </xdr:to>
    <xdr:sp macro="" textlink="">
      <xdr:nvSpPr>
        <xdr:cNvPr id="340" name="楕円 339">
          <a:extLst>
            <a:ext uri="{FF2B5EF4-FFF2-40B4-BE49-F238E27FC236}">
              <a16:creationId xmlns:a16="http://schemas.microsoft.com/office/drawing/2014/main" id="{872BE523-2187-4E85-86B4-61F15F9E42D1}"/>
            </a:ext>
          </a:extLst>
        </xdr:cNvPr>
        <xdr:cNvSpPr/>
      </xdr:nvSpPr>
      <xdr:spPr>
        <a:xfrm>
          <a:off x="16268700" y="65111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37</xdr:row>
      <xdr:rowOff>145886</xdr:rowOff>
    </xdr:from>
    <xdr:ext cx="405111" cy="259045"/>
    <xdr:sp macro="" textlink="">
      <xdr:nvSpPr>
        <xdr:cNvPr id="341" name="【認定こども園・幼稚園・保育所】&#10;有形固定資産減価償却率該当値テキスト">
          <a:extLst>
            <a:ext uri="{FF2B5EF4-FFF2-40B4-BE49-F238E27FC236}">
              <a16:creationId xmlns:a16="http://schemas.microsoft.com/office/drawing/2014/main" id="{F7B32D5D-1EEF-454B-A7EC-9CE684AFB51B}"/>
            </a:ext>
          </a:extLst>
        </xdr:cNvPr>
        <xdr:cNvSpPr txBox="1"/>
      </xdr:nvSpPr>
      <xdr:spPr>
        <a:xfrm>
          <a:off x="16357600" y="648953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146231</xdr:rowOff>
    </xdr:from>
    <xdr:to>
      <xdr:col>81</xdr:col>
      <xdr:colOff>101600</xdr:colOff>
      <xdr:row>38</xdr:row>
      <xdr:rowOff>76381</xdr:rowOff>
    </xdr:to>
    <xdr:sp macro="" textlink="">
      <xdr:nvSpPr>
        <xdr:cNvPr id="342" name="楕円 341">
          <a:extLst>
            <a:ext uri="{FF2B5EF4-FFF2-40B4-BE49-F238E27FC236}">
              <a16:creationId xmlns:a16="http://schemas.microsoft.com/office/drawing/2014/main" id="{65B0C936-0B24-4830-B8C0-8A85D223BCCF}"/>
            </a:ext>
          </a:extLst>
        </xdr:cNvPr>
        <xdr:cNvSpPr/>
      </xdr:nvSpPr>
      <xdr:spPr>
        <a:xfrm>
          <a:off x="15430500" y="64898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38</xdr:row>
      <xdr:rowOff>25581</xdr:rowOff>
    </xdr:from>
    <xdr:to>
      <xdr:col>85</xdr:col>
      <xdr:colOff>127000</xdr:colOff>
      <xdr:row>38</xdr:row>
      <xdr:rowOff>46809</xdr:rowOff>
    </xdr:to>
    <xdr:cxnSp macro="">
      <xdr:nvCxnSpPr>
        <xdr:cNvPr id="343" name="直線コネクタ 342">
          <a:extLst>
            <a:ext uri="{FF2B5EF4-FFF2-40B4-BE49-F238E27FC236}">
              <a16:creationId xmlns:a16="http://schemas.microsoft.com/office/drawing/2014/main" id="{8FF84037-40B8-481B-AAB7-7D1D12C2BBC2}"/>
            </a:ext>
          </a:extLst>
        </xdr:cNvPr>
        <xdr:cNvCxnSpPr/>
      </xdr:nvCxnSpPr>
      <xdr:spPr>
        <a:xfrm>
          <a:off x="15481300" y="6540681"/>
          <a:ext cx="838200" cy="212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107043</xdr:rowOff>
    </xdr:from>
    <xdr:to>
      <xdr:col>76</xdr:col>
      <xdr:colOff>165100</xdr:colOff>
      <xdr:row>38</xdr:row>
      <xdr:rowOff>37193</xdr:rowOff>
    </xdr:to>
    <xdr:sp macro="" textlink="">
      <xdr:nvSpPr>
        <xdr:cNvPr id="344" name="楕円 343">
          <a:extLst>
            <a:ext uri="{FF2B5EF4-FFF2-40B4-BE49-F238E27FC236}">
              <a16:creationId xmlns:a16="http://schemas.microsoft.com/office/drawing/2014/main" id="{EC83DEED-A29F-4991-A3E3-B5F61596FA07}"/>
            </a:ext>
          </a:extLst>
        </xdr:cNvPr>
        <xdr:cNvSpPr/>
      </xdr:nvSpPr>
      <xdr:spPr>
        <a:xfrm>
          <a:off x="14541500" y="64506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157843</xdr:rowOff>
    </xdr:from>
    <xdr:to>
      <xdr:col>81</xdr:col>
      <xdr:colOff>50800</xdr:colOff>
      <xdr:row>38</xdr:row>
      <xdr:rowOff>25581</xdr:rowOff>
    </xdr:to>
    <xdr:cxnSp macro="">
      <xdr:nvCxnSpPr>
        <xdr:cNvPr id="345" name="直線コネクタ 344">
          <a:extLst>
            <a:ext uri="{FF2B5EF4-FFF2-40B4-BE49-F238E27FC236}">
              <a16:creationId xmlns:a16="http://schemas.microsoft.com/office/drawing/2014/main" id="{C87CACC5-85F7-420B-A58C-73F1A80E380A}"/>
            </a:ext>
          </a:extLst>
        </xdr:cNvPr>
        <xdr:cNvCxnSpPr/>
      </xdr:nvCxnSpPr>
      <xdr:spPr>
        <a:xfrm>
          <a:off x="14592300" y="6501493"/>
          <a:ext cx="889000" cy="391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62956</xdr:rowOff>
    </xdr:from>
    <xdr:to>
      <xdr:col>72</xdr:col>
      <xdr:colOff>38100</xdr:colOff>
      <xdr:row>37</xdr:row>
      <xdr:rowOff>164556</xdr:rowOff>
    </xdr:to>
    <xdr:sp macro="" textlink="">
      <xdr:nvSpPr>
        <xdr:cNvPr id="346" name="楕円 345">
          <a:extLst>
            <a:ext uri="{FF2B5EF4-FFF2-40B4-BE49-F238E27FC236}">
              <a16:creationId xmlns:a16="http://schemas.microsoft.com/office/drawing/2014/main" id="{B1EDC6AC-8D27-483F-8146-2EDC30ECA752}"/>
            </a:ext>
          </a:extLst>
        </xdr:cNvPr>
        <xdr:cNvSpPr/>
      </xdr:nvSpPr>
      <xdr:spPr>
        <a:xfrm>
          <a:off x="13652500" y="64066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37</xdr:row>
      <xdr:rowOff>113756</xdr:rowOff>
    </xdr:from>
    <xdr:to>
      <xdr:col>76</xdr:col>
      <xdr:colOff>114300</xdr:colOff>
      <xdr:row>37</xdr:row>
      <xdr:rowOff>157843</xdr:rowOff>
    </xdr:to>
    <xdr:cxnSp macro="">
      <xdr:nvCxnSpPr>
        <xdr:cNvPr id="347" name="直線コネクタ 346">
          <a:extLst>
            <a:ext uri="{FF2B5EF4-FFF2-40B4-BE49-F238E27FC236}">
              <a16:creationId xmlns:a16="http://schemas.microsoft.com/office/drawing/2014/main" id="{F2FF04C8-B6BD-4FFE-A581-C1753720324F}"/>
            </a:ext>
          </a:extLst>
        </xdr:cNvPr>
        <xdr:cNvCxnSpPr/>
      </xdr:nvCxnSpPr>
      <xdr:spPr>
        <a:xfrm>
          <a:off x="13703300" y="6457406"/>
          <a:ext cx="889000" cy="44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37</xdr:row>
      <xdr:rowOff>18869</xdr:rowOff>
    </xdr:from>
    <xdr:to>
      <xdr:col>67</xdr:col>
      <xdr:colOff>101600</xdr:colOff>
      <xdr:row>37</xdr:row>
      <xdr:rowOff>120469</xdr:rowOff>
    </xdr:to>
    <xdr:sp macro="" textlink="">
      <xdr:nvSpPr>
        <xdr:cNvPr id="348" name="楕円 347">
          <a:extLst>
            <a:ext uri="{FF2B5EF4-FFF2-40B4-BE49-F238E27FC236}">
              <a16:creationId xmlns:a16="http://schemas.microsoft.com/office/drawing/2014/main" id="{D7DBB77F-944B-403F-8F5A-9DD35DBFF8C4}"/>
            </a:ext>
          </a:extLst>
        </xdr:cNvPr>
        <xdr:cNvSpPr/>
      </xdr:nvSpPr>
      <xdr:spPr>
        <a:xfrm>
          <a:off x="12763500" y="63625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37</xdr:row>
      <xdr:rowOff>69669</xdr:rowOff>
    </xdr:from>
    <xdr:to>
      <xdr:col>71</xdr:col>
      <xdr:colOff>177800</xdr:colOff>
      <xdr:row>37</xdr:row>
      <xdr:rowOff>113756</xdr:rowOff>
    </xdr:to>
    <xdr:cxnSp macro="">
      <xdr:nvCxnSpPr>
        <xdr:cNvPr id="349" name="直線コネクタ 348">
          <a:extLst>
            <a:ext uri="{FF2B5EF4-FFF2-40B4-BE49-F238E27FC236}">
              <a16:creationId xmlns:a16="http://schemas.microsoft.com/office/drawing/2014/main" id="{098B6DC9-D95C-42CE-A5B8-BD745138C8C9}"/>
            </a:ext>
          </a:extLst>
        </xdr:cNvPr>
        <xdr:cNvCxnSpPr/>
      </xdr:nvCxnSpPr>
      <xdr:spPr>
        <a:xfrm>
          <a:off x="12814300" y="6413319"/>
          <a:ext cx="889000" cy="44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38</xdr:row>
      <xdr:rowOff>90368</xdr:rowOff>
    </xdr:from>
    <xdr:ext cx="405111" cy="259045"/>
    <xdr:sp macro="" textlink="">
      <xdr:nvSpPr>
        <xdr:cNvPr id="350" name="n_1aveValue【認定こども園・幼稚園・保育所】&#10;有形固定資産減価償却率">
          <a:extLst>
            <a:ext uri="{FF2B5EF4-FFF2-40B4-BE49-F238E27FC236}">
              <a16:creationId xmlns:a16="http://schemas.microsoft.com/office/drawing/2014/main" id="{70361957-4869-4222-A875-AC1F2D5638FF}"/>
            </a:ext>
          </a:extLst>
        </xdr:cNvPr>
        <xdr:cNvSpPr txBox="1"/>
      </xdr:nvSpPr>
      <xdr:spPr>
        <a:xfrm>
          <a:off x="15266044" y="660546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38</xdr:row>
      <xdr:rowOff>72407</xdr:rowOff>
    </xdr:from>
    <xdr:ext cx="405111" cy="259045"/>
    <xdr:sp macro="" textlink="">
      <xdr:nvSpPr>
        <xdr:cNvPr id="351" name="n_2aveValue【認定こども園・幼稚園・保育所】&#10;有形固定資産減価償却率">
          <a:extLst>
            <a:ext uri="{FF2B5EF4-FFF2-40B4-BE49-F238E27FC236}">
              <a16:creationId xmlns:a16="http://schemas.microsoft.com/office/drawing/2014/main" id="{309964F8-EB88-44F7-9EA8-EFB8CC6AD5D2}"/>
            </a:ext>
          </a:extLst>
        </xdr:cNvPr>
        <xdr:cNvSpPr txBox="1"/>
      </xdr:nvSpPr>
      <xdr:spPr>
        <a:xfrm>
          <a:off x="14389744" y="65875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38</xdr:row>
      <xdr:rowOff>29953</xdr:rowOff>
    </xdr:from>
    <xdr:ext cx="405111" cy="259045"/>
    <xdr:sp macro="" textlink="">
      <xdr:nvSpPr>
        <xdr:cNvPr id="352" name="n_3aveValue【認定こども園・幼稚園・保育所】&#10;有形固定資産減価償却率">
          <a:extLst>
            <a:ext uri="{FF2B5EF4-FFF2-40B4-BE49-F238E27FC236}">
              <a16:creationId xmlns:a16="http://schemas.microsoft.com/office/drawing/2014/main" id="{75EB3895-AC38-4357-AE65-100D3605628A}"/>
            </a:ext>
          </a:extLst>
        </xdr:cNvPr>
        <xdr:cNvSpPr txBox="1"/>
      </xdr:nvSpPr>
      <xdr:spPr>
        <a:xfrm>
          <a:off x="13500744" y="65450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37</xdr:row>
      <xdr:rowOff>126292</xdr:rowOff>
    </xdr:from>
    <xdr:ext cx="405111" cy="259045"/>
    <xdr:sp macro="" textlink="">
      <xdr:nvSpPr>
        <xdr:cNvPr id="353" name="n_4aveValue【認定こども園・幼稚園・保育所】&#10;有形固定資産減価償却率">
          <a:extLst>
            <a:ext uri="{FF2B5EF4-FFF2-40B4-BE49-F238E27FC236}">
              <a16:creationId xmlns:a16="http://schemas.microsoft.com/office/drawing/2014/main" id="{40C3313C-78AA-4828-B940-B8EFD35024B1}"/>
            </a:ext>
          </a:extLst>
        </xdr:cNvPr>
        <xdr:cNvSpPr txBox="1"/>
      </xdr:nvSpPr>
      <xdr:spPr>
        <a:xfrm>
          <a:off x="12611744" y="64699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36</xdr:row>
      <xdr:rowOff>92908</xdr:rowOff>
    </xdr:from>
    <xdr:ext cx="405111" cy="259045"/>
    <xdr:sp macro="" textlink="">
      <xdr:nvSpPr>
        <xdr:cNvPr id="354" name="n_1mainValue【認定こども園・幼稚園・保育所】&#10;有形固定資産減価償却率">
          <a:extLst>
            <a:ext uri="{FF2B5EF4-FFF2-40B4-BE49-F238E27FC236}">
              <a16:creationId xmlns:a16="http://schemas.microsoft.com/office/drawing/2014/main" id="{B7925751-07CA-41A3-8D3A-2029BDC00146}"/>
            </a:ext>
          </a:extLst>
        </xdr:cNvPr>
        <xdr:cNvSpPr txBox="1"/>
      </xdr:nvSpPr>
      <xdr:spPr>
        <a:xfrm>
          <a:off x="15266044" y="62651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36</xdr:row>
      <xdr:rowOff>53720</xdr:rowOff>
    </xdr:from>
    <xdr:ext cx="405111" cy="259045"/>
    <xdr:sp macro="" textlink="">
      <xdr:nvSpPr>
        <xdr:cNvPr id="355" name="n_2mainValue【認定こども園・幼稚園・保育所】&#10;有形固定資産減価償却率">
          <a:extLst>
            <a:ext uri="{FF2B5EF4-FFF2-40B4-BE49-F238E27FC236}">
              <a16:creationId xmlns:a16="http://schemas.microsoft.com/office/drawing/2014/main" id="{4E2B35D8-4A00-489C-A868-B27143575BD3}"/>
            </a:ext>
          </a:extLst>
        </xdr:cNvPr>
        <xdr:cNvSpPr txBox="1"/>
      </xdr:nvSpPr>
      <xdr:spPr>
        <a:xfrm>
          <a:off x="14389744" y="62259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36</xdr:row>
      <xdr:rowOff>9633</xdr:rowOff>
    </xdr:from>
    <xdr:ext cx="405111" cy="259045"/>
    <xdr:sp macro="" textlink="">
      <xdr:nvSpPr>
        <xdr:cNvPr id="356" name="n_3mainValue【認定こども園・幼稚園・保育所】&#10;有形固定資産減価償却率">
          <a:extLst>
            <a:ext uri="{FF2B5EF4-FFF2-40B4-BE49-F238E27FC236}">
              <a16:creationId xmlns:a16="http://schemas.microsoft.com/office/drawing/2014/main" id="{3CE8CE47-7830-48CC-AE47-8DC26756FFDA}"/>
            </a:ext>
          </a:extLst>
        </xdr:cNvPr>
        <xdr:cNvSpPr txBox="1"/>
      </xdr:nvSpPr>
      <xdr:spPr>
        <a:xfrm>
          <a:off x="13500744" y="61818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35</xdr:row>
      <xdr:rowOff>136996</xdr:rowOff>
    </xdr:from>
    <xdr:ext cx="405111" cy="259045"/>
    <xdr:sp macro="" textlink="">
      <xdr:nvSpPr>
        <xdr:cNvPr id="357" name="n_4mainValue【認定こども園・幼稚園・保育所】&#10;有形固定資産減価償却率">
          <a:extLst>
            <a:ext uri="{FF2B5EF4-FFF2-40B4-BE49-F238E27FC236}">
              <a16:creationId xmlns:a16="http://schemas.microsoft.com/office/drawing/2014/main" id="{DEB2C393-74EA-4209-ADA8-314189DDE69F}"/>
            </a:ext>
          </a:extLst>
        </xdr:cNvPr>
        <xdr:cNvSpPr txBox="1"/>
      </xdr:nvSpPr>
      <xdr:spPr>
        <a:xfrm>
          <a:off x="12611744" y="61377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358" name="正方形/長方形 357">
          <a:extLst>
            <a:ext uri="{FF2B5EF4-FFF2-40B4-BE49-F238E27FC236}">
              <a16:creationId xmlns:a16="http://schemas.microsoft.com/office/drawing/2014/main" id="{1D6ECCB1-25F3-4187-81D8-62F106F5A1A7}"/>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359" name="正方形/長方形 358">
          <a:extLst>
            <a:ext uri="{FF2B5EF4-FFF2-40B4-BE49-F238E27FC236}">
              <a16:creationId xmlns:a16="http://schemas.microsoft.com/office/drawing/2014/main" id="{4F849866-74E6-42DA-8BF4-DF18905F1F34}"/>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360" name="正方形/長方形 359">
          <a:extLst>
            <a:ext uri="{FF2B5EF4-FFF2-40B4-BE49-F238E27FC236}">
              <a16:creationId xmlns:a16="http://schemas.microsoft.com/office/drawing/2014/main" id="{E9840520-498F-47B2-A377-8483D6517166}"/>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361" name="正方形/長方形 360">
          <a:extLst>
            <a:ext uri="{FF2B5EF4-FFF2-40B4-BE49-F238E27FC236}">
              <a16:creationId xmlns:a16="http://schemas.microsoft.com/office/drawing/2014/main" id="{ADB9928E-3A57-4F11-918B-4DB68F2F1465}"/>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362" name="正方形/長方形 361">
          <a:extLst>
            <a:ext uri="{FF2B5EF4-FFF2-40B4-BE49-F238E27FC236}">
              <a16:creationId xmlns:a16="http://schemas.microsoft.com/office/drawing/2014/main" id="{F31744DE-75B2-4D13-81F7-F79FB5D4B127}"/>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363" name="正方形/長方形 362">
          <a:extLst>
            <a:ext uri="{FF2B5EF4-FFF2-40B4-BE49-F238E27FC236}">
              <a16:creationId xmlns:a16="http://schemas.microsoft.com/office/drawing/2014/main" id="{7E3AA01C-76C6-494F-B670-1645E4C28F19}"/>
            </a:ext>
          </a:extLst>
        </xdr:cNvPr>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364" name="正方形/長方形 363">
          <a:extLst>
            <a:ext uri="{FF2B5EF4-FFF2-40B4-BE49-F238E27FC236}">
              <a16:creationId xmlns:a16="http://schemas.microsoft.com/office/drawing/2014/main" id="{5214025D-154A-40B1-BAB3-8E24CB40E19F}"/>
            </a:ext>
          </a:extLst>
        </xdr:cNvPr>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365" name="正方形/長方形 364">
          <a:extLst>
            <a:ext uri="{FF2B5EF4-FFF2-40B4-BE49-F238E27FC236}">
              <a16:creationId xmlns:a16="http://schemas.microsoft.com/office/drawing/2014/main" id="{C69C2447-AACA-421C-850B-388074615763}"/>
            </a:ext>
          </a:extLst>
        </xdr:cNvPr>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366" name="テキスト ボックス 365">
          <a:extLst>
            <a:ext uri="{FF2B5EF4-FFF2-40B4-BE49-F238E27FC236}">
              <a16:creationId xmlns:a16="http://schemas.microsoft.com/office/drawing/2014/main" id="{A38E0C40-0E0D-49D9-8D4E-248286F225F0}"/>
            </a:ext>
          </a:extLst>
        </xdr:cNvPr>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367" name="直線コネクタ 366">
          <a:extLst>
            <a:ext uri="{FF2B5EF4-FFF2-40B4-BE49-F238E27FC236}">
              <a16:creationId xmlns:a16="http://schemas.microsoft.com/office/drawing/2014/main" id="{8F8E221C-4032-49C8-B58B-A491671B88A3}"/>
            </a:ext>
          </a:extLst>
        </xdr:cNvPr>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92528</xdr:rowOff>
    </xdr:from>
    <xdr:to>
      <xdr:col>120</xdr:col>
      <xdr:colOff>114300</xdr:colOff>
      <xdr:row>42</xdr:row>
      <xdr:rowOff>92528</xdr:rowOff>
    </xdr:to>
    <xdr:cxnSp macro="">
      <xdr:nvCxnSpPr>
        <xdr:cNvPr id="368" name="直線コネクタ 367">
          <a:extLst>
            <a:ext uri="{FF2B5EF4-FFF2-40B4-BE49-F238E27FC236}">
              <a16:creationId xmlns:a16="http://schemas.microsoft.com/office/drawing/2014/main" id="{9F05CBC9-D0EB-4BA1-8229-24E6F0285D70}"/>
            </a:ext>
          </a:extLst>
        </xdr:cNvPr>
        <xdr:cNvCxnSpPr/>
      </xdr:nvCxnSpPr>
      <xdr:spPr>
        <a:xfrm>
          <a:off x="18288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41</xdr:row>
      <xdr:rowOff>121755</xdr:rowOff>
    </xdr:from>
    <xdr:ext cx="467179" cy="259045"/>
    <xdr:sp macro="" textlink="">
      <xdr:nvSpPr>
        <xdr:cNvPr id="369" name="テキスト ボックス 368">
          <a:extLst>
            <a:ext uri="{FF2B5EF4-FFF2-40B4-BE49-F238E27FC236}">
              <a16:creationId xmlns:a16="http://schemas.microsoft.com/office/drawing/2014/main" id="{3E8E182F-47A9-432E-A309-A4DD87368E1E}"/>
            </a:ext>
          </a:extLst>
        </xdr:cNvPr>
        <xdr:cNvSpPr txBox="1"/>
      </xdr:nvSpPr>
      <xdr:spPr>
        <a:xfrm>
          <a:off x="17820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108857</xdr:rowOff>
    </xdr:from>
    <xdr:to>
      <xdr:col>120</xdr:col>
      <xdr:colOff>114300</xdr:colOff>
      <xdr:row>40</xdr:row>
      <xdr:rowOff>108857</xdr:rowOff>
    </xdr:to>
    <xdr:cxnSp macro="">
      <xdr:nvCxnSpPr>
        <xdr:cNvPr id="370" name="直線コネクタ 369">
          <a:extLst>
            <a:ext uri="{FF2B5EF4-FFF2-40B4-BE49-F238E27FC236}">
              <a16:creationId xmlns:a16="http://schemas.microsoft.com/office/drawing/2014/main" id="{66147853-E20E-4BB3-AD8E-801B3FBF4460}"/>
            </a:ext>
          </a:extLst>
        </xdr:cNvPr>
        <xdr:cNvCxnSpPr/>
      </xdr:nvCxnSpPr>
      <xdr:spPr>
        <a:xfrm>
          <a:off x="18288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39</xdr:row>
      <xdr:rowOff>138084</xdr:rowOff>
    </xdr:from>
    <xdr:ext cx="467179" cy="259045"/>
    <xdr:sp macro="" textlink="">
      <xdr:nvSpPr>
        <xdr:cNvPr id="371" name="テキスト ボックス 370">
          <a:extLst>
            <a:ext uri="{FF2B5EF4-FFF2-40B4-BE49-F238E27FC236}">
              <a16:creationId xmlns:a16="http://schemas.microsoft.com/office/drawing/2014/main" id="{CA212F16-C961-4D30-A47E-A8556E1982EA}"/>
            </a:ext>
          </a:extLst>
        </xdr:cNvPr>
        <xdr:cNvSpPr txBox="1"/>
      </xdr:nvSpPr>
      <xdr:spPr>
        <a:xfrm>
          <a:off x="17820821" y="682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38</xdr:row>
      <xdr:rowOff>125185</xdr:rowOff>
    </xdr:from>
    <xdr:to>
      <xdr:col>120</xdr:col>
      <xdr:colOff>114300</xdr:colOff>
      <xdr:row>38</xdr:row>
      <xdr:rowOff>125185</xdr:rowOff>
    </xdr:to>
    <xdr:cxnSp macro="">
      <xdr:nvCxnSpPr>
        <xdr:cNvPr id="372" name="直線コネクタ 371">
          <a:extLst>
            <a:ext uri="{FF2B5EF4-FFF2-40B4-BE49-F238E27FC236}">
              <a16:creationId xmlns:a16="http://schemas.microsoft.com/office/drawing/2014/main" id="{61431BD3-7F7F-4CD1-B345-D5553B9C589B}"/>
            </a:ext>
          </a:extLst>
        </xdr:cNvPr>
        <xdr:cNvCxnSpPr/>
      </xdr:nvCxnSpPr>
      <xdr:spPr>
        <a:xfrm>
          <a:off x="18288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37</xdr:row>
      <xdr:rowOff>154412</xdr:rowOff>
    </xdr:from>
    <xdr:ext cx="467179" cy="259045"/>
    <xdr:sp macro="" textlink="">
      <xdr:nvSpPr>
        <xdr:cNvPr id="373" name="テキスト ボックス 372">
          <a:extLst>
            <a:ext uri="{FF2B5EF4-FFF2-40B4-BE49-F238E27FC236}">
              <a16:creationId xmlns:a16="http://schemas.microsoft.com/office/drawing/2014/main" id="{8B4EE415-268E-48C7-9047-F5C5C61BAE10}"/>
            </a:ext>
          </a:extLst>
        </xdr:cNvPr>
        <xdr:cNvSpPr txBox="1"/>
      </xdr:nvSpPr>
      <xdr:spPr>
        <a:xfrm>
          <a:off x="17820821" y="649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141514</xdr:rowOff>
    </xdr:from>
    <xdr:to>
      <xdr:col>120</xdr:col>
      <xdr:colOff>114300</xdr:colOff>
      <xdr:row>36</xdr:row>
      <xdr:rowOff>141514</xdr:rowOff>
    </xdr:to>
    <xdr:cxnSp macro="">
      <xdr:nvCxnSpPr>
        <xdr:cNvPr id="374" name="直線コネクタ 373">
          <a:extLst>
            <a:ext uri="{FF2B5EF4-FFF2-40B4-BE49-F238E27FC236}">
              <a16:creationId xmlns:a16="http://schemas.microsoft.com/office/drawing/2014/main" id="{3F6EDAC8-105E-4FDF-A28D-38294725D89D}"/>
            </a:ext>
          </a:extLst>
        </xdr:cNvPr>
        <xdr:cNvCxnSpPr/>
      </xdr:nvCxnSpPr>
      <xdr:spPr>
        <a:xfrm>
          <a:off x="18288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170741</xdr:rowOff>
    </xdr:from>
    <xdr:ext cx="467179" cy="259045"/>
    <xdr:sp macro="" textlink="">
      <xdr:nvSpPr>
        <xdr:cNvPr id="375" name="テキスト ボックス 374">
          <a:extLst>
            <a:ext uri="{FF2B5EF4-FFF2-40B4-BE49-F238E27FC236}">
              <a16:creationId xmlns:a16="http://schemas.microsoft.com/office/drawing/2014/main" id="{B8174C6E-C5B0-4173-B071-5FA19213CE75}"/>
            </a:ext>
          </a:extLst>
        </xdr:cNvPr>
        <xdr:cNvSpPr txBox="1"/>
      </xdr:nvSpPr>
      <xdr:spPr>
        <a:xfrm>
          <a:off x="17820821" y="617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157843</xdr:rowOff>
    </xdr:from>
    <xdr:to>
      <xdr:col>120</xdr:col>
      <xdr:colOff>114300</xdr:colOff>
      <xdr:row>34</xdr:row>
      <xdr:rowOff>157843</xdr:rowOff>
    </xdr:to>
    <xdr:cxnSp macro="">
      <xdr:nvCxnSpPr>
        <xdr:cNvPr id="376" name="直線コネクタ 375">
          <a:extLst>
            <a:ext uri="{FF2B5EF4-FFF2-40B4-BE49-F238E27FC236}">
              <a16:creationId xmlns:a16="http://schemas.microsoft.com/office/drawing/2014/main" id="{A9694996-E097-45D6-9DDC-D0E73817BDA8}"/>
            </a:ext>
          </a:extLst>
        </xdr:cNvPr>
        <xdr:cNvCxnSpPr/>
      </xdr:nvCxnSpPr>
      <xdr:spPr>
        <a:xfrm>
          <a:off x="18288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15620</xdr:rowOff>
    </xdr:from>
    <xdr:ext cx="467179" cy="259045"/>
    <xdr:sp macro="" textlink="">
      <xdr:nvSpPr>
        <xdr:cNvPr id="377" name="テキスト ボックス 376">
          <a:extLst>
            <a:ext uri="{FF2B5EF4-FFF2-40B4-BE49-F238E27FC236}">
              <a16:creationId xmlns:a16="http://schemas.microsoft.com/office/drawing/2014/main" id="{9DE12BBA-87B8-4097-8246-E806064280FD}"/>
            </a:ext>
          </a:extLst>
        </xdr:cNvPr>
        <xdr:cNvSpPr txBox="1"/>
      </xdr:nvSpPr>
      <xdr:spPr>
        <a:xfrm>
          <a:off x="17820821" y="584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2722</xdr:rowOff>
    </xdr:from>
    <xdr:to>
      <xdr:col>120</xdr:col>
      <xdr:colOff>114300</xdr:colOff>
      <xdr:row>33</xdr:row>
      <xdr:rowOff>2722</xdr:rowOff>
    </xdr:to>
    <xdr:cxnSp macro="">
      <xdr:nvCxnSpPr>
        <xdr:cNvPr id="378" name="直線コネクタ 377">
          <a:extLst>
            <a:ext uri="{FF2B5EF4-FFF2-40B4-BE49-F238E27FC236}">
              <a16:creationId xmlns:a16="http://schemas.microsoft.com/office/drawing/2014/main" id="{18A1B4B3-8DA1-4C65-B53F-DD3FFAB2BA43}"/>
            </a:ext>
          </a:extLst>
        </xdr:cNvPr>
        <xdr:cNvCxnSpPr/>
      </xdr:nvCxnSpPr>
      <xdr:spPr>
        <a:xfrm>
          <a:off x="18288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31949</xdr:rowOff>
    </xdr:from>
    <xdr:ext cx="467179" cy="259045"/>
    <xdr:sp macro="" textlink="">
      <xdr:nvSpPr>
        <xdr:cNvPr id="379" name="テキスト ボックス 378">
          <a:extLst>
            <a:ext uri="{FF2B5EF4-FFF2-40B4-BE49-F238E27FC236}">
              <a16:creationId xmlns:a16="http://schemas.microsoft.com/office/drawing/2014/main" id="{BFD0003E-424A-4FB1-B633-2F83D8C64A34}"/>
            </a:ext>
          </a:extLst>
        </xdr:cNvPr>
        <xdr:cNvSpPr txBox="1"/>
      </xdr:nvSpPr>
      <xdr:spPr>
        <a:xfrm>
          <a:off x="17820821" y="551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380" name="直線コネクタ 379">
          <a:extLst>
            <a:ext uri="{FF2B5EF4-FFF2-40B4-BE49-F238E27FC236}">
              <a16:creationId xmlns:a16="http://schemas.microsoft.com/office/drawing/2014/main" id="{DFAD3A0C-1916-46D6-BE4C-C2D04787E863}"/>
            </a:ext>
          </a:extLst>
        </xdr:cNvPr>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381" name="テキスト ボックス 380">
          <a:extLst>
            <a:ext uri="{FF2B5EF4-FFF2-40B4-BE49-F238E27FC236}">
              <a16:creationId xmlns:a16="http://schemas.microsoft.com/office/drawing/2014/main" id="{0CE7D7C2-AFB6-472D-AD54-AAF44780C912}"/>
            </a:ext>
          </a:extLst>
        </xdr:cNvPr>
        <xdr:cNvSpPr txBox="1"/>
      </xdr:nvSpPr>
      <xdr:spPr>
        <a:xfrm>
          <a:off x="17820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382" name="【認定こども園・幼稚園・保育所】&#10;一人当たり面積グラフ枠">
          <a:extLst>
            <a:ext uri="{FF2B5EF4-FFF2-40B4-BE49-F238E27FC236}">
              <a16:creationId xmlns:a16="http://schemas.microsoft.com/office/drawing/2014/main" id="{FE654FA4-4A2E-40A6-A6A3-715E51B1BCF1}"/>
            </a:ext>
          </a:extLst>
        </xdr:cNvPr>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159476</xdr:rowOff>
    </xdr:from>
    <xdr:to>
      <xdr:col>116</xdr:col>
      <xdr:colOff>62864</xdr:colOff>
      <xdr:row>42</xdr:row>
      <xdr:rowOff>64770</xdr:rowOff>
    </xdr:to>
    <xdr:cxnSp macro="">
      <xdr:nvCxnSpPr>
        <xdr:cNvPr id="383" name="直線コネクタ 382">
          <a:extLst>
            <a:ext uri="{FF2B5EF4-FFF2-40B4-BE49-F238E27FC236}">
              <a16:creationId xmlns:a16="http://schemas.microsoft.com/office/drawing/2014/main" id="{2AA0A6BA-EA8D-4E7D-8DF3-50EF3DEEC4DE}"/>
            </a:ext>
          </a:extLst>
        </xdr:cNvPr>
        <xdr:cNvCxnSpPr/>
      </xdr:nvCxnSpPr>
      <xdr:spPr>
        <a:xfrm flipV="1">
          <a:off x="22160864" y="5817326"/>
          <a:ext cx="0" cy="14483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68597</xdr:rowOff>
    </xdr:from>
    <xdr:ext cx="469744" cy="259045"/>
    <xdr:sp macro="" textlink="">
      <xdr:nvSpPr>
        <xdr:cNvPr id="384" name="【認定こども園・幼稚園・保育所】&#10;一人当たり面積最小値テキスト">
          <a:extLst>
            <a:ext uri="{FF2B5EF4-FFF2-40B4-BE49-F238E27FC236}">
              <a16:creationId xmlns:a16="http://schemas.microsoft.com/office/drawing/2014/main" id="{3702E5EE-0D4E-4E29-9AA1-C888CE34F51A}"/>
            </a:ext>
          </a:extLst>
        </xdr:cNvPr>
        <xdr:cNvSpPr txBox="1"/>
      </xdr:nvSpPr>
      <xdr:spPr>
        <a:xfrm>
          <a:off x="22199600" y="72694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64770</xdr:rowOff>
    </xdr:from>
    <xdr:to>
      <xdr:col>116</xdr:col>
      <xdr:colOff>152400</xdr:colOff>
      <xdr:row>42</xdr:row>
      <xdr:rowOff>64770</xdr:rowOff>
    </xdr:to>
    <xdr:cxnSp macro="">
      <xdr:nvCxnSpPr>
        <xdr:cNvPr id="385" name="直線コネクタ 384">
          <a:extLst>
            <a:ext uri="{FF2B5EF4-FFF2-40B4-BE49-F238E27FC236}">
              <a16:creationId xmlns:a16="http://schemas.microsoft.com/office/drawing/2014/main" id="{59910690-C78C-4F4F-AB8B-864DEACF81CB}"/>
            </a:ext>
          </a:extLst>
        </xdr:cNvPr>
        <xdr:cNvCxnSpPr/>
      </xdr:nvCxnSpPr>
      <xdr:spPr>
        <a:xfrm>
          <a:off x="22072600" y="72656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106153</xdr:rowOff>
    </xdr:from>
    <xdr:ext cx="469744" cy="259045"/>
    <xdr:sp macro="" textlink="">
      <xdr:nvSpPr>
        <xdr:cNvPr id="386" name="【認定こども園・幼稚園・保育所】&#10;一人当たり面積最大値テキスト">
          <a:extLst>
            <a:ext uri="{FF2B5EF4-FFF2-40B4-BE49-F238E27FC236}">
              <a16:creationId xmlns:a16="http://schemas.microsoft.com/office/drawing/2014/main" id="{57A15E27-43CD-4C4A-B254-FD97428E7756}"/>
            </a:ext>
          </a:extLst>
        </xdr:cNvPr>
        <xdr:cNvSpPr txBox="1"/>
      </xdr:nvSpPr>
      <xdr:spPr>
        <a:xfrm>
          <a:off x="22199600" y="55925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0.904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159476</xdr:rowOff>
    </xdr:from>
    <xdr:to>
      <xdr:col>116</xdr:col>
      <xdr:colOff>152400</xdr:colOff>
      <xdr:row>33</xdr:row>
      <xdr:rowOff>159476</xdr:rowOff>
    </xdr:to>
    <xdr:cxnSp macro="">
      <xdr:nvCxnSpPr>
        <xdr:cNvPr id="387" name="直線コネクタ 386">
          <a:extLst>
            <a:ext uri="{FF2B5EF4-FFF2-40B4-BE49-F238E27FC236}">
              <a16:creationId xmlns:a16="http://schemas.microsoft.com/office/drawing/2014/main" id="{84D11360-5DB3-4108-8C57-850B2502B4A2}"/>
            </a:ext>
          </a:extLst>
        </xdr:cNvPr>
        <xdr:cNvCxnSpPr/>
      </xdr:nvCxnSpPr>
      <xdr:spPr>
        <a:xfrm>
          <a:off x="22072600" y="58173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88736</xdr:rowOff>
    </xdr:from>
    <xdr:ext cx="469744" cy="259045"/>
    <xdr:sp macro="" textlink="">
      <xdr:nvSpPr>
        <xdr:cNvPr id="388" name="【認定こども園・幼稚園・保育所】&#10;一人当たり面積平均値テキスト">
          <a:extLst>
            <a:ext uri="{FF2B5EF4-FFF2-40B4-BE49-F238E27FC236}">
              <a16:creationId xmlns:a16="http://schemas.microsoft.com/office/drawing/2014/main" id="{41140B88-B0A0-4DEE-9536-A77756C480E1}"/>
            </a:ext>
          </a:extLst>
        </xdr:cNvPr>
        <xdr:cNvSpPr txBox="1"/>
      </xdr:nvSpPr>
      <xdr:spPr>
        <a:xfrm>
          <a:off x="22199600" y="660383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110309</xdr:rowOff>
    </xdr:from>
    <xdr:to>
      <xdr:col>116</xdr:col>
      <xdr:colOff>114300</xdr:colOff>
      <xdr:row>39</xdr:row>
      <xdr:rowOff>40459</xdr:rowOff>
    </xdr:to>
    <xdr:sp macro="" textlink="">
      <xdr:nvSpPr>
        <xdr:cNvPr id="389" name="フローチャート: 判断 388">
          <a:extLst>
            <a:ext uri="{FF2B5EF4-FFF2-40B4-BE49-F238E27FC236}">
              <a16:creationId xmlns:a16="http://schemas.microsoft.com/office/drawing/2014/main" id="{B5CF7533-7FBC-445E-8EC6-ABFBA5442B4F}"/>
            </a:ext>
          </a:extLst>
        </xdr:cNvPr>
        <xdr:cNvSpPr/>
      </xdr:nvSpPr>
      <xdr:spPr>
        <a:xfrm>
          <a:off x="22110700" y="66254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38</xdr:row>
      <xdr:rowOff>159294</xdr:rowOff>
    </xdr:from>
    <xdr:to>
      <xdr:col>112</xdr:col>
      <xdr:colOff>38100</xdr:colOff>
      <xdr:row>39</xdr:row>
      <xdr:rowOff>89444</xdr:rowOff>
    </xdr:to>
    <xdr:sp macro="" textlink="">
      <xdr:nvSpPr>
        <xdr:cNvPr id="390" name="フローチャート: 判断 389">
          <a:extLst>
            <a:ext uri="{FF2B5EF4-FFF2-40B4-BE49-F238E27FC236}">
              <a16:creationId xmlns:a16="http://schemas.microsoft.com/office/drawing/2014/main" id="{ECC3486A-C74D-4D76-B6E6-24945F6853F3}"/>
            </a:ext>
          </a:extLst>
        </xdr:cNvPr>
        <xdr:cNvSpPr/>
      </xdr:nvSpPr>
      <xdr:spPr>
        <a:xfrm>
          <a:off x="21272500" y="66743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38</xdr:row>
      <xdr:rowOff>159294</xdr:rowOff>
    </xdr:from>
    <xdr:to>
      <xdr:col>107</xdr:col>
      <xdr:colOff>101600</xdr:colOff>
      <xdr:row>39</xdr:row>
      <xdr:rowOff>89444</xdr:rowOff>
    </xdr:to>
    <xdr:sp macro="" textlink="">
      <xdr:nvSpPr>
        <xdr:cNvPr id="391" name="フローチャート: 判断 390">
          <a:extLst>
            <a:ext uri="{FF2B5EF4-FFF2-40B4-BE49-F238E27FC236}">
              <a16:creationId xmlns:a16="http://schemas.microsoft.com/office/drawing/2014/main" id="{423CF26A-E3FB-4BC2-9135-377EE4878E49}"/>
            </a:ext>
          </a:extLst>
        </xdr:cNvPr>
        <xdr:cNvSpPr/>
      </xdr:nvSpPr>
      <xdr:spPr>
        <a:xfrm>
          <a:off x="20383500" y="66743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5806</xdr:rowOff>
    </xdr:from>
    <xdr:to>
      <xdr:col>102</xdr:col>
      <xdr:colOff>165100</xdr:colOff>
      <xdr:row>39</xdr:row>
      <xdr:rowOff>107406</xdr:rowOff>
    </xdr:to>
    <xdr:sp macro="" textlink="">
      <xdr:nvSpPr>
        <xdr:cNvPr id="392" name="フローチャート: 判断 391">
          <a:extLst>
            <a:ext uri="{FF2B5EF4-FFF2-40B4-BE49-F238E27FC236}">
              <a16:creationId xmlns:a16="http://schemas.microsoft.com/office/drawing/2014/main" id="{E6B39613-9331-4F3D-A172-255E05B7D0CA}"/>
            </a:ext>
          </a:extLst>
        </xdr:cNvPr>
        <xdr:cNvSpPr/>
      </xdr:nvSpPr>
      <xdr:spPr>
        <a:xfrm>
          <a:off x="19494500" y="66923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46627</xdr:rowOff>
    </xdr:from>
    <xdr:to>
      <xdr:col>98</xdr:col>
      <xdr:colOff>38100</xdr:colOff>
      <xdr:row>39</xdr:row>
      <xdr:rowOff>148227</xdr:rowOff>
    </xdr:to>
    <xdr:sp macro="" textlink="">
      <xdr:nvSpPr>
        <xdr:cNvPr id="393" name="フローチャート: 判断 392">
          <a:extLst>
            <a:ext uri="{FF2B5EF4-FFF2-40B4-BE49-F238E27FC236}">
              <a16:creationId xmlns:a16="http://schemas.microsoft.com/office/drawing/2014/main" id="{64C4285E-C7E1-42AC-9B22-CE8668F774B0}"/>
            </a:ext>
          </a:extLst>
        </xdr:cNvPr>
        <xdr:cNvSpPr/>
      </xdr:nvSpPr>
      <xdr:spPr>
        <a:xfrm>
          <a:off x="18605500" y="67331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394" name="テキスト ボックス 393">
          <a:extLst>
            <a:ext uri="{FF2B5EF4-FFF2-40B4-BE49-F238E27FC236}">
              <a16:creationId xmlns:a16="http://schemas.microsoft.com/office/drawing/2014/main" id="{5A5D5740-EA2F-4D7C-A3E6-7695E1549A94}"/>
            </a:ext>
          </a:extLst>
        </xdr:cNvPr>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395" name="テキスト ボックス 394">
          <a:extLst>
            <a:ext uri="{FF2B5EF4-FFF2-40B4-BE49-F238E27FC236}">
              <a16:creationId xmlns:a16="http://schemas.microsoft.com/office/drawing/2014/main" id="{6CEF8380-E4F0-4B62-A5DD-8314702C3D7A}"/>
            </a:ext>
          </a:extLst>
        </xdr:cNvPr>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396" name="テキスト ボックス 395">
          <a:extLst>
            <a:ext uri="{FF2B5EF4-FFF2-40B4-BE49-F238E27FC236}">
              <a16:creationId xmlns:a16="http://schemas.microsoft.com/office/drawing/2014/main" id="{1F3BD208-8102-4391-AF7F-CB82E8182AAC}"/>
            </a:ext>
          </a:extLst>
        </xdr:cNvPr>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397" name="テキスト ボックス 396">
          <a:extLst>
            <a:ext uri="{FF2B5EF4-FFF2-40B4-BE49-F238E27FC236}">
              <a16:creationId xmlns:a16="http://schemas.microsoft.com/office/drawing/2014/main" id="{5B055EF7-7F8F-452E-931F-7685873C7216}"/>
            </a:ext>
          </a:extLst>
        </xdr:cNvPr>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398" name="テキスト ボックス 397">
          <a:extLst>
            <a:ext uri="{FF2B5EF4-FFF2-40B4-BE49-F238E27FC236}">
              <a16:creationId xmlns:a16="http://schemas.microsoft.com/office/drawing/2014/main" id="{0E25F672-D1BB-4F9B-BD3E-D79DEE07AF93}"/>
            </a:ext>
          </a:extLst>
        </xdr:cNvPr>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35</xdr:row>
      <xdr:rowOff>138067</xdr:rowOff>
    </xdr:from>
    <xdr:to>
      <xdr:col>116</xdr:col>
      <xdr:colOff>114300</xdr:colOff>
      <xdr:row>36</xdr:row>
      <xdr:rowOff>68217</xdr:rowOff>
    </xdr:to>
    <xdr:sp macro="" textlink="">
      <xdr:nvSpPr>
        <xdr:cNvPr id="399" name="楕円 398">
          <a:extLst>
            <a:ext uri="{FF2B5EF4-FFF2-40B4-BE49-F238E27FC236}">
              <a16:creationId xmlns:a16="http://schemas.microsoft.com/office/drawing/2014/main" id="{82598DBC-DEE2-42A1-BEE8-E2AC5FC09D5D}"/>
            </a:ext>
          </a:extLst>
        </xdr:cNvPr>
        <xdr:cNvSpPr/>
      </xdr:nvSpPr>
      <xdr:spPr>
        <a:xfrm>
          <a:off x="22110700" y="61388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34</xdr:row>
      <xdr:rowOff>160944</xdr:rowOff>
    </xdr:from>
    <xdr:ext cx="469744" cy="259045"/>
    <xdr:sp macro="" textlink="">
      <xdr:nvSpPr>
        <xdr:cNvPr id="400" name="【認定こども園・幼稚園・保育所】&#10;一人当たり面積該当値テキスト">
          <a:extLst>
            <a:ext uri="{FF2B5EF4-FFF2-40B4-BE49-F238E27FC236}">
              <a16:creationId xmlns:a16="http://schemas.microsoft.com/office/drawing/2014/main" id="{351E581C-19B4-48A9-82A3-33487DFC84F5}"/>
            </a:ext>
          </a:extLst>
        </xdr:cNvPr>
        <xdr:cNvSpPr txBox="1"/>
      </xdr:nvSpPr>
      <xdr:spPr>
        <a:xfrm>
          <a:off x="22199600" y="59902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0.676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34</xdr:row>
      <xdr:rowOff>131536</xdr:rowOff>
    </xdr:from>
    <xdr:to>
      <xdr:col>112</xdr:col>
      <xdr:colOff>38100</xdr:colOff>
      <xdr:row>35</xdr:row>
      <xdr:rowOff>61686</xdr:rowOff>
    </xdr:to>
    <xdr:sp macro="" textlink="">
      <xdr:nvSpPr>
        <xdr:cNvPr id="401" name="楕円 400">
          <a:extLst>
            <a:ext uri="{FF2B5EF4-FFF2-40B4-BE49-F238E27FC236}">
              <a16:creationId xmlns:a16="http://schemas.microsoft.com/office/drawing/2014/main" id="{0C26FD7B-E107-4928-8D26-DA8B0FA61901}"/>
            </a:ext>
          </a:extLst>
        </xdr:cNvPr>
        <xdr:cNvSpPr/>
      </xdr:nvSpPr>
      <xdr:spPr>
        <a:xfrm>
          <a:off x="21272500" y="59608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35</xdr:row>
      <xdr:rowOff>10886</xdr:rowOff>
    </xdr:from>
    <xdr:to>
      <xdr:col>116</xdr:col>
      <xdr:colOff>63500</xdr:colOff>
      <xdr:row>36</xdr:row>
      <xdr:rowOff>17417</xdr:rowOff>
    </xdr:to>
    <xdr:cxnSp macro="">
      <xdr:nvCxnSpPr>
        <xdr:cNvPr id="402" name="直線コネクタ 401">
          <a:extLst>
            <a:ext uri="{FF2B5EF4-FFF2-40B4-BE49-F238E27FC236}">
              <a16:creationId xmlns:a16="http://schemas.microsoft.com/office/drawing/2014/main" id="{82C45C21-97C2-4008-A2EC-799F5BCCC0D2}"/>
            </a:ext>
          </a:extLst>
        </xdr:cNvPr>
        <xdr:cNvCxnSpPr/>
      </xdr:nvCxnSpPr>
      <xdr:spPr>
        <a:xfrm>
          <a:off x="21323300" y="6011636"/>
          <a:ext cx="838200" cy="1779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34</xdr:row>
      <xdr:rowOff>139700</xdr:rowOff>
    </xdr:from>
    <xdr:to>
      <xdr:col>107</xdr:col>
      <xdr:colOff>101600</xdr:colOff>
      <xdr:row>35</xdr:row>
      <xdr:rowOff>69850</xdr:rowOff>
    </xdr:to>
    <xdr:sp macro="" textlink="">
      <xdr:nvSpPr>
        <xdr:cNvPr id="403" name="楕円 402">
          <a:extLst>
            <a:ext uri="{FF2B5EF4-FFF2-40B4-BE49-F238E27FC236}">
              <a16:creationId xmlns:a16="http://schemas.microsoft.com/office/drawing/2014/main" id="{542937D3-55D2-4C36-96CA-979AD3D976A1}"/>
            </a:ext>
          </a:extLst>
        </xdr:cNvPr>
        <xdr:cNvSpPr/>
      </xdr:nvSpPr>
      <xdr:spPr>
        <a:xfrm>
          <a:off x="20383500" y="5969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35</xdr:row>
      <xdr:rowOff>10886</xdr:rowOff>
    </xdr:from>
    <xdr:to>
      <xdr:col>111</xdr:col>
      <xdr:colOff>177800</xdr:colOff>
      <xdr:row>35</xdr:row>
      <xdr:rowOff>19050</xdr:rowOff>
    </xdr:to>
    <xdr:cxnSp macro="">
      <xdr:nvCxnSpPr>
        <xdr:cNvPr id="404" name="直線コネクタ 403">
          <a:extLst>
            <a:ext uri="{FF2B5EF4-FFF2-40B4-BE49-F238E27FC236}">
              <a16:creationId xmlns:a16="http://schemas.microsoft.com/office/drawing/2014/main" id="{74DE41BD-D2C3-47FF-A90D-AB350D49E073}"/>
            </a:ext>
          </a:extLst>
        </xdr:cNvPr>
        <xdr:cNvCxnSpPr/>
      </xdr:nvCxnSpPr>
      <xdr:spPr>
        <a:xfrm flipV="1">
          <a:off x="20434300" y="6011636"/>
          <a:ext cx="889000" cy="81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34</xdr:row>
      <xdr:rowOff>147864</xdr:rowOff>
    </xdr:from>
    <xdr:to>
      <xdr:col>102</xdr:col>
      <xdr:colOff>165100</xdr:colOff>
      <xdr:row>35</xdr:row>
      <xdr:rowOff>78014</xdr:rowOff>
    </xdr:to>
    <xdr:sp macro="" textlink="">
      <xdr:nvSpPr>
        <xdr:cNvPr id="405" name="楕円 404">
          <a:extLst>
            <a:ext uri="{FF2B5EF4-FFF2-40B4-BE49-F238E27FC236}">
              <a16:creationId xmlns:a16="http://schemas.microsoft.com/office/drawing/2014/main" id="{D1919867-C129-47C5-921E-ABCAACC80E60}"/>
            </a:ext>
          </a:extLst>
        </xdr:cNvPr>
        <xdr:cNvSpPr/>
      </xdr:nvSpPr>
      <xdr:spPr>
        <a:xfrm>
          <a:off x="19494500" y="59771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35</xdr:row>
      <xdr:rowOff>19050</xdr:rowOff>
    </xdr:from>
    <xdr:to>
      <xdr:col>107</xdr:col>
      <xdr:colOff>50800</xdr:colOff>
      <xdr:row>35</xdr:row>
      <xdr:rowOff>27214</xdr:rowOff>
    </xdr:to>
    <xdr:cxnSp macro="">
      <xdr:nvCxnSpPr>
        <xdr:cNvPr id="406" name="直線コネクタ 405">
          <a:extLst>
            <a:ext uri="{FF2B5EF4-FFF2-40B4-BE49-F238E27FC236}">
              <a16:creationId xmlns:a16="http://schemas.microsoft.com/office/drawing/2014/main" id="{16343CAF-CE5D-4DBA-8471-1C510FFFFE08}"/>
            </a:ext>
          </a:extLst>
        </xdr:cNvPr>
        <xdr:cNvCxnSpPr/>
      </xdr:nvCxnSpPr>
      <xdr:spPr>
        <a:xfrm flipV="1">
          <a:off x="19545300" y="6019800"/>
          <a:ext cx="889000" cy="81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34</xdr:row>
      <xdr:rowOff>136434</xdr:rowOff>
    </xdr:from>
    <xdr:to>
      <xdr:col>98</xdr:col>
      <xdr:colOff>38100</xdr:colOff>
      <xdr:row>35</xdr:row>
      <xdr:rowOff>66584</xdr:rowOff>
    </xdr:to>
    <xdr:sp macro="" textlink="">
      <xdr:nvSpPr>
        <xdr:cNvPr id="407" name="楕円 406">
          <a:extLst>
            <a:ext uri="{FF2B5EF4-FFF2-40B4-BE49-F238E27FC236}">
              <a16:creationId xmlns:a16="http://schemas.microsoft.com/office/drawing/2014/main" id="{8D11B6C8-BA6F-4CF4-B69E-7737E82BACB4}"/>
            </a:ext>
          </a:extLst>
        </xdr:cNvPr>
        <xdr:cNvSpPr/>
      </xdr:nvSpPr>
      <xdr:spPr>
        <a:xfrm>
          <a:off x="18605500" y="59657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35</xdr:row>
      <xdr:rowOff>15784</xdr:rowOff>
    </xdr:from>
    <xdr:to>
      <xdr:col>102</xdr:col>
      <xdr:colOff>114300</xdr:colOff>
      <xdr:row>35</xdr:row>
      <xdr:rowOff>27214</xdr:rowOff>
    </xdr:to>
    <xdr:cxnSp macro="">
      <xdr:nvCxnSpPr>
        <xdr:cNvPr id="408" name="直線コネクタ 407">
          <a:extLst>
            <a:ext uri="{FF2B5EF4-FFF2-40B4-BE49-F238E27FC236}">
              <a16:creationId xmlns:a16="http://schemas.microsoft.com/office/drawing/2014/main" id="{87B73229-EF54-4AA8-AC55-ED0824331157}"/>
            </a:ext>
          </a:extLst>
        </xdr:cNvPr>
        <xdr:cNvCxnSpPr/>
      </xdr:nvCxnSpPr>
      <xdr:spPr>
        <a:xfrm>
          <a:off x="18656300" y="6016534"/>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39</xdr:row>
      <xdr:rowOff>80571</xdr:rowOff>
    </xdr:from>
    <xdr:ext cx="469744" cy="259045"/>
    <xdr:sp macro="" textlink="">
      <xdr:nvSpPr>
        <xdr:cNvPr id="409" name="n_1aveValue【認定こども園・幼稚園・保育所】&#10;一人当たり面積">
          <a:extLst>
            <a:ext uri="{FF2B5EF4-FFF2-40B4-BE49-F238E27FC236}">
              <a16:creationId xmlns:a16="http://schemas.microsoft.com/office/drawing/2014/main" id="{7D8A02A9-83D1-49A6-AC4D-D54DB6BB6F4F}"/>
            </a:ext>
          </a:extLst>
        </xdr:cNvPr>
        <xdr:cNvSpPr txBox="1"/>
      </xdr:nvSpPr>
      <xdr:spPr>
        <a:xfrm>
          <a:off x="21075727" y="67671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39</xdr:row>
      <xdr:rowOff>80571</xdr:rowOff>
    </xdr:from>
    <xdr:ext cx="469744" cy="259045"/>
    <xdr:sp macro="" textlink="">
      <xdr:nvSpPr>
        <xdr:cNvPr id="410" name="n_2aveValue【認定こども園・幼稚園・保育所】&#10;一人当たり面積">
          <a:extLst>
            <a:ext uri="{FF2B5EF4-FFF2-40B4-BE49-F238E27FC236}">
              <a16:creationId xmlns:a16="http://schemas.microsoft.com/office/drawing/2014/main" id="{396F1F87-F8DB-4BB0-A395-F92B07A2BFBA}"/>
            </a:ext>
          </a:extLst>
        </xdr:cNvPr>
        <xdr:cNvSpPr txBox="1"/>
      </xdr:nvSpPr>
      <xdr:spPr>
        <a:xfrm>
          <a:off x="20199427" y="67671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39</xdr:row>
      <xdr:rowOff>98533</xdr:rowOff>
    </xdr:from>
    <xdr:ext cx="469744" cy="259045"/>
    <xdr:sp macro="" textlink="">
      <xdr:nvSpPr>
        <xdr:cNvPr id="411" name="n_3aveValue【認定こども園・幼稚園・保育所】&#10;一人当たり面積">
          <a:extLst>
            <a:ext uri="{FF2B5EF4-FFF2-40B4-BE49-F238E27FC236}">
              <a16:creationId xmlns:a16="http://schemas.microsoft.com/office/drawing/2014/main" id="{3CEF5644-F481-46BB-9E20-3D54678F5BF5}"/>
            </a:ext>
          </a:extLst>
        </xdr:cNvPr>
        <xdr:cNvSpPr txBox="1"/>
      </xdr:nvSpPr>
      <xdr:spPr>
        <a:xfrm>
          <a:off x="19310427" y="67850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39</xdr:row>
      <xdr:rowOff>139354</xdr:rowOff>
    </xdr:from>
    <xdr:ext cx="469744" cy="259045"/>
    <xdr:sp macro="" textlink="">
      <xdr:nvSpPr>
        <xdr:cNvPr id="412" name="n_4aveValue【認定こども園・幼稚園・保育所】&#10;一人当たり面積">
          <a:extLst>
            <a:ext uri="{FF2B5EF4-FFF2-40B4-BE49-F238E27FC236}">
              <a16:creationId xmlns:a16="http://schemas.microsoft.com/office/drawing/2014/main" id="{0C877092-35B2-4D2C-8E1E-DFEAD184D821}"/>
            </a:ext>
          </a:extLst>
        </xdr:cNvPr>
        <xdr:cNvSpPr txBox="1"/>
      </xdr:nvSpPr>
      <xdr:spPr>
        <a:xfrm>
          <a:off x="18421427" y="68259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33</xdr:row>
      <xdr:rowOff>78213</xdr:rowOff>
    </xdr:from>
    <xdr:ext cx="469744" cy="259045"/>
    <xdr:sp macro="" textlink="">
      <xdr:nvSpPr>
        <xdr:cNvPr id="413" name="n_1mainValue【認定こども園・幼稚園・保育所】&#10;一人当たり面積">
          <a:extLst>
            <a:ext uri="{FF2B5EF4-FFF2-40B4-BE49-F238E27FC236}">
              <a16:creationId xmlns:a16="http://schemas.microsoft.com/office/drawing/2014/main" id="{BECC0CE3-F69C-4EFE-8577-E73098664646}"/>
            </a:ext>
          </a:extLst>
        </xdr:cNvPr>
        <xdr:cNvSpPr txBox="1"/>
      </xdr:nvSpPr>
      <xdr:spPr>
        <a:xfrm>
          <a:off x="21075727" y="57360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33</xdr:row>
      <xdr:rowOff>86377</xdr:rowOff>
    </xdr:from>
    <xdr:ext cx="469744" cy="259045"/>
    <xdr:sp macro="" textlink="">
      <xdr:nvSpPr>
        <xdr:cNvPr id="414" name="n_2mainValue【認定こども園・幼稚園・保育所】&#10;一人当たり面積">
          <a:extLst>
            <a:ext uri="{FF2B5EF4-FFF2-40B4-BE49-F238E27FC236}">
              <a16:creationId xmlns:a16="http://schemas.microsoft.com/office/drawing/2014/main" id="{C6D8B588-EBD0-4EC6-8C2D-3A94BB5AA647}"/>
            </a:ext>
          </a:extLst>
        </xdr:cNvPr>
        <xdr:cNvSpPr txBox="1"/>
      </xdr:nvSpPr>
      <xdr:spPr>
        <a:xfrm>
          <a:off x="20199427" y="5744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33</xdr:row>
      <xdr:rowOff>94541</xdr:rowOff>
    </xdr:from>
    <xdr:ext cx="469744" cy="259045"/>
    <xdr:sp macro="" textlink="">
      <xdr:nvSpPr>
        <xdr:cNvPr id="415" name="n_3mainValue【認定こども園・幼稚園・保育所】&#10;一人当たり面積">
          <a:extLst>
            <a:ext uri="{FF2B5EF4-FFF2-40B4-BE49-F238E27FC236}">
              <a16:creationId xmlns:a16="http://schemas.microsoft.com/office/drawing/2014/main" id="{810E5FD9-D931-4C6F-9C8D-03916B29BE6D}"/>
            </a:ext>
          </a:extLst>
        </xdr:cNvPr>
        <xdr:cNvSpPr txBox="1"/>
      </xdr:nvSpPr>
      <xdr:spPr>
        <a:xfrm>
          <a:off x="19310427" y="57523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33</xdr:row>
      <xdr:rowOff>83111</xdr:rowOff>
    </xdr:from>
    <xdr:ext cx="469744" cy="259045"/>
    <xdr:sp macro="" textlink="">
      <xdr:nvSpPr>
        <xdr:cNvPr id="416" name="n_4mainValue【認定こども園・幼稚園・保育所】&#10;一人当たり面積">
          <a:extLst>
            <a:ext uri="{FF2B5EF4-FFF2-40B4-BE49-F238E27FC236}">
              <a16:creationId xmlns:a16="http://schemas.microsoft.com/office/drawing/2014/main" id="{70F6944B-4249-462D-ACBD-201A24BDFD24}"/>
            </a:ext>
          </a:extLst>
        </xdr:cNvPr>
        <xdr:cNvSpPr txBox="1"/>
      </xdr:nvSpPr>
      <xdr:spPr>
        <a:xfrm>
          <a:off x="18421427" y="57409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417" name="正方形/長方形 416">
          <a:extLst>
            <a:ext uri="{FF2B5EF4-FFF2-40B4-BE49-F238E27FC236}">
              <a16:creationId xmlns:a16="http://schemas.microsoft.com/office/drawing/2014/main" id="{EE2A86AF-DC40-4F2F-9F1A-C2CE26B8408B}"/>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418" name="正方形/長方形 417">
          <a:extLst>
            <a:ext uri="{FF2B5EF4-FFF2-40B4-BE49-F238E27FC236}">
              <a16:creationId xmlns:a16="http://schemas.microsoft.com/office/drawing/2014/main" id="{53783DB7-579A-4DC7-8A43-EBF323E01879}"/>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419" name="正方形/長方形 418">
          <a:extLst>
            <a:ext uri="{FF2B5EF4-FFF2-40B4-BE49-F238E27FC236}">
              <a16:creationId xmlns:a16="http://schemas.microsoft.com/office/drawing/2014/main" id="{F242EA43-7C0B-4131-AAE8-032B4B960F8C}"/>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420" name="正方形/長方形 419">
          <a:extLst>
            <a:ext uri="{FF2B5EF4-FFF2-40B4-BE49-F238E27FC236}">
              <a16:creationId xmlns:a16="http://schemas.microsoft.com/office/drawing/2014/main" id="{09EF61E4-5F00-404A-81C2-F1398F1FD38A}"/>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421" name="正方形/長方形 420">
          <a:extLst>
            <a:ext uri="{FF2B5EF4-FFF2-40B4-BE49-F238E27FC236}">
              <a16:creationId xmlns:a16="http://schemas.microsoft.com/office/drawing/2014/main" id="{926DB1AA-24BE-44D6-95AD-F07817A2A5B5}"/>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422" name="正方形/長方形 421">
          <a:extLst>
            <a:ext uri="{FF2B5EF4-FFF2-40B4-BE49-F238E27FC236}">
              <a16:creationId xmlns:a16="http://schemas.microsoft.com/office/drawing/2014/main" id="{492BBB14-D40C-45FF-8CD8-1F9EF12BA7BC}"/>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423" name="正方形/長方形 422">
          <a:extLst>
            <a:ext uri="{FF2B5EF4-FFF2-40B4-BE49-F238E27FC236}">
              <a16:creationId xmlns:a16="http://schemas.microsoft.com/office/drawing/2014/main" id="{CE7A4CF4-005D-4A94-9AAA-D7F0AB67A04D}"/>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424" name="正方形/長方形 423">
          <a:extLst>
            <a:ext uri="{FF2B5EF4-FFF2-40B4-BE49-F238E27FC236}">
              <a16:creationId xmlns:a16="http://schemas.microsoft.com/office/drawing/2014/main" id="{3551A7F3-3FC0-4827-A71B-EB7C0F6BD806}"/>
            </a:ext>
          </a:extLst>
        </xdr:cNvPr>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425" name="テキスト ボックス 424">
          <a:extLst>
            <a:ext uri="{FF2B5EF4-FFF2-40B4-BE49-F238E27FC236}">
              <a16:creationId xmlns:a16="http://schemas.microsoft.com/office/drawing/2014/main" id="{74B38F7B-B2BA-4D9B-BD24-1314CECFB8A9}"/>
            </a:ext>
          </a:extLst>
        </xdr:cNvPr>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426" name="直線コネクタ 425">
          <a:extLst>
            <a:ext uri="{FF2B5EF4-FFF2-40B4-BE49-F238E27FC236}">
              <a16:creationId xmlns:a16="http://schemas.microsoft.com/office/drawing/2014/main" id="{008D1DF2-8389-43AE-9990-F7163743AB4C}"/>
            </a:ext>
          </a:extLst>
        </xdr:cNvPr>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427" name="テキスト ボックス 426">
          <a:extLst>
            <a:ext uri="{FF2B5EF4-FFF2-40B4-BE49-F238E27FC236}">
              <a16:creationId xmlns:a16="http://schemas.microsoft.com/office/drawing/2014/main" id="{2ED59D03-D10E-48AD-B53D-4EEDDD65E0D3}"/>
            </a:ext>
          </a:extLst>
        </xdr:cNvPr>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76200</xdr:rowOff>
    </xdr:from>
    <xdr:to>
      <xdr:col>89</xdr:col>
      <xdr:colOff>177800</xdr:colOff>
      <xdr:row>64</xdr:row>
      <xdr:rowOff>76200</xdr:rowOff>
    </xdr:to>
    <xdr:cxnSp macro="">
      <xdr:nvCxnSpPr>
        <xdr:cNvPr id="428" name="直線コネクタ 427">
          <a:extLst>
            <a:ext uri="{FF2B5EF4-FFF2-40B4-BE49-F238E27FC236}">
              <a16:creationId xmlns:a16="http://schemas.microsoft.com/office/drawing/2014/main" id="{B991F92D-780B-4E45-8BCA-95D940CA5572}"/>
            </a:ext>
          </a:extLst>
        </xdr:cNvPr>
        <xdr:cNvCxnSpPr/>
      </xdr:nvCxnSpPr>
      <xdr:spPr>
        <a:xfrm>
          <a:off x="12446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105427</xdr:rowOff>
    </xdr:from>
    <xdr:ext cx="467179" cy="259045"/>
    <xdr:sp macro="" textlink="">
      <xdr:nvSpPr>
        <xdr:cNvPr id="429" name="テキスト ボックス 428">
          <a:extLst>
            <a:ext uri="{FF2B5EF4-FFF2-40B4-BE49-F238E27FC236}">
              <a16:creationId xmlns:a16="http://schemas.microsoft.com/office/drawing/2014/main" id="{13828CFF-8547-4F76-A5B8-007711F06C23}"/>
            </a:ext>
          </a:extLst>
        </xdr:cNvPr>
        <xdr:cNvSpPr txBox="1"/>
      </xdr:nvSpPr>
      <xdr:spPr>
        <a:xfrm>
          <a:off x="11978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38100</xdr:rowOff>
    </xdr:from>
    <xdr:to>
      <xdr:col>89</xdr:col>
      <xdr:colOff>177800</xdr:colOff>
      <xdr:row>62</xdr:row>
      <xdr:rowOff>38100</xdr:rowOff>
    </xdr:to>
    <xdr:cxnSp macro="">
      <xdr:nvCxnSpPr>
        <xdr:cNvPr id="430" name="直線コネクタ 429">
          <a:extLst>
            <a:ext uri="{FF2B5EF4-FFF2-40B4-BE49-F238E27FC236}">
              <a16:creationId xmlns:a16="http://schemas.microsoft.com/office/drawing/2014/main" id="{A67C17EC-A216-49DD-BB56-C97403CE442F}"/>
            </a:ext>
          </a:extLst>
        </xdr:cNvPr>
        <xdr:cNvCxnSpPr/>
      </xdr:nvCxnSpPr>
      <xdr:spPr>
        <a:xfrm>
          <a:off x="12446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61</xdr:row>
      <xdr:rowOff>67327</xdr:rowOff>
    </xdr:from>
    <xdr:ext cx="403059" cy="259045"/>
    <xdr:sp macro="" textlink="">
      <xdr:nvSpPr>
        <xdr:cNvPr id="431" name="テキスト ボックス 430">
          <a:extLst>
            <a:ext uri="{FF2B5EF4-FFF2-40B4-BE49-F238E27FC236}">
              <a16:creationId xmlns:a16="http://schemas.microsoft.com/office/drawing/2014/main" id="{F1C51B2F-2517-4B39-A25C-98B12885DD91}"/>
            </a:ext>
          </a:extLst>
        </xdr:cNvPr>
        <xdr:cNvSpPr txBox="1"/>
      </xdr:nvSpPr>
      <xdr:spPr>
        <a:xfrm>
          <a:off x="12042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432" name="直線コネクタ 431">
          <a:extLst>
            <a:ext uri="{FF2B5EF4-FFF2-40B4-BE49-F238E27FC236}">
              <a16:creationId xmlns:a16="http://schemas.microsoft.com/office/drawing/2014/main" id="{30293FA3-391B-4978-9D21-828F58BD86BC}"/>
            </a:ext>
          </a:extLst>
        </xdr:cNvPr>
        <xdr:cNvCxnSpPr/>
      </xdr:nvCxnSpPr>
      <xdr:spPr>
        <a:xfrm>
          <a:off x="12446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433" name="テキスト ボックス 432">
          <a:extLst>
            <a:ext uri="{FF2B5EF4-FFF2-40B4-BE49-F238E27FC236}">
              <a16:creationId xmlns:a16="http://schemas.microsoft.com/office/drawing/2014/main" id="{8913E6B2-697B-44F7-ABC0-CE036CE677AC}"/>
            </a:ext>
          </a:extLst>
        </xdr:cNvPr>
        <xdr:cNvSpPr txBox="1"/>
      </xdr:nvSpPr>
      <xdr:spPr>
        <a:xfrm>
          <a:off x="12042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133350</xdr:rowOff>
    </xdr:from>
    <xdr:to>
      <xdr:col>89</xdr:col>
      <xdr:colOff>177800</xdr:colOff>
      <xdr:row>57</xdr:row>
      <xdr:rowOff>133350</xdr:rowOff>
    </xdr:to>
    <xdr:cxnSp macro="">
      <xdr:nvCxnSpPr>
        <xdr:cNvPr id="434" name="直線コネクタ 433">
          <a:extLst>
            <a:ext uri="{FF2B5EF4-FFF2-40B4-BE49-F238E27FC236}">
              <a16:creationId xmlns:a16="http://schemas.microsoft.com/office/drawing/2014/main" id="{55D98D9A-BFED-400B-8B6B-12C13918E9E3}"/>
            </a:ext>
          </a:extLst>
        </xdr:cNvPr>
        <xdr:cNvCxnSpPr/>
      </xdr:nvCxnSpPr>
      <xdr:spPr>
        <a:xfrm>
          <a:off x="12446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162577</xdr:rowOff>
    </xdr:from>
    <xdr:ext cx="403059" cy="259045"/>
    <xdr:sp macro="" textlink="">
      <xdr:nvSpPr>
        <xdr:cNvPr id="435" name="テキスト ボックス 434">
          <a:extLst>
            <a:ext uri="{FF2B5EF4-FFF2-40B4-BE49-F238E27FC236}">
              <a16:creationId xmlns:a16="http://schemas.microsoft.com/office/drawing/2014/main" id="{A62CE055-3CF4-43AA-909A-BAEAE641D5D6}"/>
            </a:ext>
          </a:extLst>
        </xdr:cNvPr>
        <xdr:cNvSpPr txBox="1"/>
      </xdr:nvSpPr>
      <xdr:spPr>
        <a:xfrm>
          <a:off x="12042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95250</xdr:rowOff>
    </xdr:from>
    <xdr:to>
      <xdr:col>89</xdr:col>
      <xdr:colOff>177800</xdr:colOff>
      <xdr:row>55</xdr:row>
      <xdr:rowOff>95250</xdr:rowOff>
    </xdr:to>
    <xdr:cxnSp macro="">
      <xdr:nvCxnSpPr>
        <xdr:cNvPr id="436" name="直線コネクタ 435">
          <a:extLst>
            <a:ext uri="{FF2B5EF4-FFF2-40B4-BE49-F238E27FC236}">
              <a16:creationId xmlns:a16="http://schemas.microsoft.com/office/drawing/2014/main" id="{090E85AE-7C67-495A-BF33-48C75C096036}"/>
            </a:ext>
          </a:extLst>
        </xdr:cNvPr>
        <xdr:cNvCxnSpPr/>
      </xdr:nvCxnSpPr>
      <xdr:spPr>
        <a:xfrm>
          <a:off x="12446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124477</xdr:rowOff>
    </xdr:from>
    <xdr:ext cx="403059" cy="259045"/>
    <xdr:sp macro="" textlink="">
      <xdr:nvSpPr>
        <xdr:cNvPr id="437" name="テキスト ボックス 436">
          <a:extLst>
            <a:ext uri="{FF2B5EF4-FFF2-40B4-BE49-F238E27FC236}">
              <a16:creationId xmlns:a16="http://schemas.microsoft.com/office/drawing/2014/main" id="{221CB13D-4A44-4C60-B348-7782BF512B06}"/>
            </a:ext>
          </a:extLst>
        </xdr:cNvPr>
        <xdr:cNvSpPr txBox="1"/>
      </xdr:nvSpPr>
      <xdr:spPr>
        <a:xfrm>
          <a:off x="12042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438" name="直線コネクタ 437">
          <a:extLst>
            <a:ext uri="{FF2B5EF4-FFF2-40B4-BE49-F238E27FC236}">
              <a16:creationId xmlns:a16="http://schemas.microsoft.com/office/drawing/2014/main" id="{9859597B-2B82-4258-B232-1C77DC87A1D3}"/>
            </a:ext>
          </a:extLst>
        </xdr:cNvPr>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52</xdr:row>
      <xdr:rowOff>86377</xdr:rowOff>
    </xdr:from>
    <xdr:ext cx="338939" cy="259045"/>
    <xdr:sp macro="" textlink="">
      <xdr:nvSpPr>
        <xdr:cNvPr id="439" name="テキスト ボックス 438">
          <a:extLst>
            <a:ext uri="{FF2B5EF4-FFF2-40B4-BE49-F238E27FC236}">
              <a16:creationId xmlns:a16="http://schemas.microsoft.com/office/drawing/2014/main" id="{FD978A68-C08D-49D2-A60B-53269925C62D}"/>
            </a:ext>
          </a:extLst>
        </xdr:cNvPr>
        <xdr:cNvSpPr txBox="1"/>
      </xdr:nvSpPr>
      <xdr:spPr>
        <a:xfrm>
          <a:off x="12107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440" name="【学校施設】&#10;有形固定資産減価償却率グラフ枠">
          <a:extLst>
            <a:ext uri="{FF2B5EF4-FFF2-40B4-BE49-F238E27FC236}">
              <a16:creationId xmlns:a16="http://schemas.microsoft.com/office/drawing/2014/main" id="{894CCB0F-D533-4EE8-BC4D-F2A31D1F5EFF}"/>
            </a:ext>
          </a:extLst>
        </xdr:cNvPr>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85725</xdr:rowOff>
    </xdr:from>
    <xdr:to>
      <xdr:col>85</xdr:col>
      <xdr:colOff>126364</xdr:colOff>
      <xdr:row>63</xdr:row>
      <xdr:rowOff>121920</xdr:rowOff>
    </xdr:to>
    <xdr:cxnSp macro="">
      <xdr:nvCxnSpPr>
        <xdr:cNvPr id="441" name="直線コネクタ 440">
          <a:extLst>
            <a:ext uri="{FF2B5EF4-FFF2-40B4-BE49-F238E27FC236}">
              <a16:creationId xmlns:a16="http://schemas.microsoft.com/office/drawing/2014/main" id="{7ABFD566-CD5B-498C-AA84-EB21BB2B8B26}"/>
            </a:ext>
          </a:extLst>
        </xdr:cNvPr>
        <xdr:cNvCxnSpPr/>
      </xdr:nvCxnSpPr>
      <xdr:spPr>
        <a:xfrm flipV="1">
          <a:off x="16318864" y="9515475"/>
          <a:ext cx="0" cy="14077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63</xdr:row>
      <xdr:rowOff>125747</xdr:rowOff>
    </xdr:from>
    <xdr:ext cx="405111" cy="259045"/>
    <xdr:sp macro="" textlink="">
      <xdr:nvSpPr>
        <xdr:cNvPr id="442" name="【学校施設】&#10;有形固定資産減価償却率最小値テキスト">
          <a:extLst>
            <a:ext uri="{FF2B5EF4-FFF2-40B4-BE49-F238E27FC236}">
              <a16:creationId xmlns:a16="http://schemas.microsoft.com/office/drawing/2014/main" id="{3EAE5C28-638C-4596-A089-B7EE963875D5}"/>
            </a:ext>
          </a:extLst>
        </xdr:cNvPr>
        <xdr:cNvSpPr txBox="1"/>
      </xdr:nvSpPr>
      <xdr:spPr>
        <a:xfrm>
          <a:off x="16357600" y="109270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121920</xdr:rowOff>
    </xdr:from>
    <xdr:to>
      <xdr:col>86</xdr:col>
      <xdr:colOff>25400</xdr:colOff>
      <xdr:row>63</xdr:row>
      <xdr:rowOff>121920</xdr:rowOff>
    </xdr:to>
    <xdr:cxnSp macro="">
      <xdr:nvCxnSpPr>
        <xdr:cNvPr id="443" name="直線コネクタ 442">
          <a:extLst>
            <a:ext uri="{FF2B5EF4-FFF2-40B4-BE49-F238E27FC236}">
              <a16:creationId xmlns:a16="http://schemas.microsoft.com/office/drawing/2014/main" id="{7CADB531-18AF-4E0A-A0DA-CB6A892CFED3}"/>
            </a:ext>
          </a:extLst>
        </xdr:cNvPr>
        <xdr:cNvCxnSpPr/>
      </xdr:nvCxnSpPr>
      <xdr:spPr>
        <a:xfrm>
          <a:off x="16230600" y="109232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32402</xdr:rowOff>
    </xdr:from>
    <xdr:ext cx="405111" cy="259045"/>
    <xdr:sp macro="" textlink="">
      <xdr:nvSpPr>
        <xdr:cNvPr id="444" name="【学校施設】&#10;有形固定資産減価償却率最大値テキスト">
          <a:extLst>
            <a:ext uri="{FF2B5EF4-FFF2-40B4-BE49-F238E27FC236}">
              <a16:creationId xmlns:a16="http://schemas.microsoft.com/office/drawing/2014/main" id="{C71D9EE3-D0FB-4302-A233-F481FDE4122F}"/>
            </a:ext>
          </a:extLst>
        </xdr:cNvPr>
        <xdr:cNvSpPr txBox="1"/>
      </xdr:nvSpPr>
      <xdr:spPr>
        <a:xfrm>
          <a:off x="16357600" y="92907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85725</xdr:rowOff>
    </xdr:from>
    <xdr:to>
      <xdr:col>86</xdr:col>
      <xdr:colOff>25400</xdr:colOff>
      <xdr:row>55</xdr:row>
      <xdr:rowOff>85725</xdr:rowOff>
    </xdr:to>
    <xdr:cxnSp macro="">
      <xdr:nvCxnSpPr>
        <xdr:cNvPr id="445" name="直線コネクタ 444">
          <a:extLst>
            <a:ext uri="{FF2B5EF4-FFF2-40B4-BE49-F238E27FC236}">
              <a16:creationId xmlns:a16="http://schemas.microsoft.com/office/drawing/2014/main" id="{661E4E1B-F624-4E55-BDFF-1B210E75FF51}"/>
            </a:ext>
          </a:extLst>
        </xdr:cNvPr>
        <xdr:cNvCxnSpPr/>
      </xdr:nvCxnSpPr>
      <xdr:spPr>
        <a:xfrm>
          <a:off x="16230600" y="95154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27322</xdr:rowOff>
    </xdr:from>
    <xdr:ext cx="405111" cy="259045"/>
    <xdr:sp macro="" textlink="">
      <xdr:nvSpPr>
        <xdr:cNvPr id="446" name="【学校施設】&#10;有形固定資産減価償却率平均値テキスト">
          <a:extLst>
            <a:ext uri="{FF2B5EF4-FFF2-40B4-BE49-F238E27FC236}">
              <a16:creationId xmlns:a16="http://schemas.microsoft.com/office/drawing/2014/main" id="{12A6694A-2678-4FAE-AA74-FFA30B7CB9FC}"/>
            </a:ext>
          </a:extLst>
        </xdr:cNvPr>
        <xdr:cNvSpPr txBox="1"/>
      </xdr:nvSpPr>
      <xdr:spPr>
        <a:xfrm>
          <a:off x="16357600" y="1014287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4445</xdr:rowOff>
    </xdr:from>
    <xdr:to>
      <xdr:col>85</xdr:col>
      <xdr:colOff>177800</xdr:colOff>
      <xdr:row>60</xdr:row>
      <xdr:rowOff>106045</xdr:rowOff>
    </xdr:to>
    <xdr:sp macro="" textlink="">
      <xdr:nvSpPr>
        <xdr:cNvPr id="447" name="フローチャート: 判断 446">
          <a:extLst>
            <a:ext uri="{FF2B5EF4-FFF2-40B4-BE49-F238E27FC236}">
              <a16:creationId xmlns:a16="http://schemas.microsoft.com/office/drawing/2014/main" id="{62034B37-84BA-4B19-9732-6CD68B627AFA}"/>
            </a:ext>
          </a:extLst>
        </xdr:cNvPr>
        <xdr:cNvSpPr/>
      </xdr:nvSpPr>
      <xdr:spPr>
        <a:xfrm>
          <a:off x="16268700" y="102914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153035</xdr:rowOff>
    </xdr:from>
    <xdr:to>
      <xdr:col>81</xdr:col>
      <xdr:colOff>101600</xdr:colOff>
      <xdr:row>60</xdr:row>
      <xdr:rowOff>83185</xdr:rowOff>
    </xdr:to>
    <xdr:sp macro="" textlink="">
      <xdr:nvSpPr>
        <xdr:cNvPr id="448" name="フローチャート: 判断 447">
          <a:extLst>
            <a:ext uri="{FF2B5EF4-FFF2-40B4-BE49-F238E27FC236}">
              <a16:creationId xmlns:a16="http://schemas.microsoft.com/office/drawing/2014/main" id="{0963C05C-24DA-4159-A428-1A3A524B106B}"/>
            </a:ext>
          </a:extLst>
        </xdr:cNvPr>
        <xdr:cNvSpPr/>
      </xdr:nvSpPr>
      <xdr:spPr>
        <a:xfrm>
          <a:off x="15430500" y="102685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60</xdr:row>
      <xdr:rowOff>635</xdr:rowOff>
    </xdr:from>
    <xdr:to>
      <xdr:col>76</xdr:col>
      <xdr:colOff>165100</xdr:colOff>
      <xdr:row>60</xdr:row>
      <xdr:rowOff>102235</xdr:rowOff>
    </xdr:to>
    <xdr:sp macro="" textlink="">
      <xdr:nvSpPr>
        <xdr:cNvPr id="449" name="フローチャート: 判断 448">
          <a:extLst>
            <a:ext uri="{FF2B5EF4-FFF2-40B4-BE49-F238E27FC236}">
              <a16:creationId xmlns:a16="http://schemas.microsoft.com/office/drawing/2014/main" id="{72D78FA0-3059-494C-8907-05A82FED6E6C}"/>
            </a:ext>
          </a:extLst>
        </xdr:cNvPr>
        <xdr:cNvSpPr/>
      </xdr:nvSpPr>
      <xdr:spPr>
        <a:xfrm>
          <a:off x="14541500" y="102876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154940</xdr:rowOff>
    </xdr:from>
    <xdr:to>
      <xdr:col>72</xdr:col>
      <xdr:colOff>38100</xdr:colOff>
      <xdr:row>60</xdr:row>
      <xdr:rowOff>85090</xdr:rowOff>
    </xdr:to>
    <xdr:sp macro="" textlink="">
      <xdr:nvSpPr>
        <xdr:cNvPr id="450" name="フローチャート: 判断 449">
          <a:extLst>
            <a:ext uri="{FF2B5EF4-FFF2-40B4-BE49-F238E27FC236}">
              <a16:creationId xmlns:a16="http://schemas.microsoft.com/office/drawing/2014/main" id="{4FE145E1-C106-44A9-A012-BEC8DE4FCD74}"/>
            </a:ext>
          </a:extLst>
        </xdr:cNvPr>
        <xdr:cNvSpPr/>
      </xdr:nvSpPr>
      <xdr:spPr>
        <a:xfrm>
          <a:off x="13652500" y="102704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105410</xdr:rowOff>
    </xdr:from>
    <xdr:to>
      <xdr:col>67</xdr:col>
      <xdr:colOff>101600</xdr:colOff>
      <xdr:row>60</xdr:row>
      <xdr:rowOff>35560</xdr:rowOff>
    </xdr:to>
    <xdr:sp macro="" textlink="">
      <xdr:nvSpPr>
        <xdr:cNvPr id="451" name="フローチャート: 判断 450">
          <a:extLst>
            <a:ext uri="{FF2B5EF4-FFF2-40B4-BE49-F238E27FC236}">
              <a16:creationId xmlns:a16="http://schemas.microsoft.com/office/drawing/2014/main" id="{A3881B53-6371-440F-8CF4-714B65935E20}"/>
            </a:ext>
          </a:extLst>
        </xdr:cNvPr>
        <xdr:cNvSpPr/>
      </xdr:nvSpPr>
      <xdr:spPr>
        <a:xfrm>
          <a:off x="12763500" y="10220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452" name="テキスト ボックス 451">
          <a:extLst>
            <a:ext uri="{FF2B5EF4-FFF2-40B4-BE49-F238E27FC236}">
              <a16:creationId xmlns:a16="http://schemas.microsoft.com/office/drawing/2014/main" id="{38F21BE1-98BB-4A29-90E2-055080F393A4}"/>
            </a:ext>
          </a:extLst>
        </xdr:cNvPr>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453" name="テキスト ボックス 452">
          <a:extLst>
            <a:ext uri="{FF2B5EF4-FFF2-40B4-BE49-F238E27FC236}">
              <a16:creationId xmlns:a16="http://schemas.microsoft.com/office/drawing/2014/main" id="{AA188C16-7AC5-49E7-91A8-641B3DFD481F}"/>
            </a:ext>
          </a:extLst>
        </xdr:cNvPr>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454" name="テキスト ボックス 453">
          <a:extLst>
            <a:ext uri="{FF2B5EF4-FFF2-40B4-BE49-F238E27FC236}">
              <a16:creationId xmlns:a16="http://schemas.microsoft.com/office/drawing/2014/main" id="{02D329FE-4942-4C74-801D-A02A8F73BBF4}"/>
            </a:ext>
          </a:extLst>
        </xdr:cNvPr>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455" name="テキスト ボックス 454">
          <a:extLst>
            <a:ext uri="{FF2B5EF4-FFF2-40B4-BE49-F238E27FC236}">
              <a16:creationId xmlns:a16="http://schemas.microsoft.com/office/drawing/2014/main" id="{48C27B02-1AC8-4578-9075-CB95F31A43BC}"/>
            </a:ext>
          </a:extLst>
        </xdr:cNvPr>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456" name="テキスト ボックス 455">
          <a:extLst>
            <a:ext uri="{FF2B5EF4-FFF2-40B4-BE49-F238E27FC236}">
              <a16:creationId xmlns:a16="http://schemas.microsoft.com/office/drawing/2014/main" id="{47497E49-C2DC-430D-A564-CBC1897442DB}"/>
            </a:ext>
          </a:extLst>
        </xdr:cNvPr>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62</xdr:row>
      <xdr:rowOff>88265</xdr:rowOff>
    </xdr:from>
    <xdr:to>
      <xdr:col>85</xdr:col>
      <xdr:colOff>177800</xdr:colOff>
      <xdr:row>63</xdr:row>
      <xdr:rowOff>18415</xdr:rowOff>
    </xdr:to>
    <xdr:sp macro="" textlink="">
      <xdr:nvSpPr>
        <xdr:cNvPr id="457" name="楕円 456">
          <a:extLst>
            <a:ext uri="{FF2B5EF4-FFF2-40B4-BE49-F238E27FC236}">
              <a16:creationId xmlns:a16="http://schemas.microsoft.com/office/drawing/2014/main" id="{8BB841DB-4E17-41A0-BE34-EA5649B7E289}"/>
            </a:ext>
          </a:extLst>
        </xdr:cNvPr>
        <xdr:cNvSpPr/>
      </xdr:nvSpPr>
      <xdr:spPr>
        <a:xfrm>
          <a:off x="16268700" y="107181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62</xdr:row>
      <xdr:rowOff>66692</xdr:rowOff>
    </xdr:from>
    <xdr:ext cx="405111" cy="259045"/>
    <xdr:sp macro="" textlink="">
      <xdr:nvSpPr>
        <xdr:cNvPr id="458" name="【学校施設】&#10;有形固定資産減価償却率該当値テキスト">
          <a:extLst>
            <a:ext uri="{FF2B5EF4-FFF2-40B4-BE49-F238E27FC236}">
              <a16:creationId xmlns:a16="http://schemas.microsoft.com/office/drawing/2014/main" id="{5EB4133A-FD8D-4F55-B505-388F8A439371}"/>
            </a:ext>
          </a:extLst>
        </xdr:cNvPr>
        <xdr:cNvSpPr txBox="1"/>
      </xdr:nvSpPr>
      <xdr:spPr>
        <a:xfrm>
          <a:off x="16357600" y="106965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62</xdr:row>
      <xdr:rowOff>93980</xdr:rowOff>
    </xdr:from>
    <xdr:to>
      <xdr:col>81</xdr:col>
      <xdr:colOff>101600</xdr:colOff>
      <xdr:row>63</xdr:row>
      <xdr:rowOff>24130</xdr:rowOff>
    </xdr:to>
    <xdr:sp macro="" textlink="">
      <xdr:nvSpPr>
        <xdr:cNvPr id="459" name="楕円 458">
          <a:extLst>
            <a:ext uri="{FF2B5EF4-FFF2-40B4-BE49-F238E27FC236}">
              <a16:creationId xmlns:a16="http://schemas.microsoft.com/office/drawing/2014/main" id="{B94F4C3D-3049-44F4-A032-8B2F77E38B80}"/>
            </a:ext>
          </a:extLst>
        </xdr:cNvPr>
        <xdr:cNvSpPr/>
      </xdr:nvSpPr>
      <xdr:spPr>
        <a:xfrm>
          <a:off x="15430500" y="10723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62</xdr:row>
      <xdr:rowOff>139065</xdr:rowOff>
    </xdr:from>
    <xdr:to>
      <xdr:col>85</xdr:col>
      <xdr:colOff>127000</xdr:colOff>
      <xdr:row>62</xdr:row>
      <xdr:rowOff>144780</xdr:rowOff>
    </xdr:to>
    <xdr:cxnSp macro="">
      <xdr:nvCxnSpPr>
        <xdr:cNvPr id="460" name="直線コネクタ 459">
          <a:extLst>
            <a:ext uri="{FF2B5EF4-FFF2-40B4-BE49-F238E27FC236}">
              <a16:creationId xmlns:a16="http://schemas.microsoft.com/office/drawing/2014/main" id="{8847FCD0-EC18-40CA-952C-15965C0A54CD}"/>
            </a:ext>
          </a:extLst>
        </xdr:cNvPr>
        <xdr:cNvCxnSpPr/>
      </xdr:nvCxnSpPr>
      <xdr:spPr>
        <a:xfrm flipV="1">
          <a:off x="15481300" y="10768965"/>
          <a:ext cx="838200" cy="5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62</xdr:row>
      <xdr:rowOff>71120</xdr:rowOff>
    </xdr:from>
    <xdr:to>
      <xdr:col>76</xdr:col>
      <xdr:colOff>165100</xdr:colOff>
      <xdr:row>63</xdr:row>
      <xdr:rowOff>1270</xdr:rowOff>
    </xdr:to>
    <xdr:sp macro="" textlink="">
      <xdr:nvSpPr>
        <xdr:cNvPr id="461" name="楕円 460">
          <a:extLst>
            <a:ext uri="{FF2B5EF4-FFF2-40B4-BE49-F238E27FC236}">
              <a16:creationId xmlns:a16="http://schemas.microsoft.com/office/drawing/2014/main" id="{C13F41A4-C978-4EB5-8763-4A530DE5389F}"/>
            </a:ext>
          </a:extLst>
        </xdr:cNvPr>
        <xdr:cNvSpPr/>
      </xdr:nvSpPr>
      <xdr:spPr>
        <a:xfrm>
          <a:off x="14541500" y="10701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62</xdr:row>
      <xdr:rowOff>121920</xdr:rowOff>
    </xdr:from>
    <xdr:to>
      <xdr:col>81</xdr:col>
      <xdr:colOff>50800</xdr:colOff>
      <xdr:row>62</xdr:row>
      <xdr:rowOff>144780</xdr:rowOff>
    </xdr:to>
    <xdr:cxnSp macro="">
      <xdr:nvCxnSpPr>
        <xdr:cNvPr id="462" name="直線コネクタ 461">
          <a:extLst>
            <a:ext uri="{FF2B5EF4-FFF2-40B4-BE49-F238E27FC236}">
              <a16:creationId xmlns:a16="http://schemas.microsoft.com/office/drawing/2014/main" id="{9F08B532-5726-4D24-BB86-55A03A1A50A1}"/>
            </a:ext>
          </a:extLst>
        </xdr:cNvPr>
        <xdr:cNvCxnSpPr/>
      </xdr:nvCxnSpPr>
      <xdr:spPr>
        <a:xfrm>
          <a:off x="14592300" y="1075182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62</xdr:row>
      <xdr:rowOff>44450</xdr:rowOff>
    </xdr:from>
    <xdr:to>
      <xdr:col>72</xdr:col>
      <xdr:colOff>38100</xdr:colOff>
      <xdr:row>62</xdr:row>
      <xdr:rowOff>146050</xdr:rowOff>
    </xdr:to>
    <xdr:sp macro="" textlink="">
      <xdr:nvSpPr>
        <xdr:cNvPr id="463" name="楕円 462">
          <a:extLst>
            <a:ext uri="{FF2B5EF4-FFF2-40B4-BE49-F238E27FC236}">
              <a16:creationId xmlns:a16="http://schemas.microsoft.com/office/drawing/2014/main" id="{69B790FF-05CD-4643-BF90-B08E146B4BC4}"/>
            </a:ext>
          </a:extLst>
        </xdr:cNvPr>
        <xdr:cNvSpPr/>
      </xdr:nvSpPr>
      <xdr:spPr>
        <a:xfrm>
          <a:off x="13652500" y="10674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62</xdr:row>
      <xdr:rowOff>95250</xdr:rowOff>
    </xdr:from>
    <xdr:to>
      <xdr:col>76</xdr:col>
      <xdr:colOff>114300</xdr:colOff>
      <xdr:row>62</xdr:row>
      <xdr:rowOff>121920</xdr:rowOff>
    </xdr:to>
    <xdr:cxnSp macro="">
      <xdr:nvCxnSpPr>
        <xdr:cNvPr id="464" name="直線コネクタ 463">
          <a:extLst>
            <a:ext uri="{FF2B5EF4-FFF2-40B4-BE49-F238E27FC236}">
              <a16:creationId xmlns:a16="http://schemas.microsoft.com/office/drawing/2014/main" id="{AD4832A2-2521-48BC-ABC5-0DEDAEC80058}"/>
            </a:ext>
          </a:extLst>
        </xdr:cNvPr>
        <xdr:cNvCxnSpPr/>
      </xdr:nvCxnSpPr>
      <xdr:spPr>
        <a:xfrm>
          <a:off x="13703300" y="10725150"/>
          <a:ext cx="889000" cy="26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62</xdr:row>
      <xdr:rowOff>15875</xdr:rowOff>
    </xdr:from>
    <xdr:to>
      <xdr:col>67</xdr:col>
      <xdr:colOff>101600</xdr:colOff>
      <xdr:row>62</xdr:row>
      <xdr:rowOff>117475</xdr:rowOff>
    </xdr:to>
    <xdr:sp macro="" textlink="">
      <xdr:nvSpPr>
        <xdr:cNvPr id="465" name="楕円 464">
          <a:extLst>
            <a:ext uri="{FF2B5EF4-FFF2-40B4-BE49-F238E27FC236}">
              <a16:creationId xmlns:a16="http://schemas.microsoft.com/office/drawing/2014/main" id="{D5AF8317-5078-4696-A10D-CE359FB2A4D6}"/>
            </a:ext>
          </a:extLst>
        </xdr:cNvPr>
        <xdr:cNvSpPr/>
      </xdr:nvSpPr>
      <xdr:spPr>
        <a:xfrm>
          <a:off x="12763500" y="106457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62</xdr:row>
      <xdr:rowOff>66675</xdr:rowOff>
    </xdr:from>
    <xdr:to>
      <xdr:col>71</xdr:col>
      <xdr:colOff>177800</xdr:colOff>
      <xdr:row>62</xdr:row>
      <xdr:rowOff>95250</xdr:rowOff>
    </xdr:to>
    <xdr:cxnSp macro="">
      <xdr:nvCxnSpPr>
        <xdr:cNvPr id="466" name="直線コネクタ 465">
          <a:extLst>
            <a:ext uri="{FF2B5EF4-FFF2-40B4-BE49-F238E27FC236}">
              <a16:creationId xmlns:a16="http://schemas.microsoft.com/office/drawing/2014/main" id="{490B9B36-0739-41E2-A3B8-C6694E256B72}"/>
            </a:ext>
          </a:extLst>
        </xdr:cNvPr>
        <xdr:cNvCxnSpPr/>
      </xdr:nvCxnSpPr>
      <xdr:spPr>
        <a:xfrm>
          <a:off x="12814300" y="10696575"/>
          <a:ext cx="88900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58</xdr:row>
      <xdr:rowOff>99712</xdr:rowOff>
    </xdr:from>
    <xdr:ext cx="405111" cy="259045"/>
    <xdr:sp macro="" textlink="">
      <xdr:nvSpPr>
        <xdr:cNvPr id="467" name="n_1aveValue【学校施設】&#10;有形固定資産減価償却率">
          <a:extLst>
            <a:ext uri="{FF2B5EF4-FFF2-40B4-BE49-F238E27FC236}">
              <a16:creationId xmlns:a16="http://schemas.microsoft.com/office/drawing/2014/main" id="{00E15026-55F1-405E-90DF-8B7A938256A4}"/>
            </a:ext>
          </a:extLst>
        </xdr:cNvPr>
        <xdr:cNvSpPr txBox="1"/>
      </xdr:nvSpPr>
      <xdr:spPr>
        <a:xfrm>
          <a:off x="15266044" y="100438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118762</xdr:rowOff>
    </xdr:from>
    <xdr:ext cx="405111" cy="259045"/>
    <xdr:sp macro="" textlink="">
      <xdr:nvSpPr>
        <xdr:cNvPr id="468" name="n_2aveValue【学校施設】&#10;有形固定資産減価償却率">
          <a:extLst>
            <a:ext uri="{FF2B5EF4-FFF2-40B4-BE49-F238E27FC236}">
              <a16:creationId xmlns:a16="http://schemas.microsoft.com/office/drawing/2014/main" id="{EAEB6054-70E9-47E1-88E0-AF3EB32C6284}"/>
            </a:ext>
          </a:extLst>
        </xdr:cNvPr>
        <xdr:cNvSpPr txBox="1"/>
      </xdr:nvSpPr>
      <xdr:spPr>
        <a:xfrm>
          <a:off x="14389744" y="100628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58</xdr:row>
      <xdr:rowOff>101617</xdr:rowOff>
    </xdr:from>
    <xdr:ext cx="405111" cy="259045"/>
    <xdr:sp macro="" textlink="">
      <xdr:nvSpPr>
        <xdr:cNvPr id="469" name="n_3aveValue【学校施設】&#10;有形固定資産減価償却率">
          <a:extLst>
            <a:ext uri="{FF2B5EF4-FFF2-40B4-BE49-F238E27FC236}">
              <a16:creationId xmlns:a16="http://schemas.microsoft.com/office/drawing/2014/main" id="{5968E6C2-40FE-49B5-B872-837A81FDD6D1}"/>
            </a:ext>
          </a:extLst>
        </xdr:cNvPr>
        <xdr:cNvSpPr txBox="1"/>
      </xdr:nvSpPr>
      <xdr:spPr>
        <a:xfrm>
          <a:off x="13500744" y="100457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58</xdr:row>
      <xdr:rowOff>52087</xdr:rowOff>
    </xdr:from>
    <xdr:ext cx="405111" cy="259045"/>
    <xdr:sp macro="" textlink="">
      <xdr:nvSpPr>
        <xdr:cNvPr id="470" name="n_4aveValue【学校施設】&#10;有形固定資産減価償却率">
          <a:extLst>
            <a:ext uri="{FF2B5EF4-FFF2-40B4-BE49-F238E27FC236}">
              <a16:creationId xmlns:a16="http://schemas.microsoft.com/office/drawing/2014/main" id="{291A2296-DFA9-486E-8535-AC7CB6ADC9EA}"/>
            </a:ext>
          </a:extLst>
        </xdr:cNvPr>
        <xdr:cNvSpPr txBox="1"/>
      </xdr:nvSpPr>
      <xdr:spPr>
        <a:xfrm>
          <a:off x="12611744" y="99961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63</xdr:row>
      <xdr:rowOff>15257</xdr:rowOff>
    </xdr:from>
    <xdr:ext cx="405111" cy="259045"/>
    <xdr:sp macro="" textlink="">
      <xdr:nvSpPr>
        <xdr:cNvPr id="471" name="n_1mainValue【学校施設】&#10;有形固定資産減価償却率">
          <a:extLst>
            <a:ext uri="{FF2B5EF4-FFF2-40B4-BE49-F238E27FC236}">
              <a16:creationId xmlns:a16="http://schemas.microsoft.com/office/drawing/2014/main" id="{BA661A0E-5ABF-460D-922D-1A524E6510A9}"/>
            </a:ext>
          </a:extLst>
        </xdr:cNvPr>
        <xdr:cNvSpPr txBox="1"/>
      </xdr:nvSpPr>
      <xdr:spPr>
        <a:xfrm>
          <a:off x="15266044" y="108166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62</xdr:row>
      <xdr:rowOff>163847</xdr:rowOff>
    </xdr:from>
    <xdr:ext cx="405111" cy="259045"/>
    <xdr:sp macro="" textlink="">
      <xdr:nvSpPr>
        <xdr:cNvPr id="472" name="n_2mainValue【学校施設】&#10;有形固定資産減価償却率">
          <a:extLst>
            <a:ext uri="{FF2B5EF4-FFF2-40B4-BE49-F238E27FC236}">
              <a16:creationId xmlns:a16="http://schemas.microsoft.com/office/drawing/2014/main" id="{E8C1520F-EA1A-472F-90E1-F785B89152E4}"/>
            </a:ext>
          </a:extLst>
        </xdr:cNvPr>
        <xdr:cNvSpPr txBox="1"/>
      </xdr:nvSpPr>
      <xdr:spPr>
        <a:xfrm>
          <a:off x="14389744" y="107937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62</xdr:row>
      <xdr:rowOff>137177</xdr:rowOff>
    </xdr:from>
    <xdr:ext cx="405111" cy="259045"/>
    <xdr:sp macro="" textlink="">
      <xdr:nvSpPr>
        <xdr:cNvPr id="473" name="n_3mainValue【学校施設】&#10;有形固定資産減価償却率">
          <a:extLst>
            <a:ext uri="{FF2B5EF4-FFF2-40B4-BE49-F238E27FC236}">
              <a16:creationId xmlns:a16="http://schemas.microsoft.com/office/drawing/2014/main" id="{F9FFC764-32E2-40B1-9E18-1227F91122E5}"/>
            </a:ext>
          </a:extLst>
        </xdr:cNvPr>
        <xdr:cNvSpPr txBox="1"/>
      </xdr:nvSpPr>
      <xdr:spPr>
        <a:xfrm>
          <a:off x="13500744" y="107670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62</xdr:row>
      <xdr:rowOff>108602</xdr:rowOff>
    </xdr:from>
    <xdr:ext cx="405111" cy="259045"/>
    <xdr:sp macro="" textlink="">
      <xdr:nvSpPr>
        <xdr:cNvPr id="474" name="n_4mainValue【学校施設】&#10;有形固定資産減価償却率">
          <a:extLst>
            <a:ext uri="{FF2B5EF4-FFF2-40B4-BE49-F238E27FC236}">
              <a16:creationId xmlns:a16="http://schemas.microsoft.com/office/drawing/2014/main" id="{34DC39EB-2173-4A42-81CC-14B1CE0768C0}"/>
            </a:ext>
          </a:extLst>
        </xdr:cNvPr>
        <xdr:cNvSpPr txBox="1"/>
      </xdr:nvSpPr>
      <xdr:spPr>
        <a:xfrm>
          <a:off x="12611744" y="107385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475" name="正方形/長方形 474">
          <a:extLst>
            <a:ext uri="{FF2B5EF4-FFF2-40B4-BE49-F238E27FC236}">
              <a16:creationId xmlns:a16="http://schemas.microsoft.com/office/drawing/2014/main" id="{0FA58872-B62C-4F9B-9767-FCCDCD6A6E3C}"/>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476" name="正方形/長方形 475">
          <a:extLst>
            <a:ext uri="{FF2B5EF4-FFF2-40B4-BE49-F238E27FC236}">
              <a16:creationId xmlns:a16="http://schemas.microsoft.com/office/drawing/2014/main" id="{030AA4C7-41CF-416B-A5C3-55A77B10A8C9}"/>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477" name="正方形/長方形 476">
          <a:extLst>
            <a:ext uri="{FF2B5EF4-FFF2-40B4-BE49-F238E27FC236}">
              <a16:creationId xmlns:a16="http://schemas.microsoft.com/office/drawing/2014/main" id="{634091C1-6FBF-4294-869F-85F6E8A02F33}"/>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478" name="正方形/長方形 477">
          <a:extLst>
            <a:ext uri="{FF2B5EF4-FFF2-40B4-BE49-F238E27FC236}">
              <a16:creationId xmlns:a16="http://schemas.microsoft.com/office/drawing/2014/main" id="{04227E8C-838F-48F8-BE67-B5D745AA26A1}"/>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479" name="正方形/長方形 478">
          <a:extLst>
            <a:ext uri="{FF2B5EF4-FFF2-40B4-BE49-F238E27FC236}">
              <a16:creationId xmlns:a16="http://schemas.microsoft.com/office/drawing/2014/main" id="{0B5E9569-1D14-4658-9A5E-0C8BCCEEA8FF}"/>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480" name="正方形/長方形 479">
          <a:extLst>
            <a:ext uri="{FF2B5EF4-FFF2-40B4-BE49-F238E27FC236}">
              <a16:creationId xmlns:a16="http://schemas.microsoft.com/office/drawing/2014/main" id="{943A9916-11A7-4D93-9706-8086DE11F57D}"/>
            </a:ext>
          </a:extLst>
        </xdr:cNvPr>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481" name="正方形/長方形 480">
          <a:extLst>
            <a:ext uri="{FF2B5EF4-FFF2-40B4-BE49-F238E27FC236}">
              <a16:creationId xmlns:a16="http://schemas.microsoft.com/office/drawing/2014/main" id="{444231B2-0A7E-4DAA-A14C-DE364343E04E}"/>
            </a:ext>
          </a:extLst>
        </xdr:cNvPr>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482" name="正方形/長方形 481">
          <a:extLst>
            <a:ext uri="{FF2B5EF4-FFF2-40B4-BE49-F238E27FC236}">
              <a16:creationId xmlns:a16="http://schemas.microsoft.com/office/drawing/2014/main" id="{DD6A426A-EC1D-497D-B4FC-D5744E32FE5B}"/>
            </a:ext>
          </a:extLst>
        </xdr:cNvPr>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483" name="テキスト ボックス 482">
          <a:extLst>
            <a:ext uri="{FF2B5EF4-FFF2-40B4-BE49-F238E27FC236}">
              <a16:creationId xmlns:a16="http://schemas.microsoft.com/office/drawing/2014/main" id="{78CA95FD-1049-4786-BC29-19DDFC9EECE2}"/>
            </a:ext>
          </a:extLst>
        </xdr:cNvPr>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484" name="直線コネクタ 483">
          <a:extLst>
            <a:ext uri="{FF2B5EF4-FFF2-40B4-BE49-F238E27FC236}">
              <a16:creationId xmlns:a16="http://schemas.microsoft.com/office/drawing/2014/main" id="{5BF67D40-3212-427F-A760-C493A9BDE4E5}"/>
            </a:ext>
          </a:extLst>
        </xdr:cNvPr>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76200</xdr:rowOff>
    </xdr:from>
    <xdr:to>
      <xdr:col>120</xdr:col>
      <xdr:colOff>114300</xdr:colOff>
      <xdr:row>64</xdr:row>
      <xdr:rowOff>76200</xdr:rowOff>
    </xdr:to>
    <xdr:cxnSp macro="">
      <xdr:nvCxnSpPr>
        <xdr:cNvPr id="485" name="直線コネクタ 484">
          <a:extLst>
            <a:ext uri="{FF2B5EF4-FFF2-40B4-BE49-F238E27FC236}">
              <a16:creationId xmlns:a16="http://schemas.microsoft.com/office/drawing/2014/main" id="{B8E0D3D0-8C0C-4392-8544-7E1F8A153EEF}"/>
            </a:ext>
          </a:extLst>
        </xdr:cNvPr>
        <xdr:cNvCxnSpPr/>
      </xdr:nvCxnSpPr>
      <xdr:spPr>
        <a:xfrm>
          <a:off x="18288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486" name="テキスト ボックス 485">
          <a:extLst>
            <a:ext uri="{FF2B5EF4-FFF2-40B4-BE49-F238E27FC236}">
              <a16:creationId xmlns:a16="http://schemas.microsoft.com/office/drawing/2014/main" id="{492C8FB6-6C8D-453A-86C0-6D244B3AE184}"/>
            </a:ext>
          </a:extLst>
        </xdr:cNvPr>
        <xdr:cNvSpPr txBox="1"/>
      </xdr:nvSpPr>
      <xdr:spPr>
        <a:xfrm>
          <a:off x="17820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487" name="直線コネクタ 486">
          <a:extLst>
            <a:ext uri="{FF2B5EF4-FFF2-40B4-BE49-F238E27FC236}">
              <a16:creationId xmlns:a16="http://schemas.microsoft.com/office/drawing/2014/main" id="{431B5625-6843-4EF0-89E4-EBE97745455B}"/>
            </a:ext>
          </a:extLst>
        </xdr:cNvPr>
        <xdr:cNvCxnSpPr/>
      </xdr:nvCxnSpPr>
      <xdr:spPr>
        <a:xfrm>
          <a:off x="18288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488" name="テキスト ボックス 487">
          <a:extLst>
            <a:ext uri="{FF2B5EF4-FFF2-40B4-BE49-F238E27FC236}">
              <a16:creationId xmlns:a16="http://schemas.microsoft.com/office/drawing/2014/main" id="{B49FACBC-42AB-4F78-8C53-718BB720FE20}"/>
            </a:ext>
          </a:extLst>
        </xdr:cNvPr>
        <xdr:cNvSpPr txBox="1"/>
      </xdr:nvSpPr>
      <xdr:spPr>
        <a:xfrm>
          <a:off x="17820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489" name="直線コネクタ 488">
          <a:extLst>
            <a:ext uri="{FF2B5EF4-FFF2-40B4-BE49-F238E27FC236}">
              <a16:creationId xmlns:a16="http://schemas.microsoft.com/office/drawing/2014/main" id="{8DDA0C95-6C6D-4705-AB89-6F0D509A6814}"/>
            </a:ext>
          </a:extLst>
        </xdr:cNvPr>
        <xdr:cNvCxnSpPr/>
      </xdr:nvCxnSpPr>
      <xdr:spPr>
        <a:xfrm>
          <a:off x="18288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490" name="テキスト ボックス 489">
          <a:extLst>
            <a:ext uri="{FF2B5EF4-FFF2-40B4-BE49-F238E27FC236}">
              <a16:creationId xmlns:a16="http://schemas.microsoft.com/office/drawing/2014/main" id="{A235C392-6304-4FDD-8069-E42B528DDABF}"/>
            </a:ext>
          </a:extLst>
        </xdr:cNvPr>
        <xdr:cNvSpPr txBox="1"/>
      </xdr:nvSpPr>
      <xdr:spPr>
        <a:xfrm>
          <a:off x="17820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491" name="直線コネクタ 490">
          <a:extLst>
            <a:ext uri="{FF2B5EF4-FFF2-40B4-BE49-F238E27FC236}">
              <a16:creationId xmlns:a16="http://schemas.microsoft.com/office/drawing/2014/main" id="{009E2391-F3FA-421C-BE36-229DE3019B17}"/>
            </a:ext>
          </a:extLst>
        </xdr:cNvPr>
        <xdr:cNvCxnSpPr/>
      </xdr:nvCxnSpPr>
      <xdr:spPr>
        <a:xfrm>
          <a:off x="18288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162577</xdr:rowOff>
    </xdr:from>
    <xdr:ext cx="467179" cy="259045"/>
    <xdr:sp macro="" textlink="">
      <xdr:nvSpPr>
        <xdr:cNvPr id="492" name="テキスト ボックス 491">
          <a:extLst>
            <a:ext uri="{FF2B5EF4-FFF2-40B4-BE49-F238E27FC236}">
              <a16:creationId xmlns:a16="http://schemas.microsoft.com/office/drawing/2014/main" id="{BDEC8101-20D7-431C-8356-A8FBF2FB5022}"/>
            </a:ext>
          </a:extLst>
        </xdr:cNvPr>
        <xdr:cNvSpPr txBox="1"/>
      </xdr:nvSpPr>
      <xdr:spPr>
        <a:xfrm>
          <a:off x="17820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493" name="直線コネクタ 492">
          <a:extLst>
            <a:ext uri="{FF2B5EF4-FFF2-40B4-BE49-F238E27FC236}">
              <a16:creationId xmlns:a16="http://schemas.microsoft.com/office/drawing/2014/main" id="{B4EE471C-37C0-4639-9632-6B73B163D26F}"/>
            </a:ext>
          </a:extLst>
        </xdr:cNvPr>
        <xdr:cNvCxnSpPr/>
      </xdr:nvCxnSpPr>
      <xdr:spPr>
        <a:xfrm>
          <a:off x="18288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124477</xdr:rowOff>
    </xdr:from>
    <xdr:ext cx="467179" cy="259045"/>
    <xdr:sp macro="" textlink="">
      <xdr:nvSpPr>
        <xdr:cNvPr id="494" name="テキスト ボックス 493">
          <a:extLst>
            <a:ext uri="{FF2B5EF4-FFF2-40B4-BE49-F238E27FC236}">
              <a16:creationId xmlns:a16="http://schemas.microsoft.com/office/drawing/2014/main" id="{6C66C4EF-3B84-400F-8545-9BD2E8D107C6}"/>
            </a:ext>
          </a:extLst>
        </xdr:cNvPr>
        <xdr:cNvSpPr txBox="1"/>
      </xdr:nvSpPr>
      <xdr:spPr>
        <a:xfrm>
          <a:off x="17820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495" name="直線コネクタ 494">
          <a:extLst>
            <a:ext uri="{FF2B5EF4-FFF2-40B4-BE49-F238E27FC236}">
              <a16:creationId xmlns:a16="http://schemas.microsoft.com/office/drawing/2014/main" id="{482B2E69-95C6-46D0-8EBC-27B5A5462693}"/>
            </a:ext>
          </a:extLst>
        </xdr:cNvPr>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52</xdr:row>
      <xdr:rowOff>86377</xdr:rowOff>
    </xdr:from>
    <xdr:ext cx="531299" cy="259045"/>
    <xdr:sp macro="" textlink="">
      <xdr:nvSpPr>
        <xdr:cNvPr id="496" name="テキスト ボックス 495">
          <a:extLst>
            <a:ext uri="{FF2B5EF4-FFF2-40B4-BE49-F238E27FC236}">
              <a16:creationId xmlns:a16="http://schemas.microsoft.com/office/drawing/2014/main" id="{552F4DF2-70D1-4E90-84D7-AD453A609D1B}"/>
            </a:ext>
          </a:extLst>
        </xdr:cNvPr>
        <xdr:cNvSpPr txBox="1"/>
      </xdr:nvSpPr>
      <xdr:spPr>
        <a:xfrm>
          <a:off x="17756701" y="900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497" name="【学校施設】&#10;一人当たり面積グラフ枠">
          <a:extLst>
            <a:ext uri="{FF2B5EF4-FFF2-40B4-BE49-F238E27FC236}">
              <a16:creationId xmlns:a16="http://schemas.microsoft.com/office/drawing/2014/main" id="{22332BC6-410A-4BCA-8F3D-40F81E3DFCA7}"/>
            </a:ext>
          </a:extLst>
        </xdr:cNvPr>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49530</xdr:rowOff>
    </xdr:from>
    <xdr:to>
      <xdr:col>116</xdr:col>
      <xdr:colOff>62864</xdr:colOff>
      <xdr:row>63</xdr:row>
      <xdr:rowOff>105728</xdr:rowOff>
    </xdr:to>
    <xdr:cxnSp macro="">
      <xdr:nvCxnSpPr>
        <xdr:cNvPr id="498" name="直線コネクタ 497">
          <a:extLst>
            <a:ext uri="{FF2B5EF4-FFF2-40B4-BE49-F238E27FC236}">
              <a16:creationId xmlns:a16="http://schemas.microsoft.com/office/drawing/2014/main" id="{C4A9A546-5C2D-42A4-94F2-C5CE2D38F24B}"/>
            </a:ext>
          </a:extLst>
        </xdr:cNvPr>
        <xdr:cNvCxnSpPr/>
      </xdr:nvCxnSpPr>
      <xdr:spPr>
        <a:xfrm flipV="1">
          <a:off x="22160864" y="9650730"/>
          <a:ext cx="0" cy="12563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109555</xdr:rowOff>
    </xdr:from>
    <xdr:ext cx="469744" cy="259045"/>
    <xdr:sp macro="" textlink="">
      <xdr:nvSpPr>
        <xdr:cNvPr id="499" name="【学校施設】&#10;一人当たり面積最小値テキスト">
          <a:extLst>
            <a:ext uri="{FF2B5EF4-FFF2-40B4-BE49-F238E27FC236}">
              <a16:creationId xmlns:a16="http://schemas.microsoft.com/office/drawing/2014/main" id="{11DE0CF4-43A5-4881-B8E2-A412132C561A}"/>
            </a:ext>
          </a:extLst>
        </xdr:cNvPr>
        <xdr:cNvSpPr txBox="1"/>
      </xdr:nvSpPr>
      <xdr:spPr>
        <a:xfrm>
          <a:off x="22199600" y="109109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0.745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105728</xdr:rowOff>
    </xdr:from>
    <xdr:to>
      <xdr:col>116</xdr:col>
      <xdr:colOff>152400</xdr:colOff>
      <xdr:row>63</xdr:row>
      <xdr:rowOff>105728</xdr:rowOff>
    </xdr:to>
    <xdr:cxnSp macro="">
      <xdr:nvCxnSpPr>
        <xdr:cNvPr id="500" name="直線コネクタ 499">
          <a:extLst>
            <a:ext uri="{FF2B5EF4-FFF2-40B4-BE49-F238E27FC236}">
              <a16:creationId xmlns:a16="http://schemas.microsoft.com/office/drawing/2014/main" id="{78824B2C-06C1-4D0B-B5ED-B2B6BEC2E188}"/>
            </a:ext>
          </a:extLst>
        </xdr:cNvPr>
        <xdr:cNvCxnSpPr/>
      </xdr:nvCxnSpPr>
      <xdr:spPr>
        <a:xfrm>
          <a:off x="22072600" y="109070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167657</xdr:rowOff>
    </xdr:from>
    <xdr:ext cx="469744" cy="259045"/>
    <xdr:sp macro="" textlink="">
      <xdr:nvSpPr>
        <xdr:cNvPr id="501" name="【学校施設】&#10;一人当たり面積最大値テキスト">
          <a:extLst>
            <a:ext uri="{FF2B5EF4-FFF2-40B4-BE49-F238E27FC236}">
              <a16:creationId xmlns:a16="http://schemas.microsoft.com/office/drawing/2014/main" id="{DDEE8B67-CE71-4F40-B101-0E3A9737F6AD}"/>
            </a:ext>
          </a:extLst>
        </xdr:cNvPr>
        <xdr:cNvSpPr txBox="1"/>
      </xdr:nvSpPr>
      <xdr:spPr>
        <a:xfrm>
          <a:off x="22199600" y="94259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49530</xdr:rowOff>
    </xdr:from>
    <xdr:to>
      <xdr:col>116</xdr:col>
      <xdr:colOff>152400</xdr:colOff>
      <xdr:row>56</xdr:row>
      <xdr:rowOff>49530</xdr:rowOff>
    </xdr:to>
    <xdr:cxnSp macro="">
      <xdr:nvCxnSpPr>
        <xdr:cNvPr id="502" name="直線コネクタ 501">
          <a:extLst>
            <a:ext uri="{FF2B5EF4-FFF2-40B4-BE49-F238E27FC236}">
              <a16:creationId xmlns:a16="http://schemas.microsoft.com/office/drawing/2014/main" id="{6D309E7D-8B13-49D9-833A-49574A19A9C2}"/>
            </a:ext>
          </a:extLst>
        </xdr:cNvPr>
        <xdr:cNvCxnSpPr/>
      </xdr:nvCxnSpPr>
      <xdr:spPr>
        <a:xfrm>
          <a:off x="22072600" y="96507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60</xdr:row>
      <xdr:rowOff>33608</xdr:rowOff>
    </xdr:from>
    <xdr:ext cx="469744" cy="259045"/>
    <xdr:sp macro="" textlink="">
      <xdr:nvSpPr>
        <xdr:cNvPr id="503" name="【学校施設】&#10;一人当たり面積平均値テキスト">
          <a:extLst>
            <a:ext uri="{FF2B5EF4-FFF2-40B4-BE49-F238E27FC236}">
              <a16:creationId xmlns:a16="http://schemas.microsoft.com/office/drawing/2014/main" id="{B4F86368-A145-4A02-B9A7-1AF3F4DEA73A}"/>
            </a:ext>
          </a:extLst>
        </xdr:cNvPr>
        <xdr:cNvSpPr txBox="1"/>
      </xdr:nvSpPr>
      <xdr:spPr>
        <a:xfrm>
          <a:off x="22199600" y="1032060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10731</xdr:rowOff>
    </xdr:from>
    <xdr:to>
      <xdr:col>116</xdr:col>
      <xdr:colOff>114300</xdr:colOff>
      <xdr:row>61</xdr:row>
      <xdr:rowOff>112331</xdr:rowOff>
    </xdr:to>
    <xdr:sp macro="" textlink="">
      <xdr:nvSpPr>
        <xdr:cNvPr id="504" name="フローチャート: 判断 503">
          <a:extLst>
            <a:ext uri="{FF2B5EF4-FFF2-40B4-BE49-F238E27FC236}">
              <a16:creationId xmlns:a16="http://schemas.microsoft.com/office/drawing/2014/main" id="{A781D2CE-FAFC-4073-AF40-BA60BB609B21}"/>
            </a:ext>
          </a:extLst>
        </xdr:cNvPr>
        <xdr:cNvSpPr/>
      </xdr:nvSpPr>
      <xdr:spPr>
        <a:xfrm>
          <a:off x="22110700" y="104691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61</xdr:row>
      <xdr:rowOff>28067</xdr:rowOff>
    </xdr:from>
    <xdr:to>
      <xdr:col>112</xdr:col>
      <xdr:colOff>38100</xdr:colOff>
      <xdr:row>61</xdr:row>
      <xdr:rowOff>129667</xdr:rowOff>
    </xdr:to>
    <xdr:sp macro="" textlink="">
      <xdr:nvSpPr>
        <xdr:cNvPr id="505" name="フローチャート: 判断 504">
          <a:extLst>
            <a:ext uri="{FF2B5EF4-FFF2-40B4-BE49-F238E27FC236}">
              <a16:creationId xmlns:a16="http://schemas.microsoft.com/office/drawing/2014/main" id="{2AF257F1-AFB3-4311-A216-A001373FFC2D}"/>
            </a:ext>
          </a:extLst>
        </xdr:cNvPr>
        <xdr:cNvSpPr/>
      </xdr:nvSpPr>
      <xdr:spPr>
        <a:xfrm>
          <a:off x="21272500" y="104865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61</xdr:row>
      <xdr:rowOff>51308</xdr:rowOff>
    </xdr:from>
    <xdr:to>
      <xdr:col>107</xdr:col>
      <xdr:colOff>101600</xdr:colOff>
      <xdr:row>61</xdr:row>
      <xdr:rowOff>152908</xdr:rowOff>
    </xdr:to>
    <xdr:sp macro="" textlink="">
      <xdr:nvSpPr>
        <xdr:cNvPr id="506" name="フローチャート: 判断 505">
          <a:extLst>
            <a:ext uri="{FF2B5EF4-FFF2-40B4-BE49-F238E27FC236}">
              <a16:creationId xmlns:a16="http://schemas.microsoft.com/office/drawing/2014/main" id="{06489DE7-544C-421D-81E7-EBB96CF89F14}"/>
            </a:ext>
          </a:extLst>
        </xdr:cNvPr>
        <xdr:cNvSpPr/>
      </xdr:nvSpPr>
      <xdr:spPr>
        <a:xfrm>
          <a:off x="20383500" y="105097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61</xdr:row>
      <xdr:rowOff>62357</xdr:rowOff>
    </xdr:from>
    <xdr:to>
      <xdr:col>102</xdr:col>
      <xdr:colOff>165100</xdr:colOff>
      <xdr:row>61</xdr:row>
      <xdr:rowOff>163957</xdr:rowOff>
    </xdr:to>
    <xdr:sp macro="" textlink="">
      <xdr:nvSpPr>
        <xdr:cNvPr id="507" name="フローチャート: 判断 506">
          <a:extLst>
            <a:ext uri="{FF2B5EF4-FFF2-40B4-BE49-F238E27FC236}">
              <a16:creationId xmlns:a16="http://schemas.microsoft.com/office/drawing/2014/main" id="{776C8A00-BF58-4CAB-9484-6C42F8E5EBD6}"/>
            </a:ext>
          </a:extLst>
        </xdr:cNvPr>
        <xdr:cNvSpPr/>
      </xdr:nvSpPr>
      <xdr:spPr>
        <a:xfrm>
          <a:off x="19494500" y="105208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61</xdr:row>
      <xdr:rowOff>80073</xdr:rowOff>
    </xdr:from>
    <xdr:to>
      <xdr:col>98</xdr:col>
      <xdr:colOff>38100</xdr:colOff>
      <xdr:row>62</xdr:row>
      <xdr:rowOff>10223</xdr:rowOff>
    </xdr:to>
    <xdr:sp macro="" textlink="">
      <xdr:nvSpPr>
        <xdr:cNvPr id="508" name="フローチャート: 判断 507">
          <a:extLst>
            <a:ext uri="{FF2B5EF4-FFF2-40B4-BE49-F238E27FC236}">
              <a16:creationId xmlns:a16="http://schemas.microsoft.com/office/drawing/2014/main" id="{B9544A49-938E-45DE-8BCF-94836D12A1C3}"/>
            </a:ext>
          </a:extLst>
        </xdr:cNvPr>
        <xdr:cNvSpPr/>
      </xdr:nvSpPr>
      <xdr:spPr>
        <a:xfrm>
          <a:off x="18605500" y="105385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509" name="テキスト ボックス 508">
          <a:extLst>
            <a:ext uri="{FF2B5EF4-FFF2-40B4-BE49-F238E27FC236}">
              <a16:creationId xmlns:a16="http://schemas.microsoft.com/office/drawing/2014/main" id="{B881E6B7-59B8-4E5C-BC5F-1C80BEE7331C}"/>
            </a:ext>
          </a:extLst>
        </xdr:cNvPr>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510" name="テキスト ボックス 509">
          <a:extLst>
            <a:ext uri="{FF2B5EF4-FFF2-40B4-BE49-F238E27FC236}">
              <a16:creationId xmlns:a16="http://schemas.microsoft.com/office/drawing/2014/main" id="{CBDA4CF1-0229-448A-A955-517918BCED89}"/>
            </a:ext>
          </a:extLst>
        </xdr:cNvPr>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511" name="テキスト ボックス 510">
          <a:extLst>
            <a:ext uri="{FF2B5EF4-FFF2-40B4-BE49-F238E27FC236}">
              <a16:creationId xmlns:a16="http://schemas.microsoft.com/office/drawing/2014/main" id="{9A490085-1526-40C6-9AA2-3044EF9AFD41}"/>
            </a:ext>
          </a:extLst>
        </xdr:cNvPr>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512" name="テキスト ボックス 511">
          <a:extLst>
            <a:ext uri="{FF2B5EF4-FFF2-40B4-BE49-F238E27FC236}">
              <a16:creationId xmlns:a16="http://schemas.microsoft.com/office/drawing/2014/main" id="{0F614879-8837-4AB9-9359-BF3F3E8B2410}"/>
            </a:ext>
          </a:extLst>
        </xdr:cNvPr>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513" name="テキスト ボックス 512">
          <a:extLst>
            <a:ext uri="{FF2B5EF4-FFF2-40B4-BE49-F238E27FC236}">
              <a16:creationId xmlns:a16="http://schemas.microsoft.com/office/drawing/2014/main" id="{AF46C85D-2E11-44C0-8411-E470D8A482E3}"/>
            </a:ext>
          </a:extLst>
        </xdr:cNvPr>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131318</xdr:rowOff>
    </xdr:from>
    <xdr:to>
      <xdr:col>116</xdr:col>
      <xdr:colOff>114300</xdr:colOff>
      <xdr:row>62</xdr:row>
      <xdr:rowOff>61468</xdr:rowOff>
    </xdr:to>
    <xdr:sp macro="" textlink="">
      <xdr:nvSpPr>
        <xdr:cNvPr id="514" name="楕円 513">
          <a:extLst>
            <a:ext uri="{FF2B5EF4-FFF2-40B4-BE49-F238E27FC236}">
              <a16:creationId xmlns:a16="http://schemas.microsoft.com/office/drawing/2014/main" id="{B03E8DD8-50B6-4C3A-A859-B68C348AE794}"/>
            </a:ext>
          </a:extLst>
        </xdr:cNvPr>
        <xdr:cNvSpPr/>
      </xdr:nvSpPr>
      <xdr:spPr>
        <a:xfrm>
          <a:off x="22110700" y="105897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61</xdr:row>
      <xdr:rowOff>109745</xdr:rowOff>
    </xdr:from>
    <xdr:ext cx="469744" cy="259045"/>
    <xdr:sp macro="" textlink="">
      <xdr:nvSpPr>
        <xdr:cNvPr id="515" name="【学校施設】&#10;一人当たり面積該当値テキスト">
          <a:extLst>
            <a:ext uri="{FF2B5EF4-FFF2-40B4-BE49-F238E27FC236}">
              <a16:creationId xmlns:a16="http://schemas.microsoft.com/office/drawing/2014/main" id="{FB75AEB9-87A7-4D5C-829F-F338B0A8990B}"/>
            </a:ext>
          </a:extLst>
        </xdr:cNvPr>
        <xdr:cNvSpPr txBox="1"/>
      </xdr:nvSpPr>
      <xdr:spPr>
        <a:xfrm>
          <a:off x="22199600" y="105681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61</xdr:row>
      <xdr:rowOff>134556</xdr:rowOff>
    </xdr:from>
    <xdr:to>
      <xdr:col>112</xdr:col>
      <xdr:colOff>38100</xdr:colOff>
      <xdr:row>62</xdr:row>
      <xdr:rowOff>64706</xdr:rowOff>
    </xdr:to>
    <xdr:sp macro="" textlink="">
      <xdr:nvSpPr>
        <xdr:cNvPr id="516" name="楕円 515">
          <a:extLst>
            <a:ext uri="{FF2B5EF4-FFF2-40B4-BE49-F238E27FC236}">
              <a16:creationId xmlns:a16="http://schemas.microsoft.com/office/drawing/2014/main" id="{941A174B-7FE7-4F38-A399-EB29ED93B2C1}"/>
            </a:ext>
          </a:extLst>
        </xdr:cNvPr>
        <xdr:cNvSpPr/>
      </xdr:nvSpPr>
      <xdr:spPr>
        <a:xfrm>
          <a:off x="21272500" y="105930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62</xdr:row>
      <xdr:rowOff>10668</xdr:rowOff>
    </xdr:from>
    <xdr:to>
      <xdr:col>116</xdr:col>
      <xdr:colOff>63500</xdr:colOff>
      <xdr:row>62</xdr:row>
      <xdr:rowOff>13906</xdr:rowOff>
    </xdr:to>
    <xdr:cxnSp macro="">
      <xdr:nvCxnSpPr>
        <xdr:cNvPr id="517" name="直線コネクタ 516">
          <a:extLst>
            <a:ext uri="{FF2B5EF4-FFF2-40B4-BE49-F238E27FC236}">
              <a16:creationId xmlns:a16="http://schemas.microsoft.com/office/drawing/2014/main" id="{8A96E060-A387-4254-A2B6-EFCFA32A8496}"/>
            </a:ext>
          </a:extLst>
        </xdr:cNvPr>
        <xdr:cNvCxnSpPr/>
      </xdr:nvCxnSpPr>
      <xdr:spPr>
        <a:xfrm flipV="1">
          <a:off x="21323300" y="10640568"/>
          <a:ext cx="838200" cy="32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61</xdr:row>
      <xdr:rowOff>137414</xdr:rowOff>
    </xdr:from>
    <xdr:to>
      <xdr:col>107</xdr:col>
      <xdr:colOff>101600</xdr:colOff>
      <xdr:row>62</xdr:row>
      <xdr:rowOff>67564</xdr:rowOff>
    </xdr:to>
    <xdr:sp macro="" textlink="">
      <xdr:nvSpPr>
        <xdr:cNvPr id="518" name="楕円 517">
          <a:extLst>
            <a:ext uri="{FF2B5EF4-FFF2-40B4-BE49-F238E27FC236}">
              <a16:creationId xmlns:a16="http://schemas.microsoft.com/office/drawing/2014/main" id="{DE2C7FDE-CC23-4B92-9F6C-86F473B80B14}"/>
            </a:ext>
          </a:extLst>
        </xdr:cNvPr>
        <xdr:cNvSpPr/>
      </xdr:nvSpPr>
      <xdr:spPr>
        <a:xfrm>
          <a:off x="20383500" y="105958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62</xdr:row>
      <xdr:rowOff>13906</xdr:rowOff>
    </xdr:from>
    <xdr:to>
      <xdr:col>111</xdr:col>
      <xdr:colOff>177800</xdr:colOff>
      <xdr:row>62</xdr:row>
      <xdr:rowOff>16764</xdr:rowOff>
    </xdr:to>
    <xdr:cxnSp macro="">
      <xdr:nvCxnSpPr>
        <xdr:cNvPr id="519" name="直線コネクタ 518">
          <a:extLst>
            <a:ext uri="{FF2B5EF4-FFF2-40B4-BE49-F238E27FC236}">
              <a16:creationId xmlns:a16="http://schemas.microsoft.com/office/drawing/2014/main" id="{7EE4ABB8-731D-4654-A21E-95884940C020}"/>
            </a:ext>
          </a:extLst>
        </xdr:cNvPr>
        <xdr:cNvCxnSpPr/>
      </xdr:nvCxnSpPr>
      <xdr:spPr>
        <a:xfrm flipV="1">
          <a:off x="20434300" y="10643806"/>
          <a:ext cx="889000" cy="28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61</xdr:row>
      <xdr:rowOff>138747</xdr:rowOff>
    </xdr:from>
    <xdr:to>
      <xdr:col>102</xdr:col>
      <xdr:colOff>165100</xdr:colOff>
      <xdr:row>62</xdr:row>
      <xdr:rowOff>68897</xdr:rowOff>
    </xdr:to>
    <xdr:sp macro="" textlink="">
      <xdr:nvSpPr>
        <xdr:cNvPr id="520" name="楕円 519">
          <a:extLst>
            <a:ext uri="{FF2B5EF4-FFF2-40B4-BE49-F238E27FC236}">
              <a16:creationId xmlns:a16="http://schemas.microsoft.com/office/drawing/2014/main" id="{D923E8F3-B7CA-4C0A-A28D-C5B5B7353221}"/>
            </a:ext>
          </a:extLst>
        </xdr:cNvPr>
        <xdr:cNvSpPr/>
      </xdr:nvSpPr>
      <xdr:spPr>
        <a:xfrm>
          <a:off x="19494500" y="105971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62</xdr:row>
      <xdr:rowOff>16764</xdr:rowOff>
    </xdr:from>
    <xdr:to>
      <xdr:col>107</xdr:col>
      <xdr:colOff>50800</xdr:colOff>
      <xdr:row>62</xdr:row>
      <xdr:rowOff>18097</xdr:rowOff>
    </xdr:to>
    <xdr:cxnSp macro="">
      <xdr:nvCxnSpPr>
        <xdr:cNvPr id="521" name="直線コネクタ 520">
          <a:extLst>
            <a:ext uri="{FF2B5EF4-FFF2-40B4-BE49-F238E27FC236}">
              <a16:creationId xmlns:a16="http://schemas.microsoft.com/office/drawing/2014/main" id="{AF6ADB57-E06B-4348-B2AF-93760D3754A1}"/>
            </a:ext>
          </a:extLst>
        </xdr:cNvPr>
        <xdr:cNvCxnSpPr/>
      </xdr:nvCxnSpPr>
      <xdr:spPr>
        <a:xfrm flipV="1">
          <a:off x="19545300" y="10646664"/>
          <a:ext cx="889000" cy="13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61</xdr:row>
      <xdr:rowOff>135128</xdr:rowOff>
    </xdr:from>
    <xdr:to>
      <xdr:col>98</xdr:col>
      <xdr:colOff>38100</xdr:colOff>
      <xdr:row>62</xdr:row>
      <xdr:rowOff>65278</xdr:rowOff>
    </xdr:to>
    <xdr:sp macro="" textlink="">
      <xdr:nvSpPr>
        <xdr:cNvPr id="522" name="楕円 521">
          <a:extLst>
            <a:ext uri="{FF2B5EF4-FFF2-40B4-BE49-F238E27FC236}">
              <a16:creationId xmlns:a16="http://schemas.microsoft.com/office/drawing/2014/main" id="{F27019C7-C75E-4F28-8E8C-744DF06E4266}"/>
            </a:ext>
          </a:extLst>
        </xdr:cNvPr>
        <xdr:cNvSpPr/>
      </xdr:nvSpPr>
      <xdr:spPr>
        <a:xfrm>
          <a:off x="18605500" y="105935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62</xdr:row>
      <xdr:rowOff>14478</xdr:rowOff>
    </xdr:from>
    <xdr:to>
      <xdr:col>102</xdr:col>
      <xdr:colOff>114300</xdr:colOff>
      <xdr:row>62</xdr:row>
      <xdr:rowOff>18097</xdr:rowOff>
    </xdr:to>
    <xdr:cxnSp macro="">
      <xdr:nvCxnSpPr>
        <xdr:cNvPr id="523" name="直線コネクタ 522">
          <a:extLst>
            <a:ext uri="{FF2B5EF4-FFF2-40B4-BE49-F238E27FC236}">
              <a16:creationId xmlns:a16="http://schemas.microsoft.com/office/drawing/2014/main" id="{55B2D7AC-3F02-43F7-80FC-2A568DB9EEC9}"/>
            </a:ext>
          </a:extLst>
        </xdr:cNvPr>
        <xdr:cNvCxnSpPr/>
      </xdr:nvCxnSpPr>
      <xdr:spPr>
        <a:xfrm>
          <a:off x="18656300" y="10644378"/>
          <a:ext cx="889000" cy="36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59</xdr:row>
      <xdr:rowOff>146194</xdr:rowOff>
    </xdr:from>
    <xdr:ext cx="469744" cy="259045"/>
    <xdr:sp macro="" textlink="">
      <xdr:nvSpPr>
        <xdr:cNvPr id="524" name="n_1aveValue【学校施設】&#10;一人当たり面積">
          <a:extLst>
            <a:ext uri="{FF2B5EF4-FFF2-40B4-BE49-F238E27FC236}">
              <a16:creationId xmlns:a16="http://schemas.microsoft.com/office/drawing/2014/main" id="{5D200B62-84D8-4A9A-90E6-760AB599F0B3}"/>
            </a:ext>
          </a:extLst>
        </xdr:cNvPr>
        <xdr:cNvSpPr txBox="1"/>
      </xdr:nvSpPr>
      <xdr:spPr>
        <a:xfrm>
          <a:off x="21075727" y="102617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59</xdr:row>
      <xdr:rowOff>169435</xdr:rowOff>
    </xdr:from>
    <xdr:ext cx="469744" cy="259045"/>
    <xdr:sp macro="" textlink="">
      <xdr:nvSpPr>
        <xdr:cNvPr id="525" name="n_2aveValue【学校施設】&#10;一人当たり面積">
          <a:extLst>
            <a:ext uri="{FF2B5EF4-FFF2-40B4-BE49-F238E27FC236}">
              <a16:creationId xmlns:a16="http://schemas.microsoft.com/office/drawing/2014/main" id="{3EEBE5F6-EF89-4DF0-BCE7-AE593FDB8E0F}"/>
            </a:ext>
          </a:extLst>
        </xdr:cNvPr>
        <xdr:cNvSpPr txBox="1"/>
      </xdr:nvSpPr>
      <xdr:spPr>
        <a:xfrm>
          <a:off x="20199427" y="102849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60</xdr:row>
      <xdr:rowOff>9034</xdr:rowOff>
    </xdr:from>
    <xdr:ext cx="469744" cy="259045"/>
    <xdr:sp macro="" textlink="">
      <xdr:nvSpPr>
        <xdr:cNvPr id="526" name="n_3aveValue【学校施設】&#10;一人当たり面積">
          <a:extLst>
            <a:ext uri="{FF2B5EF4-FFF2-40B4-BE49-F238E27FC236}">
              <a16:creationId xmlns:a16="http://schemas.microsoft.com/office/drawing/2014/main" id="{F705F559-9A7F-4946-9CF3-5C903A74B53A}"/>
            </a:ext>
          </a:extLst>
        </xdr:cNvPr>
        <xdr:cNvSpPr txBox="1"/>
      </xdr:nvSpPr>
      <xdr:spPr>
        <a:xfrm>
          <a:off x="19310427" y="102960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60</xdr:row>
      <xdr:rowOff>26750</xdr:rowOff>
    </xdr:from>
    <xdr:ext cx="469744" cy="259045"/>
    <xdr:sp macro="" textlink="">
      <xdr:nvSpPr>
        <xdr:cNvPr id="527" name="n_4aveValue【学校施設】&#10;一人当たり面積">
          <a:extLst>
            <a:ext uri="{FF2B5EF4-FFF2-40B4-BE49-F238E27FC236}">
              <a16:creationId xmlns:a16="http://schemas.microsoft.com/office/drawing/2014/main" id="{F66EA1BD-3FA1-4A82-A4F8-7ED07C11A0C6}"/>
            </a:ext>
          </a:extLst>
        </xdr:cNvPr>
        <xdr:cNvSpPr txBox="1"/>
      </xdr:nvSpPr>
      <xdr:spPr>
        <a:xfrm>
          <a:off x="18421427" y="103137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62</xdr:row>
      <xdr:rowOff>55833</xdr:rowOff>
    </xdr:from>
    <xdr:ext cx="469744" cy="259045"/>
    <xdr:sp macro="" textlink="">
      <xdr:nvSpPr>
        <xdr:cNvPr id="528" name="n_1mainValue【学校施設】&#10;一人当たり面積">
          <a:extLst>
            <a:ext uri="{FF2B5EF4-FFF2-40B4-BE49-F238E27FC236}">
              <a16:creationId xmlns:a16="http://schemas.microsoft.com/office/drawing/2014/main" id="{E4151D34-C940-4DDA-8A47-67550228F98D}"/>
            </a:ext>
          </a:extLst>
        </xdr:cNvPr>
        <xdr:cNvSpPr txBox="1"/>
      </xdr:nvSpPr>
      <xdr:spPr>
        <a:xfrm>
          <a:off x="21075727" y="106857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62</xdr:row>
      <xdr:rowOff>58691</xdr:rowOff>
    </xdr:from>
    <xdr:ext cx="469744" cy="259045"/>
    <xdr:sp macro="" textlink="">
      <xdr:nvSpPr>
        <xdr:cNvPr id="529" name="n_2mainValue【学校施設】&#10;一人当たり面積">
          <a:extLst>
            <a:ext uri="{FF2B5EF4-FFF2-40B4-BE49-F238E27FC236}">
              <a16:creationId xmlns:a16="http://schemas.microsoft.com/office/drawing/2014/main" id="{37CE685E-F629-4CF3-847D-2BF0A832486F}"/>
            </a:ext>
          </a:extLst>
        </xdr:cNvPr>
        <xdr:cNvSpPr txBox="1"/>
      </xdr:nvSpPr>
      <xdr:spPr>
        <a:xfrm>
          <a:off x="20199427" y="106885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62</xdr:row>
      <xdr:rowOff>60024</xdr:rowOff>
    </xdr:from>
    <xdr:ext cx="469744" cy="259045"/>
    <xdr:sp macro="" textlink="">
      <xdr:nvSpPr>
        <xdr:cNvPr id="530" name="n_3mainValue【学校施設】&#10;一人当たり面積">
          <a:extLst>
            <a:ext uri="{FF2B5EF4-FFF2-40B4-BE49-F238E27FC236}">
              <a16:creationId xmlns:a16="http://schemas.microsoft.com/office/drawing/2014/main" id="{2D262194-ED64-497F-8CA6-359AD819BF68}"/>
            </a:ext>
          </a:extLst>
        </xdr:cNvPr>
        <xdr:cNvSpPr txBox="1"/>
      </xdr:nvSpPr>
      <xdr:spPr>
        <a:xfrm>
          <a:off x="19310427" y="106899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62</xdr:row>
      <xdr:rowOff>56405</xdr:rowOff>
    </xdr:from>
    <xdr:ext cx="469744" cy="259045"/>
    <xdr:sp macro="" textlink="">
      <xdr:nvSpPr>
        <xdr:cNvPr id="531" name="n_4mainValue【学校施設】&#10;一人当たり面積">
          <a:extLst>
            <a:ext uri="{FF2B5EF4-FFF2-40B4-BE49-F238E27FC236}">
              <a16:creationId xmlns:a16="http://schemas.microsoft.com/office/drawing/2014/main" id="{9851E4F4-7410-4082-9977-CA3EBB9A21C0}"/>
            </a:ext>
          </a:extLst>
        </xdr:cNvPr>
        <xdr:cNvSpPr txBox="1"/>
      </xdr:nvSpPr>
      <xdr:spPr>
        <a:xfrm>
          <a:off x="18421427" y="106863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532" name="正方形/長方形 531">
          <a:extLst>
            <a:ext uri="{FF2B5EF4-FFF2-40B4-BE49-F238E27FC236}">
              <a16:creationId xmlns:a16="http://schemas.microsoft.com/office/drawing/2014/main" id="{4E10B2B1-DBF9-4FC5-AA40-0D50DA528576}"/>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533" name="正方形/長方形 532">
          <a:extLst>
            <a:ext uri="{FF2B5EF4-FFF2-40B4-BE49-F238E27FC236}">
              <a16:creationId xmlns:a16="http://schemas.microsoft.com/office/drawing/2014/main" id="{6B1C5A54-611E-4778-A526-93C1187139B9}"/>
            </a:ext>
          </a:extLst>
        </xdr:cNvPr>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534" name="正方形/長方形 533">
          <a:extLst>
            <a:ext uri="{FF2B5EF4-FFF2-40B4-BE49-F238E27FC236}">
              <a16:creationId xmlns:a16="http://schemas.microsoft.com/office/drawing/2014/main" id="{C4614E36-D10F-44D0-810C-54D688944F4D}"/>
            </a:ext>
          </a:extLst>
        </xdr:cNvPr>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535" name="正方形/長方形 534">
          <a:extLst>
            <a:ext uri="{FF2B5EF4-FFF2-40B4-BE49-F238E27FC236}">
              <a16:creationId xmlns:a16="http://schemas.microsoft.com/office/drawing/2014/main" id="{AB5FDE6D-30F9-4295-8FFC-49F0D570E105}"/>
            </a:ext>
          </a:extLst>
        </xdr:cNvPr>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536" name="正方形/長方形 535">
          <a:extLst>
            <a:ext uri="{FF2B5EF4-FFF2-40B4-BE49-F238E27FC236}">
              <a16:creationId xmlns:a16="http://schemas.microsoft.com/office/drawing/2014/main" id="{A76E2B95-8F5B-47AA-B6C3-5318A33D12C1}"/>
            </a:ext>
          </a:extLst>
        </xdr:cNvPr>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537" name="正方形/長方形 536">
          <a:extLst>
            <a:ext uri="{FF2B5EF4-FFF2-40B4-BE49-F238E27FC236}">
              <a16:creationId xmlns:a16="http://schemas.microsoft.com/office/drawing/2014/main" id="{E69CD92F-E502-48BF-B666-B8A89BA44F3C}"/>
            </a:ext>
          </a:extLst>
        </xdr:cNvPr>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538" name="正方形/長方形 537">
          <a:extLst>
            <a:ext uri="{FF2B5EF4-FFF2-40B4-BE49-F238E27FC236}">
              <a16:creationId xmlns:a16="http://schemas.microsoft.com/office/drawing/2014/main" id="{B981AC75-BD13-4B65-A7AA-CDB60FFD27ED}"/>
            </a:ext>
          </a:extLst>
        </xdr:cNvPr>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539" name="正方形/長方形 538">
          <a:extLst>
            <a:ext uri="{FF2B5EF4-FFF2-40B4-BE49-F238E27FC236}">
              <a16:creationId xmlns:a16="http://schemas.microsoft.com/office/drawing/2014/main" id="{04B12685-F2C1-47C0-917A-5920479AAC2A}"/>
            </a:ext>
          </a:extLst>
        </xdr:cNvPr>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540" name="テキスト ボックス 539">
          <a:extLst>
            <a:ext uri="{FF2B5EF4-FFF2-40B4-BE49-F238E27FC236}">
              <a16:creationId xmlns:a16="http://schemas.microsoft.com/office/drawing/2014/main" id="{5367E005-9609-4509-95EA-D0FC2793201F}"/>
            </a:ext>
          </a:extLst>
        </xdr:cNvPr>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541" name="直線コネクタ 540">
          <a:extLst>
            <a:ext uri="{FF2B5EF4-FFF2-40B4-BE49-F238E27FC236}">
              <a16:creationId xmlns:a16="http://schemas.microsoft.com/office/drawing/2014/main" id="{F9164787-FA6C-465E-AA28-C7F70AF0A284}"/>
            </a:ext>
          </a:extLst>
        </xdr:cNvPr>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542" name="テキスト ボックス 541">
          <a:extLst>
            <a:ext uri="{FF2B5EF4-FFF2-40B4-BE49-F238E27FC236}">
              <a16:creationId xmlns:a16="http://schemas.microsoft.com/office/drawing/2014/main" id="{46676462-BC92-4ED8-872F-695E49B02FAE}"/>
            </a:ext>
          </a:extLst>
        </xdr:cNvPr>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543" name="直線コネクタ 542">
          <a:extLst>
            <a:ext uri="{FF2B5EF4-FFF2-40B4-BE49-F238E27FC236}">
              <a16:creationId xmlns:a16="http://schemas.microsoft.com/office/drawing/2014/main" id="{91CA9428-5F67-448E-9219-188242B743AA}"/>
            </a:ext>
          </a:extLst>
        </xdr:cNvPr>
        <xdr:cNvCxnSpPr/>
      </xdr:nvCxnSpPr>
      <xdr:spPr>
        <a:xfrm>
          <a:off x="12446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544" name="テキスト ボックス 543">
          <a:extLst>
            <a:ext uri="{FF2B5EF4-FFF2-40B4-BE49-F238E27FC236}">
              <a16:creationId xmlns:a16="http://schemas.microsoft.com/office/drawing/2014/main" id="{7396EAA2-B9E2-496A-BAD2-D735B9F59D80}"/>
            </a:ext>
          </a:extLst>
        </xdr:cNvPr>
        <xdr:cNvSpPr txBox="1"/>
      </xdr:nvSpPr>
      <xdr:spPr>
        <a:xfrm>
          <a:off x="11978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545" name="直線コネクタ 544">
          <a:extLst>
            <a:ext uri="{FF2B5EF4-FFF2-40B4-BE49-F238E27FC236}">
              <a16:creationId xmlns:a16="http://schemas.microsoft.com/office/drawing/2014/main" id="{28493D73-B18D-4297-9F31-9B27BEE047A1}"/>
            </a:ext>
          </a:extLst>
        </xdr:cNvPr>
        <xdr:cNvCxnSpPr/>
      </xdr:nvCxnSpPr>
      <xdr:spPr>
        <a:xfrm>
          <a:off x="12446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546" name="テキスト ボックス 545">
          <a:extLst>
            <a:ext uri="{FF2B5EF4-FFF2-40B4-BE49-F238E27FC236}">
              <a16:creationId xmlns:a16="http://schemas.microsoft.com/office/drawing/2014/main" id="{ECC1E07B-ACE0-4A5E-904C-A3FC5A50FB60}"/>
            </a:ext>
          </a:extLst>
        </xdr:cNvPr>
        <xdr:cNvSpPr txBox="1"/>
      </xdr:nvSpPr>
      <xdr:spPr>
        <a:xfrm>
          <a:off x="12042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547" name="直線コネクタ 546">
          <a:extLst>
            <a:ext uri="{FF2B5EF4-FFF2-40B4-BE49-F238E27FC236}">
              <a16:creationId xmlns:a16="http://schemas.microsoft.com/office/drawing/2014/main" id="{026DFD0B-940B-4B10-A596-AF70948D7A3D}"/>
            </a:ext>
          </a:extLst>
        </xdr:cNvPr>
        <xdr:cNvCxnSpPr/>
      </xdr:nvCxnSpPr>
      <xdr:spPr>
        <a:xfrm>
          <a:off x="12446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548" name="テキスト ボックス 547">
          <a:extLst>
            <a:ext uri="{FF2B5EF4-FFF2-40B4-BE49-F238E27FC236}">
              <a16:creationId xmlns:a16="http://schemas.microsoft.com/office/drawing/2014/main" id="{2DB7DF65-5AB6-4CEB-AC2D-9CDE01BBB04D}"/>
            </a:ext>
          </a:extLst>
        </xdr:cNvPr>
        <xdr:cNvSpPr txBox="1"/>
      </xdr:nvSpPr>
      <xdr:spPr>
        <a:xfrm>
          <a:off x="12042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549" name="直線コネクタ 548">
          <a:extLst>
            <a:ext uri="{FF2B5EF4-FFF2-40B4-BE49-F238E27FC236}">
              <a16:creationId xmlns:a16="http://schemas.microsoft.com/office/drawing/2014/main" id="{40348A39-D425-4914-A526-77EC7DCA4789}"/>
            </a:ext>
          </a:extLst>
        </xdr:cNvPr>
        <xdr:cNvCxnSpPr/>
      </xdr:nvCxnSpPr>
      <xdr:spPr>
        <a:xfrm>
          <a:off x="12446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550" name="テキスト ボックス 549">
          <a:extLst>
            <a:ext uri="{FF2B5EF4-FFF2-40B4-BE49-F238E27FC236}">
              <a16:creationId xmlns:a16="http://schemas.microsoft.com/office/drawing/2014/main" id="{F63E52D2-B30D-45B0-BB3F-6D6749E59A03}"/>
            </a:ext>
          </a:extLst>
        </xdr:cNvPr>
        <xdr:cNvSpPr txBox="1"/>
      </xdr:nvSpPr>
      <xdr:spPr>
        <a:xfrm>
          <a:off x="12042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551" name="直線コネクタ 550">
          <a:extLst>
            <a:ext uri="{FF2B5EF4-FFF2-40B4-BE49-F238E27FC236}">
              <a16:creationId xmlns:a16="http://schemas.microsoft.com/office/drawing/2014/main" id="{FB71D881-8FCD-494E-B1EC-84E70FAA36ED}"/>
            </a:ext>
          </a:extLst>
        </xdr:cNvPr>
        <xdr:cNvCxnSpPr/>
      </xdr:nvCxnSpPr>
      <xdr:spPr>
        <a:xfrm>
          <a:off x="12446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76</xdr:row>
      <xdr:rowOff>162577</xdr:rowOff>
    </xdr:from>
    <xdr:ext cx="403059" cy="259045"/>
    <xdr:sp macro="" textlink="">
      <xdr:nvSpPr>
        <xdr:cNvPr id="552" name="テキスト ボックス 551">
          <a:extLst>
            <a:ext uri="{FF2B5EF4-FFF2-40B4-BE49-F238E27FC236}">
              <a16:creationId xmlns:a16="http://schemas.microsoft.com/office/drawing/2014/main" id="{643A4C62-A159-4FB3-B7C4-483A09B1098B}"/>
            </a:ext>
          </a:extLst>
        </xdr:cNvPr>
        <xdr:cNvSpPr txBox="1"/>
      </xdr:nvSpPr>
      <xdr:spPr>
        <a:xfrm>
          <a:off x="12042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553" name="直線コネクタ 552">
          <a:extLst>
            <a:ext uri="{FF2B5EF4-FFF2-40B4-BE49-F238E27FC236}">
              <a16:creationId xmlns:a16="http://schemas.microsoft.com/office/drawing/2014/main" id="{AFD2636B-DA45-491A-916A-1ABAC82565A2}"/>
            </a:ext>
          </a:extLst>
        </xdr:cNvPr>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74</xdr:row>
      <xdr:rowOff>124477</xdr:rowOff>
    </xdr:from>
    <xdr:ext cx="338939" cy="259045"/>
    <xdr:sp macro="" textlink="">
      <xdr:nvSpPr>
        <xdr:cNvPr id="554" name="テキスト ボックス 553">
          <a:extLst>
            <a:ext uri="{FF2B5EF4-FFF2-40B4-BE49-F238E27FC236}">
              <a16:creationId xmlns:a16="http://schemas.microsoft.com/office/drawing/2014/main" id="{7AAA974A-F600-4B43-84C2-AAC135860EDF}"/>
            </a:ext>
          </a:extLst>
        </xdr:cNvPr>
        <xdr:cNvSpPr txBox="1"/>
      </xdr:nvSpPr>
      <xdr:spPr>
        <a:xfrm>
          <a:off x="12107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555" name="【児童館】&#10;有形固定資産減価償却率グラフ枠">
          <a:extLst>
            <a:ext uri="{FF2B5EF4-FFF2-40B4-BE49-F238E27FC236}">
              <a16:creationId xmlns:a16="http://schemas.microsoft.com/office/drawing/2014/main" id="{FFFE6B19-F9DE-4BB8-82BE-C357D8F91CE3}"/>
            </a:ext>
          </a:extLst>
        </xdr:cNvPr>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78</xdr:row>
      <xdr:rowOff>110489</xdr:rowOff>
    </xdr:from>
    <xdr:to>
      <xdr:col>85</xdr:col>
      <xdr:colOff>126364</xdr:colOff>
      <xdr:row>86</xdr:row>
      <xdr:rowOff>114300</xdr:rowOff>
    </xdr:to>
    <xdr:cxnSp macro="">
      <xdr:nvCxnSpPr>
        <xdr:cNvPr id="556" name="直線コネクタ 555">
          <a:extLst>
            <a:ext uri="{FF2B5EF4-FFF2-40B4-BE49-F238E27FC236}">
              <a16:creationId xmlns:a16="http://schemas.microsoft.com/office/drawing/2014/main" id="{E30E012A-26FE-45DC-A908-223B13ADAE80}"/>
            </a:ext>
          </a:extLst>
        </xdr:cNvPr>
        <xdr:cNvCxnSpPr/>
      </xdr:nvCxnSpPr>
      <xdr:spPr>
        <a:xfrm flipV="1">
          <a:off x="16318864" y="13483589"/>
          <a:ext cx="0" cy="13754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86</xdr:row>
      <xdr:rowOff>118127</xdr:rowOff>
    </xdr:from>
    <xdr:ext cx="469744" cy="259045"/>
    <xdr:sp macro="" textlink="">
      <xdr:nvSpPr>
        <xdr:cNvPr id="557" name="【児童館】&#10;有形固定資産減価償却率最小値テキスト">
          <a:extLst>
            <a:ext uri="{FF2B5EF4-FFF2-40B4-BE49-F238E27FC236}">
              <a16:creationId xmlns:a16="http://schemas.microsoft.com/office/drawing/2014/main" id="{88F3F126-9394-4057-AEC2-443864133691}"/>
            </a:ext>
          </a:extLst>
        </xdr:cNvPr>
        <xdr:cNvSpPr txBox="1"/>
      </xdr:nvSpPr>
      <xdr:spPr>
        <a:xfrm>
          <a:off x="16357600" y="1486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114300</xdr:rowOff>
    </xdr:from>
    <xdr:to>
      <xdr:col>86</xdr:col>
      <xdr:colOff>25400</xdr:colOff>
      <xdr:row>86</xdr:row>
      <xdr:rowOff>114300</xdr:rowOff>
    </xdr:to>
    <xdr:cxnSp macro="">
      <xdr:nvCxnSpPr>
        <xdr:cNvPr id="558" name="直線コネクタ 557">
          <a:extLst>
            <a:ext uri="{FF2B5EF4-FFF2-40B4-BE49-F238E27FC236}">
              <a16:creationId xmlns:a16="http://schemas.microsoft.com/office/drawing/2014/main" id="{47D9B32B-9D6C-4F93-A430-5BFC460399D0}"/>
            </a:ext>
          </a:extLst>
        </xdr:cNvPr>
        <xdr:cNvCxnSpPr/>
      </xdr:nvCxnSpPr>
      <xdr:spPr>
        <a:xfrm>
          <a:off x="16230600" y="1485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77</xdr:row>
      <xdr:rowOff>57166</xdr:rowOff>
    </xdr:from>
    <xdr:ext cx="405111" cy="259045"/>
    <xdr:sp macro="" textlink="">
      <xdr:nvSpPr>
        <xdr:cNvPr id="559" name="【児童館】&#10;有形固定資産減価償却率最大値テキスト">
          <a:extLst>
            <a:ext uri="{FF2B5EF4-FFF2-40B4-BE49-F238E27FC236}">
              <a16:creationId xmlns:a16="http://schemas.microsoft.com/office/drawing/2014/main" id="{E04C22BF-8644-4FE1-847C-2A16B846D121}"/>
            </a:ext>
          </a:extLst>
        </xdr:cNvPr>
        <xdr:cNvSpPr txBox="1"/>
      </xdr:nvSpPr>
      <xdr:spPr>
        <a:xfrm>
          <a:off x="16357600" y="132588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110489</xdr:rowOff>
    </xdr:from>
    <xdr:to>
      <xdr:col>86</xdr:col>
      <xdr:colOff>25400</xdr:colOff>
      <xdr:row>78</xdr:row>
      <xdr:rowOff>110489</xdr:rowOff>
    </xdr:to>
    <xdr:cxnSp macro="">
      <xdr:nvCxnSpPr>
        <xdr:cNvPr id="560" name="直線コネクタ 559">
          <a:extLst>
            <a:ext uri="{FF2B5EF4-FFF2-40B4-BE49-F238E27FC236}">
              <a16:creationId xmlns:a16="http://schemas.microsoft.com/office/drawing/2014/main" id="{00EAC902-81A0-4615-8EE0-789140C3F2D5}"/>
            </a:ext>
          </a:extLst>
        </xdr:cNvPr>
        <xdr:cNvCxnSpPr/>
      </xdr:nvCxnSpPr>
      <xdr:spPr>
        <a:xfrm>
          <a:off x="16230600" y="134835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82</xdr:row>
      <xdr:rowOff>3827</xdr:rowOff>
    </xdr:from>
    <xdr:ext cx="405111" cy="259045"/>
    <xdr:sp macro="" textlink="">
      <xdr:nvSpPr>
        <xdr:cNvPr id="561" name="【児童館】&#10;有形固定資産減価償却率平均値テキスト">
          <a:extLst>
            <a:ext uri="{FF2B5EF4-FFF2-40B4-BE49-F238E27FC236}">
              <a16:creationId xmlns:a16="http://schemas.microsoft.com/office/drawing/2014/main" id="{F337EDAD-D24B-443D-81FC-5D52462117F3}"/>
            </a:ext>
          </a:extLst>
        </xdr:cNvPr>
        <xdr:cNvSpPr txBox="1"/>
      </xdr:nvSpPr>
      <xdr:spPr>
        <a:xfrm>
          <a:off x="16357600" y="1406272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25400</xdr:rowOff>
    </xdr:from>
    <xdr:to>
      <xdr:col>85</xdr:col>
      <xdr:colOff>177800</xdr:colOff>
      <xdr:row>82</xdr:row>
      <xdr:rowOff>127000</xdr:rowOff>
    </xdr:to>
    <xdr:sp macro="" textlink="">
      <xdr:nvSpPr>
        <xdr:cNvPr id="562" name="フローチャート: 判断 561">
          <a:extLst>
            <a:ext uri="{FF2B5EF4-FFF2-40B4-BE49-F238E27FC236}">
              <a16:creationId xmlns:a16="http://schemas.microsoft.com/office/drawing/2014/main" id="{8F33CE75-7C15-4820-B8F4-057C5D09EF37}"/>
            </a:ext>
          </a:extLst>
        </xdr:cNvPr>
        <xdr:cNvSpPr/>
      </xdr:nvSpPr>
      <xdr:spPr>
        <a:xfrm>
          <a:off x="16268700" y="14084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166370</xdr:rowOff>
    </xdr:from>
    <xdr:to>
      <xdr:col>81</xdr:col>
      <xdr:colOff>101600</xdr:colOff>
      <xdr:row>82</xdr:row>
      <xdr:rowOff>96520</xdr:rowOff>
    </xdr:to>
    <xdr:sp macro="" textlink="">
      <xdr:nvSpPr>
        <xdr:cNvPr id="563" name="フローチャート: 判断 562">
          <a:extLst>
            <a:ext uri="{FF2B5EF4-FFF2-40B4-BE49-F238E27FC236}">
              <a16:creationId xmlns:a16="http://schemas.microsoft.com/office/drawing/2014/main" id="{468AC95D-12C0-4684-B08C-A6AA88042F02}"/>
            </a:ext>
          </a:extLst>
        </xdr:cNvPr>
        <xdr:cNvSpPr/>
      </xdr:nvSpPr>
      <xdr:spPr>
        <a:xfrm>
          <a:off x="15430500" y="14053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82</xdr:row>
      <xdr:rowOff>23495</xdr:rowOff>
    </xdr:from>
    <xdr:to>
      <xdr:col>76</xdr:col>
      <xdr:colOff>165100</xdr:colOff>
      <xdr:row>82</xdr:row>
      <xdr:rowOff>125095</xdr:rowOff>
    </xdr:to>
    <xdr:sp macro="" textlink="">
      <xdr:nvSpPr>
        <xdr:cNvPr id="564" name="フローチャート: 判断 563">
          <a:extLst>
            <a:ext uri="{FF2B5EF4-FFF2-40B4-BE49-F238E27FC236}">
              <a16:creationId xmlns:a16="http://schemas.microsoft.com/office/drawing/2014/main" id="{168C03C8-F8E9-40F3-B378-579A425A0680}"/>
            </a:ext>
          </a:extLst>
        </xdr:cNvPr>
        <xdr:cNvSpPr/>
      </xdr:nvSpPr>
      <xdr:spPr>
        <a:xfrm>
          <a:off x="14541500" y="14082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81</xdr:row>
      <xdr:rowOff>145414</xdr:rowOff>
    </xdr:from>
    <xdr:to>
      <xdr:col>72</xdr:col>
      <xdr:colOff>38100</xdr:colOff>
      <xdr:row>82</xdr:row>
      <xdr:rowOff>75564</xdr:rowOff>
    </xdr:to>
    <xdr:sp macro="" textlink="">
      <xdr:nvSpPr>
        <xdr:cNvPr id="565" name="フローチャート: 判断 564">
          <a:extLst>
            <a:ext uri="{FF2B5EF4-FFF2-40B4-BE49-F238E27FC236}">
              <a16:creationId xmlns:a16="http://schemas.microsoft.com/office/drawing/2014/main" id="{FCD7D53E-C41B-44B7-9FAB-49147731D9BF}"/>
            </a:ext>
          </a:extLst>
        </xdr:cNvPr>
        <xdr:cNvSpPr/>
      </xdr:nvSpPr>
      <xdr:spPr>
        <a:xfrm>
          <a:off x="13652500" y="140328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81</xdr:row>
      <xdr:rowOff>59689</xdr:rowOff>
    </xdr:from>
    <xdr:to>
      <xdr:col>67</xdr:col>
      <xdr:colOff>101600</xdr:colOff>
      <xdr:row>81</xdr:row>
      <xdr:rowOff>161289</xdr:rowOff>
    </xdr:to>
    <xdr:sp macro="" textlink="">
      <xdr:nvSpPr>
        <xdr:cNvPr id="566" name="フローチャート: 判断 565">
          <a:extLst>
            <a:ext uri="{FF2B5EF4-FFF2-40B4-BE49-F238E27FC236}">
              <a16:creationId xmlns:a16="http://schemas.microsoft.com/office/drawing/2014/main" id="{7D2DBE3E-44C2-4093-9D0E-6E6B1B3E51FE}"/>
            </a:ext>
          </a:extLst>
        </xdr:cNvPr>
        <xdr:cNvSpPr/>
      </xdr:nvSpPr>
      <xdr:spPr>
        <a:xfrm>
          <a:off x="12763500" y="139471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567" name="テキスト ボックス 566">
          <a:extLst>
            <a:ext uri="{FF2B5EF4-FFF2-40B4-BE49-F238E27FC236}">
              <a16:creationId xmlns:a16="http://schemas.microsoft.com/office/drawing/2014/main" id="{3E0A5C34-24AC-46DB-B4B1-581511E62062}"/>
            </a:ext>
          </a:extLst>
        </xdr:cNvPr>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568" name="テキスト ボックス 567">
          <a:extLst>
            <a:ext uri="{FF2B5EF4-FFF2-40B4-BE49-F238E27FC236}">
              <a16:creationId xmlns:a16="http://schemas.microsoft.com/office/drawing/2014/main" id="{25716A74-513F-4394-AD02-2AED4DA60653}"/>
            </a:ext>
          </a:extLst>
        </xdr:cNvPr>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569" name="テキスト ボックス 568">
          <a:extLst>
            <a:ext uri="{FF2B5EF4-FFF2-40B4-BE49-F238E27FC236}">
              <a16:creationId xmlns:a16="http://schemas.microsoft.com/office/drawing/2014/main" id="{B6280B1F-1F2C-4277-95DD-43CA633E7AED}"/>
            </a:ext>
          </a:extLst>
        </xdr:cNvPr>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570" name="テキスト ボックス 569">
          <a:extLst>
            <a:ext uri="{FF2B5EF4-FFF2-40B4-BE49-F238E27FC236}">
              <a16:creationId xmlns:a16="http://schemas.microsoft.com/office/drawing/2014/main" id="{133D1271-C1D7-4B63-8D13-750BB42A4291}"/>
            </a:ext>
          </a:extLst>
        </xdr:cNvPr>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571" name="テキスト ボックス 570">
          <a:extLst>
            <a:ext uri="{FF2B5EF4-FFF2-40B4-BE49-F238E27FC236}">
              <a16:creationId xmlns:a16="http://schemas.microsoft.com/office/drawing/2014/main" id="{BD5A0C97-667B-40AB-A62B-14EE37FA81BB}"/>
            </a:ext>
          </a:extLst>
        </xdr:cNvPr>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79</xdr:row>
      <xdr:rowOff>10161</xdr:rowOff>
    </xdr:from>
    <xdr:to>
      <xdr:col>85</xdr:col>
      <xdr:colOff>177800</xdr:colOff>
      <xdr:row>79</xdr:row>
      <xdr:rowOff>111761</xdr:rowOff>
    </xdr:to>
    <xdr:sp macro="" textlink="">
      <xdr:nvSpPr>
        <xdr:cNvPr id="572" name="楕円 571">
          <a:extLst>
            <a:ext uri="{FF2B5EF4-FFF2-40B4-BE49-F238E27FC236}">
              <a16:creationId xmlns:a16="http://schemas.microsoft.com/office/drawing/2014/main" id="{D0A051CF-60C3-4782-855B-2B0F32836E76}"/>
            </a:ext>
          </a:extLst>
        </xdr:cNvPr>
        <xdr:cNvSpPr/>
      </xdr:nvSpPr>
      <xdr:spPr>
        <a:xfrm>
          <a:off x="16268700" y="135547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78</xdr:row>
      <xdr:rowOff>96538</xdr:rowOff>
    </xdr:from>
    <xdr:ext cx="405111" cy="259045"/>
    <xdr:sp macro="" textlink="">
      <xdr:nvSpPr>
        <xdr:cNvPr id="573" name="【児童館】&#10;有形固定資産減価償却率該当値テキスト">
          <a:extLst>
            <a:ext uri="{FF2B5EF4-FFF2-40B4-BE49-F238E27FC236}">
              <a16:creationId xmlns:a16="http://schemas.microsoft.com/office/drawing/2014/main" id="{68050070-F6E2-4A61-A231-4C339BA226CE}"/>
            </a:ext>
          </a:extLst>
        </xdr:cNvPr>
        <xdr:cNvSpPr txBox="1"/>
      </xdr:nvSpPr>
      <xdr:spPr>
        <a:xfrm>
          <a:off x="16357600" y="134696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48261</xdr:rowOff>
    </xdr:from>
    <xdr:to>
      <xdr:col>81</xdr:col>
      <xdr:colOff>101600</xdr:colOff>
      <xdr:row>77</xdr:row>
      <xdr:rowOff>149861</xdr:rowOff>
    </xdr:to>
    <xdr:sp macro="" textlink="">
      <xdr:nvSpPr>
        <xdr:cNvPr id="574" name="楕円 573">
          <a:extLst>
            <a:ext uri="{FF2B5EF4-FFF2-40B4-BE49-F238E27FC236}">
              <a16:creationId xmlns:a16="http://schemas.microsoft.com/office/drawing/2014/main" id="{DCF5A8FD-A1EA-4848-A1DC-E4EE6446A1E6}"/>
            </a:ext>
          </a:extLst>
        </xdr:cNvPr>
        <xdr:cNvSpPr/>
      </xdr:nvSpPr>
      <xdr:spPr>
        <a:xfrm>
          <a:off x="15430500" y="132499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77</xdr:row>
      <xdr:rowOff>99061</xdr:rowOff>
    </xdr:from>
    <xdr:to>
      <xdr:col>85</xdr:col>
      <xdr:colOff>127000</xdr:colOff>
      <xdr:row>79</xdr:row>
      <xdr:rowOff>60961</xdr:rowOff>
    </xdr:to>
    <xdr:cxnSp macro="">
      <xdr:nvCxnSpPr>
        <xdr:cNvPr id="575" name="直線コネクタ 574">
          <a:extLst>
            <a:ext uri="{FF2B5EF4-FFF2-40B4-BE49-F238E27FC236}">
              <a16:creationId xmlns:a16="http://schemas.microsoft.com/office/drawing/2014/main" id="{089922B1-FA58-43DB-9772-F7205905E576}"/>
            </a:ext>
          </a:extLst>
        </xdr:cNvPr>
        <xdr:cNvCxnSpPr/>
      </xdr:nvCxnSpPr>
      <xdr:spPr>
        <a:xfrm>
          <a:off x="15481300" y="13300711"/>
          <a:ext cx="838200" cy="304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122555</xdr:rowOff>
    </xdr:from>
    <xdr:to>
      <xdr:col>76</xdr:col>
      <xdr:colOff>165100</xdr:colOff>
      <xdr:row>79</xdr:row>
      <xdr:rowOff>52705</xdr:rowOff>
    </xdr:to>
    <xdr:sp macro="" textlink="">
      <xdr:nvSpPr>
        <xdr:cNvPr id="576" name="楕円 575">
          <a:extLst>
            <a:ext uri="{FF2B5EF4-FFF2-40B4-BE49-F238E27FC236}">
              <a16:creationId xmlns:a16="http://schemas.microsoft.com/office/drawing/2014/main" id="{9982CFA9-CF78-452F-9085-CB79C2727677}"/>
            </a:ext>
          </a:extLst>
        </xdr:cNvPr>
        <xdr:cNvSpPr/>
      </xdr:nvSpPr>
      <xdr:spPr>
        <a:xfrm>
          <a:off x="14541500" y="134956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99061</xdr:rowOff>
    </xdr:from>
    <xdr:to>
      <xdr:col>81</xdr:col>
      <xdr:colOff>50800</xdr:colOff>
      <xdr:row>79</xdr:row>
      <xdr:rowOff>1905</xdr:rowOff>
    </xdr:to>
    <xdr:cxnSp macro="">
      <xdr:nvCxnSpPr>
        <xdr:cNvPr id="577" name="直線コネクタ 576">
          <a:extLst>
            <a:ext uri="{FF2B5EF4-FFF2-40B4-BE49-F238E27FC236}">
              <a16:creationId xmlns:a16="http://schemas.microsoft.com/office/drawing/2014/main" id="{288C97DB-27D0-4C4D-A25C-DE569A773986}"/>
            </a:ext>
          </a:extLst>
        </xdr:cNvPr>
        <xdr:cNvCxnSpPr/>
      </xdr:nvCxnSpPr>
      <xdr:spPr>
        <a:xfrm flipV="1">
          <a:off x="14592300" y="13300711"/>
          <a:ext cx="889000" cy="2457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73025</xdr:rowOff>
    </xdr:from>
    <xdr:to>
      <xdr:col>72</xdr:col>
      <xdr:colOff>38100</xdr:colOff>
      <xdr:row>79</xdr:row>
      <xdr:rowOff>3175</xdr:rowOff>
    </xdr:to>
    <xdr:sp macro="" textlink="">
      <xdr:nvSpPr>
        <xdr:cNvPr id="578" name="楕円 577">
          <a:extLst>
            <a:ext uri="{FF2B5EF4-FFF2-40B4-BE49-F238E27FC236}">
              <a16:creationId xmlns:a16="http://schemas.microsoft.com/office/drawing/2014/main" id="{2BD9C761-A4E1-46EC-B2CE-36A5C51060BE}"/>
            </a:ext>
          </a:extLst>
        </xdr:cNvPr>
        <xdr:cNvSpPr/>
      </xdr:nvSpPr>
      <xdr:spPr>
        <a:xfrm>
          <a:off x="13652500" y="134461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78</xdr:row>
      <xdr:rowOff>123825</xdr:rowOff>
    </xdr:from>
    <xdr:to>
      <xdr:col>76</xdr:col>
      <xdr:colOff>114300</xdr:colOff>
      <xdr:row>79</xdr:row>
      <xdr:rowOff>1905</xdr:rowOff>
    </xdr:to>
    <xdr:cxnSp macro="">
      <xdr:nvCxnSpPr>
        <xdr:cNvPr id="579" name="直線コネクタ 578">
          <a:extLst>
            <a:ext uri="{FF2B5EF4-FFF2-40B4-BE49-F238E27FC236}">
              <a16:creationId xmlns:a16="http://schemas.microsoft.com/office/drawing/2014/main" id="{9F6D3204-782B-48FD-B09B-1F5F165347D4}"/>
            </a:ext>
          </a:extLst>
        </xdr:cNvPr>
        <xdr:cNvCxnSpPr/>
      </xdr:nvCxnSpPr>
      <xdr:spPr>
        <a:xfrm>
          <a:off x="13703300" y="13496925"/>
          <a:ext cx="889000" cy="495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78</xdr:row>
      <xdr:rowOff>17780</xdr:rowOff>
    </xdr:from>
    <xdr:to>
      <xdr:col>67</xdr:col>
      <xdr:colOff>101600</xdr:colOff>
      <xdr:row>78</xdr:row>
      <xdr:rowOff>119380</xdr:rowOff>
    </xdr:to>
    <xdr:sp macro="" textlink="">
      <xdr:nvSpPr>
        <xdr:cNvPr id="580" name="楕円 579">
          <a:extLst>
            <a:ext uri="{FF2B5EF4-FFF2-40B4-BE49-F238E27FC236}">
              <a16:creationId xmlns:a16="http://schemas.microsoft.com/office/drawing/2014/main" id="{AAA6A64D-0510-4DD2-9338-3F0D51496B20}"/>
            </a:ext>
          </a:extLst>
        </xdr:cNvPr>
        <xdr:cNvSpPr/>
      </xdr:nvSpPr>
      <xdr:spPr>
        <a:xfrm>
          <a:off x="12763500" y="13390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78</xdr:row>
      <xdr:rowOff>68580</xdr:rowOff>
    </xdr:from>
    <xdr:to>
      <xdr:col>71</xdr:col>
      <xdr:colOff>177800</xdr:colOff>
      <xdr:row>78</xdr:row>
      <xdr:rowOff>123825</xdr:rowOff>
    </xdr:to>
    <xdr:cxnSp macro="">
      <xdr:nvCxnSpPr>
        <xdr:cNvPr id="581" name="直線コネクタ 580">
          <a:extLst>
            <a:ext uri="{FF2B5EF4-FFF2-40B4-BE49-F238E27FC236}">
              <a16:creationId xmlns:a16="http://schemas.microsoft.com/office/drawing/2014/main" id="{C6B86246-CC64-4839-8463-C9962056665A}"/>
            </a:ext>
          </a:extLst>
        </xdr:cNvPr>
        <xdr:cNvCxnSpPr/>
      </xdr:nvCxnSpPr>
      <xdr:spPr>
        <a:xfrm>
          <a:off x="12814300" y="13441680"/>
          <a:ext cx="889000" cy="552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82</xdr:row>
      <xdr:rowOff>87647</xdr:rowOff>
    </xdr:from>
    <xdr:ext cx="405111" cy="259045"/>
    <xdr:sp macro="" textlink="">
      <xdr:nvSpPr>
        <xdr:cNvPr id="582" name="n_1aveValue【児童館】&#10;有形固定資産減価償却率">
          <a:extLst>
            <a:ext uri="{FF2B5EF4-FFF2-40B4-BE49-F238E27FC236}">
              <a16:creationId xmlns:a16="http://schemas.microsoft.com/office/drawing/2014/main" id="{2C34AA6F-271D-4DB4-B082-71FD3A98916B}"/>
            </a:ext>
          </a:extLst>
        </xdr:cNvPr>
        <xdr:cNvSpPr txBox="1"/>
      </xdr:nvSpPr>
      <xdr:spPr>
        <a:xfrm>
          <a:off x="15266044" y="141465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82</xdr:row>
      <xdr:rowOff>116222</xdr:rowOff>
    </xdr:from>
    <xdr:ext cx="405111" cy="259045"/>
    <xdr:sp macro="" textlink="">
      <xdr:nvSpPr>
        <xdr:cNvPr id="583" name="n_2aveValue【児童館】&#10;有形固定資産減価償却率">
          <a:extLst>
            <a:ext uri="{FF2B5EF4-FFF2-40B4-BE49-F238E27FC236}">
              <a16:creationId xmlns:a16="http://schemas.microsoft.com/office/drawing/2014/main" id="{828053AB-38FE-464F-9528-C3D41C36D2A9}"/>
            </a:ext>
          </a:extLst>
        </xdr:cNvPr>
        <xdr:cNvSpPr txBox="1"/>
      </xdr:nvSpPr>
      <xdr:spPr>
        <a:xfrm>
          <a:off x="14389744" y="141751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82</xdr:row>
      <xdr:rowOff>66691</xdr:rowOff>
    </xdr:from>
    <xdr:ext cx="405111" cy="259045"/>
    <xdr:sp macro="" textlink="">
      <xdr:nvSpPr>
        <xdr:cNvPr id="584" name="n_3aveValue【児童館】&#10;有形固定資産減価償却率">
          <a:extLst>
            <a:ext uri="{FF2B5EF4-FFF2-40B4-BE49-F238E27FC236}">
              <a16:creationId xmlns:a16="http://schemas.microsoft.com/office/drawing/2014/main" id="{17F00C2A-3608-4AE5-8D95-C2E7D1B395EA}"/>
            </a:ext>
          </a:extLst>
        </xdr:cNvPr>
        <xdr:cNvSpPr txBox="1"/>
      </xdr:nvSpPr>
      <xdr:spPr>
        <a:xfrm>
          <a:off x="13500744" y="141255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81</xdr:row>
      <xdr:rowOff>152416</xdr:rowOff>
    </xdr:from>
    <xdr:ext cx="405111" cy="259045"/>
    <xdr:sp macro="" textlink="">
      <xdr:nvSpPr>
        <xdr:cNvPr id="585" name="n_4aveValue【児童館】&#10;有形固定資産減価償却率">
          <a:extLst>
            <a:ext uri="{FF2B5EF4-FFF2-40B4-BE49-F238E27FC236}">
              <a16:creationId xmlns:a16="http://schemas.microsoft.com/office/drawing/2014/main" id="{B79E5632-B77F-4A03-BA21-859195BC8C4A}"/>
            </a:ext>
          </a:extLst>
        </xdr:cNvPr>
        <xdr:cNvSpPr txBox="1"/>
      </xdr:nvSpPr>
      <xdr:spPr>
        <a:xfrm>
          <a:off x="12611744" y="140398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75</xdr:row>
      <xdr:rowOff>166388</xdr:rowOff>
    </xdr:from>
    <xdr:ext cx="405111" cy="259045"/>
    <xdr:sp macro="" textlink="">
      <xdr:nvSpPr>
        <xdr:cNvPr id="586" name="n_1mainValue【児童館】&#10;有形固定資産減価償却率">
          <a:extLst>
            <a:ext uri="{FF2B5EF4-FFF2-40B4-BE49-F238E27FC236}">
              <a16:creationId xmlns:a16="http://schemas.microsoft.com/office/drawing/2014/main" id="{CAE94C85-26ED-42BA-AA8B-E8001C08248B}"/>
            </a:ext>
          </a:extLst>
        </xdr:cNvPr>
        <xdr:cNvSpPr txBox="1"/>
      </xdr:nvSpPr>
      <xdr:spPr>
        <a:xfrm>
          <a:off x="15266044" y="130251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77</xdr:row>
      <xdr:rowOff>69232</xdr:rowOff>
    </xdr:from>
    <xdr:ext cx="405111" cy="259045"/>
    <xdr:sp macro="" textlink="">
      <xdr:nvSpPr>
        <xdr:cNvPr id="587" name="n_2mainValue【児童館】&#10;有形固定資産減価償却率">
          <a:extLst>
            <a:ext uri="{FF2B5EF4-FFF2-40B4-BE49-F238E27FC236}">
              <a16:creationId xmlns:a16="http://schemas.microsoft.com/office/drawing/2014/main" id="{DD9C3AE4-0643-435A-986E-A28CB73DD6F6}"/>
            </a:ext>
          </a:extLst>
        </xdr:cNvPr>
        <xdr:cNvSpPr txBox="1"/>
      </xdr:nvSpPr>
      <xdr:spPr>
        <a:xfrm>
          <a:off x="14389744" y="132708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77</xdr:row>
      <xdr:rowOff>19702</xdr:rowOff>
    </xdr:from>
    <xdr:ext cx="405111" cy="259045"/>
    <xdr:sp macro="" textlink="">
      <xdr:nvSpPr>
        <xdr:cNvPr id="588" name="n_3mainValue【児童館】&#10;有形固定資産減価償却率">
          <a:extLst>
            <a:ext uri="{FF2B5EF4-FFF2-40B4-BE49-F238E27FC236}">
              <a16:creationId xmlns:a16="http://schemas.microsoft.com/office/drawing/2014/main" id="{621BD770-D219-4D8C-963A-B0C1AD1DD766}"/>
            </a:ext>
          </a:extLst>
        </xdr:cNvPr>
        <xdr:cNvSpPr txBox="1"/>
      </xdr:nvSpPr>
      <xdr:spPr>
        <a:xfrm>
          <a:off x="13500744" y="132213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76</xdr:row>
      <xdr:rowOff>135907</xdr:rowOff>
    </xdr:from>
    <xdr:ext cx="405111" cy="259045"/>
    <xdr:sp macro="" textlink="">
      <xdr:nvSpPr>
        <xdr:cNvPr id="589" name="n_4mainValue【児童館】&#10;有形固定資産減価償却率">
          <a:extLst>
            <a:ext uri="{FF2B5EF4-FFF2-40B4-BE49-F238E27FC236}">
              <a16:creationId xmlns:a16="http://schemas.microsoft.com/office/drawing/2014/main" id="{90790C00-2D64-49F7-B63C-976FCF999341}"/>
            </a:ext>
          </a:extLst>
        </xdr:cNvPr>
        <xdr:cNvSpPr txBox="1"/>
      </xdr:nvSpPr>
      <xdr:spPr>
        <a:xfrm>
          <a:off x="12611744" y="131661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590" name="正方形/長方形 589">
          <a:extLst>
            <a:ext uri="{FF2B5EF4-FFF2-40B4-BE49-F238E27FC236}">
              <a16:creationId xmlns:a16="http://schemas.microsoft.com/office/drawing/2014/main" id="{9E8C9A94-9113-4D2F-9D19-BC445517CD8F}"/>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591" name="正方形/長方形 590">
          <a:extLst>
            <a:ext uri="{FF2B5EF4-FFF2-40B4-BE49-F238E27FC236}">
              <a16:creationId xmlns:a16="http://schemas.microsoft.com/office/drawing/2014/main" id="{8BDCEAB2-CA15-4EF9-ACC2-C6E7037EE6D1}"/>
            </a:ext>
          </a:extLst>
        </xdr:cNvPr>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592" name="正方形/長方形 591">
          <a:extLst>
            <a:ext uri="{FF2B5EF4-FFF2-40B4-BE49-F238E27FC236}">
              <a16:creationId xmlns:a16="http://schemas.microsoft.com/office/drawing/2014/main" id="{762C49BB-6F1A-4C6C-B229-62FC347E5D51}"/>
            </a:ext>
          </a:extLst>
        </xdr:cNvPr>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593" name="正方形/長方形 592">
          <a:extLst>
            <a:ext uri="{FF2B5EF4-FFF2-40B4-BE49-F238E27FC236}">
              <a16:creationId xmlns:a16="http://schemas.microsoft.com/office/drawing/2014/main" id="{9F819BF1-1FA2-45AE-9429-3BECDE64118A}"/>
            </a:ext>
          </a:extLst>
        </xdr:cNvPr>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594" name="正方形/長方形 593">
          <a:extLst>
            <a:ext uri="{FF2B5EF4-FFF2-40B4-BE49-F238E27FC236}">
              <a16:creationId xmlns:a16="http://schemas.microsoft.com/office/drawing/2014/main" id="{DF064425-8F5C-45DE-888B-72B36BC6173C}"/>
            </a:ext>
          </a:extLst>
        </xdr:cNvPr>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595" name="正方形/長方形 594">
          <a:extLst>
            <a:ext uri="{FF2B5EF4-FFF2-40B4-BE49-F238E27FC236}">
              <a16:creationId xmlns:a16="http://schemas.microsoft.com/office/drawing/2014/main" id="{F16149F2-39F8-4E53-8140-A05DCF9C3FF4}"/>
            </a:ext>
          </a:extLst>
        </xdr:cNvPr>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596" name="正方形/長方形 595">
          <a:extLst>
            <a:ext uri="{FF2B5EF4-FFF2-40B4-BE49-F238E27FC236}">
              <a16:creationId xmlns:a16="http://schemas.microsoft.com/office/drawing/2014/main" id="{DC0A4017-979A-479A-A480-51382EF0E281}"/>
            </a:ext>
          </a:extLst>
        </xdr:cNvPr>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597" name="正方形/長方形 596">
          <a:extLst>
            <a:ext uri="{FF2B5EF4-FFF2-40B4-BE49-F238E27FC236}">
              <a16:creationId xmlns:a16="http://schemas.microsoft.com/office/drawing/2014/main" id="{65878F0A-7A96-431E-AE33-3AA285D50BA8}"/>
            </a:ext>
          </a:extLst>
        </xdr:cNvPr>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598" name="テキスト ボックス 597">
          <a:extLst>
            <a:ext uri="{FF2B5EF4-FFF2-40B4-BE49-F238E27FC236}">
              <a16:creationId xmlns:a16="http://schemas.microsoft.com/office/drawing/2014/main" id="{54BBE556-0F8A-441D-8DB6-8FDF71116B48}"/>
            </a:ext>
          </a:extLst>
        </xdr:cNvPr>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599" name="直線コネクタ 598">
          <a:extLst>
            <a:ext uri="{FF2B5EF4-FFF2-40B4-BE49-F238E27FC236}">
              <a16:creationId xmlns:a16="http://schemas.microsoft.com/office/drawing/2014/main" id="{E4056563-AF14-466B-B7E7-BD1928EB3647}"/>
            </a:ext>
          </a:extLst>
        </xdr:cNvPr>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85</xdr:row>
      <xdr:rowOff>95250</xdr:rowOff>
    </xdr:from>
    <xdr:to>
      <xdr:col>120</xdr:col>
      <xdr:colOff>114300</xdr:colOff>
      <xdr:row>85</xdr:row>
      <xdr:rowOff>95250</xdr:rowOff>
    </xdr:to>
    <xdr:cxnSp macro="">
      <xdr:nvCxnSpPr>
        <xdr:cNvPr id="600" name="直線コネクタ 599">
          <a:extLst>
            <a:ext uri="{FF2B5EF4-FFF2-40B4-BE49-F238E27FC236}">
              <a16:creationId xmlns:a16="http://schemas.microsoft.com/office/drawing/2014/main" id="{224BC40D-AB28-4616-A670-2CB8607E2A14}"/>
            </a:ext>
          </a:extLst>
        </xdr:cNvPr>
        <xdr:cNvCxnSpPr/>
      </xdr:nvCxnSpPr>
      <xdr:spPr>
        <a:xfrm>
          <a:off x="18288000" y="1466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84</xdr:row>
      <xdr:rowOff>124477</xdr:rowOff>
    </xdr:from>
    <xdr:ext cx="467179" cy="259045"/>
    <xdr:sp macro="" textlink="">
      <xdr:nvSpPr>
        <xdr:cNvPr id="601" name="テキスト ボックス 600">
          <a:extLst>
            <a:ext uri="{FF2B5EF4-FFF2-40B4-BE49-F238E27FC236}">
              <a16:creationId xmlns:a16="http://schemas.microsoft.com/office/drawing/2014/main" id="{B21A156E-B834-4044-B519-CA2D9CE2B517}"/>
            </a:ext>
          </a:extLst>
        </xdr:cNvPr>
        <xdr:cNvSpPr txBox="1"/>
      </xdr:nvSpPr>
      <xdr:spPr>
        <a:xfrm>
          <a:off x="17820821" y="14526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602" name="直線コネクタ 601">
          <a:extLst>
            <a:ext uri="{FF2B5EF4-FFF2-40B4-BE49-F238E27FC236}">
              <a16:creationId xmlns:a16="http://schemas.microsoft.com/office/drawing/2014/main" id="{10B36EBB-3681-49DE-A273-CB1EB64A196F}"/>
            </a:ext>
          </a:extLst>
        </xdr:cNvPr>
        <xdr:cNvCxnSpPr/>
      </xdr:nvCxnSpPr>
      <xdr:spPr>
        <a:xfrm>
          <a:off x="18288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603" name="テキスト ボックス 602">
          <a:extLst>
            <a:ext uri="{FF2B5EF4-FFF2-40B4-BE49-F238E27FC236}">
              <a16:creationId xmlns:a16="http://schemas.microsoft.com/office/drawing/2014/main" id="{5D490599-6B8A-4B02-A6E7-239B39781FD9}"/>
            </a:ext>
          </a:extLst>
        </xdr:cNvPr>
        <xdr:cNvSpPr txBox="1"/>
      </xdr:nvSpPr>
      <xdr:spPr>
        <a:xfrm>
          <a:off x="17820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152400</xdr:rowOff>
    </xdr:from>
    <xdr:to>
      <xdr:col>120</xdr:col>
      <xdr:colOff>114300</xdr:colOff>
      <xdr:row>78</xdr:row>
      <xdr:rowOff>152400</xdr:rowOff>
    </xdr:to>
    <xdr:cxnSp macro="">
      <xdr:nvCxnSpPr>
        <xdr:cNvPr id="604" name="直線コネクタ 603">
          <a:extLst>
            <a:ext uri="{FF2B5EF4-FFF2-40B4-BE49-F238E27FC236}">
              <a16:creationId xmlns:a16="http://schemas.microsoft.com/office/drawing/2014/main" id="{4EBCB28D-44CA-4FAD-B419-7700B290808E}"/>
            </a:ext>
          </a:extLst>
        </xdr:cNvPr>
        <xdr:cNvCxnSpPr/>
      </xdr:nvCxnSpPr>
      <xdr:spPr>
        <a:xfrm>
          <a:off x="18288000" y="1352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78</xdr:row>
      <xdr:rowOff>10177</xdr:rowOff>
    </xdr:from>
    <xdr:ext cx="467179" cy="259045"/>
    <xdr:sp macro="" textlink="">
      <xdr:nvSpPr>
        <xdr:cNvPr id="605" name="テキスト ボックス 604">
          <a:extLst>
            <a:ext uri="{FF2B5EF4-FFF2-40B4-BE49-F238E27FC236}">
              <a16:creationId xmlns:a16="http://schemas.microsoft.com/office/drawing/2014/main" id="{E0D9F95C-5759-4CFD-A086-16C06CB8DE33}"/>
            </a:ext>
          </a:extLst>
        </xdr:cNvPr>
        <xdr:cNvSpPr txBox="1"/>
      </xdr:nvSpPr>
      <xdr:spPr>
        <a:xfrm>
          <a:off x="17820821" y="13383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606" name="直線コネクタ 605">
          <a:extLst>
            <a:ext uri="{FF2B5EF4-FFF2-40B4-BE49-F238E27FC236}">
              <a16:creationId xmlns:a16="http://schemas.microsoft.com/office/drawing/2014/main" id="{A81330CE-B3B6-4F17-B5BB-E949D531DCB5}"/>
            </a:ext>
          </a:extLst>
        </xdr:cNvPr>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607" name="テキスト ボックス 606">
          <a:extLst>
            <a:ext uri="{FF2B5EF4-FFF2-40B4-BE49-F238E27FC236}">
              <a16:creationId xmlns:a16="http://schemas.microsoft.com/office/drawing/2014/main" id="{9ABF55C1-36D2-4444-9E02-F4FC01EBF980}"/>
            </a:ext>
          </a:extLst>
        </xdr:cNvPr>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608" name="【児童館】&#10;一人当たり面積グラフ枠">
          <a:extLst>
            <a:ext uri="{FF2B5EF4-FFF2-40B4-BE49-F238E27FC236}">
              <a16:creationId xmlns:a16="http://schemas.microsoft.com/office/drawing/2014/main" id="{130FADE6-1C88-437F-9688-10AE7419784C}"/>
            </a:ext>
          </a:extLst>
        </xdr:cNvPr>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78</xdr:row>
      <xdr:rowOff>20955</xdr:rowOff>
    </xdr:from>
    <xdr:to>
      <xdr:col>116</xdr:col>
      <xdr:colOff>62864</xdr:colOff>
      <xdr:row>84</xdr:row>
      <xdr:rowOff>169545</xdr:rowOff>
    </xdr:to>
    <xdr:cxnSp macro="">
      <xdr:nvCxnSpPr>
        <xdr:cNvPr id="609" name="直線コネクタ 608">
          <a:extLst>
            <a:ext uri="{FF2B5EF4-FFF2-40B4-BE49-F238E27FC236}">
              <a16:creationId xmlns:a16="http://schemas.microsoft.com/office/drawing/2014/main" id="{58734EE9-A5A4-464D-B98B-BBFA7DD1FD2E}"/>
            </a:ext>
          </a:extLst>
        </xdr:cNvPr>
        <xdr:cNvCxnSpPr/>
      </xdr:nvCxnSpPr>
      <xdr:spPr>
        <a:xfrm flipV="1">
          <a:off x="22160864" y="13394055"/>
          <a:ext cx="0" cy="11772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85</xdr:row>
      <xdr:rowOff>1922</xdr:rowOff>
    </xdr:from>
    <xdr:ext cx="469744" cy="259045"/>
    <xdr:sp macro="" textlink="">
      <xdr:nvSpPr>
        <xdr:cNvPr id="610" name="【児童館】&#10;一人当たり面積最小値テキスト">
          <a:extLst>
            <a:ext uri="{FF2B5EF4-FFF2-40B4-BE49-F238E27FC236}">
              <a16:creationId xmlns:a16="http://schemas.microsoft.com/office/drawing/2014/main" id="{8B3D1D99-864F-4066-8D8B-99700513C5CE}"/>
            </a:ext>
          </a:extLst>
        </xdr:cNvPr>
        <xdr:cNvSpPr txBox="1"/>
      </xdr:nvSpPr>
      <xdr:spPr>
        <a:xfrm>
          <a:off x="22199600" y="145751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84</xdr:row>
      <xdr:rowOff>169545</xdr:rowOff>
    </xdr:from>
    <xdr:to>
      <xdr:col>116</xdr:col>
      <xdr:colOff>152400</xdr:colOff>
      <xdr:row>84</xdr:row>
      <xdr:rowOff>169545</xdr:rowOff>
    </xdr:to>
    <xdr:cxnSp macro="">
      <xdr:nvCxnSpPr>
        <xdr:cNvPr id="611" name="直線コネクタ 610">
          <a:extLst>
            <a:ext uri="{FF2B5EF4-FFF2-40B4-BE49-F238E27FC236}">
              <a16:creationId xmlns:a16="http://schemas.microsoft.com/office/drawing/2014/main" id="{7BC5FBC1-4E37-4DE3-A8A0-C36824AB7B42}"/>
            </a:ext>
          </a:extLst>
        </xdr:cNvPr>
        <xdr:cNvCxnSpPr/>
      </xdr:nvCxnSpPr>
      <xdr:spPr>
        <a:xfrm>
          <a:off x="22072600" y="145713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139082</xdr:rowOff>
    </xdr:from>
    <xdr:ext cx="469744" cy="259045"/>
    <xdr:sp macro="" textlink="">
      <xdr:nvSpPr>
        <xdr:cNvPr id="612" name="【児童館】&#10;一人当たり面積最大値テキスト">
          <a:extLst>
            <a:ext uri="{FF2B5EF4-FFF2-40B4-BE49-F238E27FC236}">
              <a16:creationId xmlns:a16="http://schemas.microsoft.com/office/drawing/2014/main" id="{79785801-633A-4B45-9E3C-9C3B9F6359A6}"/>
            </a:ext>
          </a:extLst>
        </xdr:cNvPr>
        <xdr:cNvSpPr txBox="1"/>
      </xdr:nvSpPr>
      <xdr:spPr>
        <a:xfrm>
          <a:off x="22199600" y="131692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20955</xdr:rowOff>
    </xdr:from>
    <xdr:to>
      <xdr:col>116</xdr:col>
      <xdr:colOff>152400</xdr:colOff>
      <xdr:row>78</xdr:row>
      <xdr:rowOff>20955</xdr:rowOff>
    </xdr:to>
    <xdr:cxnSp macro="">
      <xdr:nvCxnSpPr>
        <xdr:cNvPr id="613" name="直線コネクタ 612">
          <a:extLst>
            <a:ext uri="{FF2B5EF4-FFF2-40B4-BE49-F238E27FC236}">
              <a16:creationId xmlns:a16="http://schemas.microsoft.com/office/drawing/2014/main" id="{63E84BD7-148A-4698-AA40-C27B344D851B}"/>
            </a:ext>
          </a:extLst>
        </xdr:cNvPr>
        <xdr:cNvCxnSpPr/>
      </xdr:nvCxnSpPr>
      <xdr:spPr>
        <a:xfrm>
          <a:off x="22072600" y="133940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82</xdr:row>
      <xdr:rowOff>16</xdr:rowOff>
    </xdr:from>
    <xdr:ext cx="469744" cy="259045"/>
    <xdr:sp macro="" textlink="">
      <xdr:nvSpPr>
        <xdr:cNvPr id="614" name="【児童館】&#10;一人当たり面積平均値テキスト">
          <a:extLst>
            <a:ext uri="{FF2B5EF4-FFF2-40B4-BE49-F238E27FC236}">
              <a16:creationId xmlns:a16="http://schemas.microsoft.com/office/drawing/2014/main" id="{5153255E-B5F4-4432-A225-143159D2F3AB}"/>
            </a:ext>
          </a:extLst>
        </xdr:cNvPr>
        <xdr:cNvSpPr txBox="1"/>
      </xdr:nvSpPr>
      <xdr:spPr>
        <a:xfrm>
          <a:off x="22199600" y="1405891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82</xdr:row>
      <xdr:rowOff>21589</xdr:rowOff>
    </xdr:from>
    <xdr:to>
      <xdr:col>116</xdr:col>
      <xdr:colOff>114300</xdr:colOff>
      <xdr:row>82</xdr:row>
      <xdr:rowOff>123189</xdr:rowOff>
    </xdr:to>
    <xdr:sp macro="" textlink="">
      <xdr:nvSpPr>
        <xdr:cNvPr id="615" name="フローチャート: 判断 614">
          <a:extLst>
            <a:ext uri="{FF2B5EF4-FFF2-40B4-BE49-F238E27FC236}">
              <a16:creationId xmlns:a16="http://schemas.microsoft.com/office/drawing/2014/main" id="{245DD6B1-C7C5-42FC-85A7-8D3072B109CF}"/>
            </a:ext>
          </a:extLst>
        </xdr:cNvPr>
        <xdr:cNvSpPr/>
      </xdr:nvSpPr>
      <xdr:spPr>
        <a:xfrm>
          <a:off x="22110700" y="140804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82</xdr:row>
      <xdr:rowOff>50164</xdr:rowOff>
    </xdr:from>
    <xdr:to>
      <xdr:col>112</xdr:col>
      <xdr:colOff>38100</xdr:colOff>
      <xdr:row>82</xdr:row>
      <xdr:rowOff>151764</xdr:rowOff>
    </xdr:to>
    <xdr:sp macro="" textlink="">
      <xdr:nvSpPr>
        <xdr:cNvPr id="616" name="フローチャート: 判断 615">
          <a:extLst>
            <a:ext uri="{FF2B5EF4-FFF2-40B4-BE49-F238E27FC236}">
              <a16:creationId xmlns:a16="http://schemas.microsoft.com/office/drawing/2014/main" id="{213C33F8-2AF3-40C1-BF2F-103148E97829}"/>
            </a:ext>
          </a:extLst>
        </xdr:cNvPr>
        <xdr:cNvSpPr/>
      </xdr:nvSpPr>
      <xdr:spPr>
        <a:xfrm>
          <a:off x="21272500" y="141090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82</xdr:row>
      <xdr:rowOff>10161</xdr:rowOff>
    </xdr:from>
    <xdr:to>
      <xdr:col>107</xdr:col>
      <xdr:colOff>101600</xdr:colOff>
      <xdr:row>82</xdr:row>
      <xdr:rowOff>111761</xdr:rowOff>
    </xdr:to>
    <xdr:sp macro="" textlink="">
      <xdr:nvSpPr>
        <xdr:cNvPr id="617" name="フローチャート: 判断 616">
          <a:extLst>
            <a:ext uri="{FF2B5EF4-FFF2-40B4-BE49-F238E27FC236}">
              <a16:creationId xmlns:a16="http://schemas.microsoft.com/office/drawing/2014/main" id="{61A163F2-9153-46F3-91BA-1C67119356F8}"/>
            </a:ext>
          </a:extLst>
        </xdr:cNvPr>
        <xdr:cNvSpPr/>
      </xdr:nvSpPr>
      <xdr:spPr>
        <a:xfrm>
          <a:off x="20383500" y="140690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81</xdr:row>
      <xdr:rowOff>164464</xdr:rowOff>
    </xdr:from>
    <xdr:to>
      <xdr:col>102</xdr:col>
      <xdr:colOff>165100</xdr:colOff>
      <xdr:row>82</xdr:row>
      <xdr:rowOff>94614</xdr:rowOff>
    </xdr:to>
    <xdr:sp macro="" textlink="">
      <xdr:nvSpPr>
        <xdr:cNvPr id="618" name="フローチャート: 判断 617">
          <a:extLst>
            <a:ext uri="{FF2B5EF4-FFF2-40B4-BE49-F238E27FC236}">
              <a16:creationId xmlns:a16="http://schemas.microsoft.com/office/drawing/2014/main" id="{0CB99CAC-E58B-41B1-8A09-B1DD95BEE3B2}"/>
            </a:ext>
          </a:extLst>
        </xdr:cNvPr>
        <xdr:cNvSpPr/>
      </xdr:nvSpPr>
      <xdr:spPr>
        <a:xfrm>
          <a:off x="19494500" y="140519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82</xdr:row>
      <xdr:rowOff>55880</xdr:rowOff>
    </xdr:from>
    <xdr:to>
      <xdr:col>98</xdr:col>
      <xdr:colOff>38100</xdr:colOff>
      <xdr:row>82</xdr:row>
      <xdr:rowOff>157480</xdr:rowOff>
    </xdr:to>
    <xdr:sp macro="" textlink="">
      <xdr:nvSpPr>
        <xdr:cNvPr id="619" name="フローチャート: 判断 618">
          <a:extLst>
            <a:ext uri="{FF2B5EF4-FFF2-40B4-BE49-F238E27FC236}">
              <a16:creationId xmlns:a16="http://schemas.microsoft.com/office/drawing/2014/main" id="{C9492D55-4444-4ED5-B72D-7E8AF9B1064C}"/>
            </a:ext>
          </a:extLst>
        </xdr:cNvPr>
        <xdr:cNvSpPr/>
      </xdr:nvSpPr>
      <xdr:spPr>
        <a:xfrm>
          <a:off x="18605500" y="14114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620" name="テキスト ボックス 619">
          <a:extLst>
            <a:ext uri="{FF2B5EF4-FFF2-40B4-BE49-F238E27FC236}">
              <a16:creationId xmlns:a16="http://schemas.microsoft.com/office/drawing/2014/main" id="{B288218E-3BD0-4CEB-BA1E-FDA9D421B6F3}"/>
            </a:ext>
          </a:extLst>
        </xdr:cNvPr>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621" name="テキスト ボックス 620">
          <a:extLst>
            <a:ext uri="{FF2B5EF4-FFF2-40B4-BE49-F238E27FC236}">
              <a16:creationId xmlns:a16="http://schemas.microsoft.com/office/drawing/2014/main" id="{5F75029F-6F3B-4152-A09F-D03F246280A8}"/>
            </a:ext>
          </a:extLst>
        </xdr:cNvPr>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622" name="テキスト ボックス 621">
          <a:extLst>
            <a:ext uri="{FF2B5EF4-FFF2-40B4-BE49-F238E27FC236}">
              <a16:creationId xmlns:a16="http://schemas.microsoft.com/office/drawing/2014/main" id="{F80FC273-B755-48AC-9B94-49F1977846CB}"/>
            </a:ext>
          </a:extLst>
        </xdr:cNvPr>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623" name="テキスト ボックス 622">
          <a:extLst>
            <a:ext uri="{FF2B5EF4-FFF2-40B4-BE49-F238E27FC236}">
              <a16:creationId xmlns:a16="http://schemas.microsoft.com/office/drawing/2014/main" id="{1F6F9839-B2BF-4F65-A386-97BA2D0449C5}"/>
            </a:ext>
          </a:extLst>
        </xdr:cNvPr>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624" name="テキスト ボックス 623">
          <a:extLst>
            <a:ext uri="{FF2B5EF4-FFF2-40B4-BE49-F238E27FC236}">
              <a16:creationId xmlns:a16="http://schemas.microsoft.com/office/drawing/2014/main" id="{B1B3A612-BD8C-4A47-A926-A9093C7E1146}"/>
            </a:ext>
          </a:extLst>
        </xdr:cNvPr>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80</xdr:row>
      <xdr:rowOff>118745</xdr:rowOff>
    </xdr:from>
    <xdr:to>
      <xdr:col>116</xdr:col>
      <xdr:colOff>114300</xdr:colOff>
      <xdr:row>81</xdr:row>
      <xdr:rowOff>48895</xdr:rowOff>
    </xdr:to>
    <xdr:sp macro="" textlink="">
      <xdr:nvSpPr>
        <xdr:cNvPr id="625" name="楕円 624">
          <a:extLst>
            <a:ext uri="{FF2B5EF4-FFF2-40B4-BE49-F238E27FC236}">
              <a16:creationId xmlns:a16="http://schemas.microsoft.com/office/drawing/2014/main" id="{666287FC-D026-423F-8913-C8BCEF43D860}"/>
            </a:ext>
          </a:extLst>
        </xdr:cNvPr>
        <xdr:cNvSpPr/>
      </xdr:nvSpPr>
      <xdr:spPr>
        <a:xfrm>
          <a:off x="22110700" y="138347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79</xdr:row>
      <xdr:rowOff>141622</xdr:rowOff>
    </xdr:from>
    <xdr:ext cx="469744" cy="259045"/>
    <xdr:sp macro="" textlink="">
      <xdr:nvSpPr>
        <xdr:cNvPr id="626" name="【児童館】&#10;一人当たり面積該当値テキスト">
          <a:extLst>
            <a:ext uri="{FF2B5EF4-FFF2-40B4-BE49-F238E27FC236}">
              <a16:creationId xmlns:a16="http://schemas.microsoft.com/office/drawing/2014/main" id="{5F567178-6986-4D2D-A65C-0569C45CFE97}"/>
            </a:ext>
          </a:extLst>
        </xdr:cNvPr>
        <xdr:cNvSpPr txBox="1"/>
      </xdr:nvSpPr>
      <xdr:spPr>
        <a:xfrm>
          <a:off x="22199600" y="136861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83</xdr:row>
      <xdr:rowOff>44450</xdr:rowOff>
    </xdr:from>
    <xdr:to>
      <xdr:col>112</xdr:col>
      <xdr:colOff>38100</xdr:colOff>
      <xdr:row>83</xdr:row>
      <xdr:rowOff>146050</xdr:rowOff>
    </xdr:to>
    <xdr:sp macro="" textlink="">
      <xdr:nvSpPr>
        <xdr:cNvPr id="627" name="楕円 626">
          <a:extLst>
            <a:ext uri="{FF2B5EF4-FFF2-40B4-BE49-F238E27FC236}">
              <a16:creationId xmlns:a16="http://schemas.microsoft.com/office/drawing/2014/main" id="{9D8B68B0-B145-4F15-8B5C-AB55A14BF50C}"/>
            </a:ext>
          </a:extLst>
        </xdr:cNvPr>
        <xdr:cNvSpPr/>
      </xdr:nvSpPr>
      <xdr:spPr>
        <a:xfrm>
          <a:off x="21272500" y="14274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80</xdr:row>
      <xdr:rowOff>169545</xdr:rowOff>
    </xdr:from>
    <xdr:to>
      <xdr:col>116</xdr:col>
      <xdr:colOff>63500</xdr:colOff>
      <xdr:row>83</xdr:row>
      <xdr:rowOff>95250</xdr:rowOff>
    </xdr:to>
    <xdr:cxnSp macro="">
      <xdr:nvCxnSpPr>
        <xdr:cNvPr id="628" name="直線コネクタ 627">
          <a:extLst>
            <a:ext uri="{FF2B5EF4-FFF2-40B4-BE49-F238E27FC236}">
              <a16:creationId xmlns:a16="http://schemas.microsoft.com/office/drawing/2014/main" id="{412A1C4A-7C64-4864-9EE3-2FA67255DA10}"/>
            </a:ext>
          </a:extLst>
        </xdr:cNvPr>
        <xdr:cNvCxnSpPr/>
      </xdr:nvCxnSpPr>
      <xdr:spPr>
        <a:xfrm flipV="1">
          <a:off x="21323300" y="13885545"/>
          <a:ext cx="838200" cy="4400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84</xdr:row>
      <xdr:rowOff>147320</xdr:rowOff>
    </xdr:from>
    <xdr:to>
      <xdr:col>107</xdr:col>
      <xdr:colOff>101600</xdr:colOff>
      <xdr:row>85</xdr:row>
      <xdr:rowOff>77470</xdr:rowOff>
    </xdr:to>
    <xdr:sp macro="" textlink="">
      <xdr:nvSpPr>
        <xdr:cNvPr id="629" name="楕円 628">
          <a:extLst>
            <a:ext uri="{FF2B5EF4-FFF2-40B4-BE49-F238E27FC236}">
              <a16:creationId xmlns:a16="http://schemas.microsoft.com/office/drawing/2014/main" id="{81213B39-0E67-44A5-8E87-E3995F588CD8}"/>
            </a:ext>
          </a:extLst>
        </xdr:cNvPr>
        <xdr:cNvSpPr/>
      </xdr:nvSpPr>
      <xdr:spPr>
        <a:xfrm>
          <a:off x="20383500" y="14549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83</xdr:row>
      <xdr:rowOff>95250</xdr:rowOff>
    </xdr:from>
    <xdr:to>
      <xdr:col>111</xdr:col>
      <xdr:colOff>177800</xdr:colOff>
      <xdr:row>85</xdr:row>
      <xdr:rowOff>26670</xdr:rowOff>
    </xdr:to>
    <xdr:cxnSp macro="">
      <xdr:nvCxnSpPr>
        <xdr:cNvPr id="630" name="直線コネクタ 629">
          <a:extLst>
            <a:ext uri="{FF2B5EF4-FFF2-40B4-BE49-F238E27FC236}">
              <a16:creationId xmlns:a16="http://schemas.microsoft.com/office/drawing/2014/main" id="{BEBED3C2-3C76-4BBB-843D-B069791958F5}"/>
            </a:ext>
          </a:extLst>
        </xdr:cNvPr>
        <xdr:cNvCxnSpPr/>
      </xdr:nvCxnSpPr>
      <xdr:spPr>
        <a:xfrm flipV="1">
          <a:off x="20434300" y="14325600"/>
          <a:ext cx="889000" cy="2743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84</xdr:row>
      <xdr:rowOff>147320</xdr:rowOff>
    </xdr:from>
    <xdr:to>
      <xdr:col>102</xdr:col>
      <xdr:colOff>165100</xdr:colOff>
      <xdr:row>85</xdr:row>
      <xdr:rowOff>77470</xdr:rowOff>
    </xdr:to>
    <xdr:sp macro="" textlink="">
      <xdr:nvSpPr>
        <xdr:cNvPr id="631" name="楕円 630">
          <a:extLst>
            <a:ext uri="{FF2B5EF4-FFF2-40B4-BE49-F238E27FC236}">
              <a16:creationId xmlns:a16="http://schemas.microsoft.com/office/drawing/2014/main" id="{B3437027-1126-4657-821A-C9D8E3F666EE}"/>
            </a:ext>
          </a:extLst>
        </xdr:cNvPr>
        <xdr:cNvSpPr/>
      </xdr:nvSpPr>
      <xdr:spPr>
        <a:xfrm>
          <a:off x="19494500" y="14549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85</xdr:row>
      <xdr:rowOff>26670</xdr:rowOff>
    </xdr:from>
    <xdr:to>
      <xdr:col>107</xdr:col>
      <xdr:colOff>50800</xdr:colOff>
      <xdr:row>85</xdr:row>
      <xdr:rowOff>26670</xdr:rowOff>
    </xdr:to>
    <xdr:cxnSp macro="">
      <xdr:nvCxnSpPr>
        <xdr:cNvPr id="632" name="直線コネクタ 631">
          <a:extLst>
            <a:ext uri="{FF2B5EF4-FFF2-40B4-BE49-F238E27FC236}">
              <a16:creationId xmlns:a16="http://schemas.microsoft.com/office/drawing/2014/main" id="{3D954B11-548A-4301-9C8F-3B93544EC585}"/>
            </a:ext>
          </a:extLst>
        </xdr:cNvPr>
        <xdr:cNvCxnSpPr/>
      </xdr:nvCxnSpPr>
      <xdr:spPr>
        <a:xfrm>
          <a:off x="19545300" y="1459992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84</xdr:row>
      <xdr:rowOff>147320</xdr:rowOff>
    </xdr:from>
    <xdr:to>
      <xdr:col>98</xdr:col>
      <xdr:colOff>38100</xdr:colOff>
      <xdr:row>85</xdr:row>
      <xdr:rowOff>77470</xdr:rowOff>
    </xdr:to>
    <xdr:sp macro="" textlink="">
      <xdr:nvSpPr>
        <xdr:cNvPr id="633" name="楕円 632">
          <a:extLst>
            <a:ext uri="{FF2B5EF4-FFF2-40B4-BE49-F238E27FC236}">
              <a16:creationId xmlns:a16="http://schemas.microsoft.com/office/drawing/2014/main" id="{C0D22C2B-950A-4432-9189-AB4130DCFF84}"/>
            </a:ext>
          </a:extLst>
        </xdr:cNvPr>
        <xdr:cNvSpPr/>
      </xdr:nvSpPr>
      <xdr:spPr>
        <a:xfrm>
          <a:off x="18605500" y="14549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85</xdr:row>
      <xdr:rowOff>26670</xdr:rowOff>
    </xdr:from>
    <xdr:to>
      <xdr:col>102</xdr:col>
      <xdr:colOff>114300</xdr:colOff>
      <xdr:row>85</xdr:row>
      <xdr:rowOff>26670</xdr:rowOff>
    </xdr:to>
    <xdr:cxnSp macro="">
      <xdr:nvCxnSpPr>
        <xdr:cNvPr id="634" name="直線コネクタ 633">
          <a:extLst>
            <a:ext uri="{FF2B5EF4-FFF2-40B4-BE49-F238E27FC236}">
              <a16:creationId xmlns:a16="http://schemas.microsoft.com/office/drawing/2014/main" id="{88F44FC4-34F5-4E50-811E-8F5F78C6AEC0}"/>
            </a:ext>
          </a:extLst>
        </xdr:cNvPr>
        <xdr:cNvCxnSpPr/>
      </xdr:nvCxnSpPr>
      <xdr:spPr>
        <a:xfrm>
          <a:off x="18656300" y="1459992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80</xdr:row>
      <xdr:rowOff>168291</xdr:rowOff>
    </xdr:from>
    <xdr:ext cx="469744" cy="259045"/>
    <xdr:sp macro="" textlink="">
      <xdr:nvSpPr>
        <xdr:cNvPr id="635" name="n_1aveValue【児童館】&#10;一人当たり面積">
          <a:extLst>
            <a:ext uri="{FF2B5EF4-FFF2-40B4-BE49-F238E27FC236}">
              <a16:creationId xmlns:a16="http://schemas.microsoft.com/office/drawing/2014/main" id="{A790A246-A5C2-425A-94DE-46519D094EB9}"/>
            </a:ext>
          </a:extLst>
        </xdr:cNvPr>
        <xdr:cNvSpPr txBox="1"/>
      </xdr:nvSpPr>
      <xdr:spPr>
        <a:xfrm>
          <a:off x="21075727" y="138842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80</xdr:row>
      <xdr:rowOff>128288</xdr:rowOff>
    </xdr:from>
    <xdr:ext cx="469744" cy="259045"/>
    <xdr:sp macro="" textlink="">
      <xdr:nvSpPr>
        <xdr:cNvPr id="636" name="n_2aveValue【児童館】&#10;一人当たり面積">
          <a:extLst>
            <a:ext uri="{FF2B5EF4-FFF2-40B4-BE49-F238E27FC236}">
              <a16:creationId xmlns:a16="http://schemas.microsoft.com/office/drawing/2014/main" id="{CFE07D75-BEBF-4F7C-9FF6-A5C5D0C43693}"/>
            </a:ext>
          </a:extLst>
        </xdr:cNvPr>
        <xdr:cNvSpPr txBox="1"/>
      </xdr:nvSpPr>
      <xdr:spPr>
        <a:xfrm>
          <a:off x="20199427" y="138442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80</xdr:row>
      <xdr:rowOff>111141</xdr:rowOff>
    </xdr:from>
    <xdr:ext cx="469744" cy="259045"/>
    <xdr:sp macro="" textlink="">
      <xdr:nvSpPr>
        <xdr:cNvPr id="637" name="n_3aveValue【児童館】&#10;一人当たり面積">
          <a:extLst>
            <a:ext uri="{FF2B5EF4-FFF2-40B4-BE49-F238E27FC236}">
              <a16:creationId xmlns:a16="http://schemas.microsoft.com/office/drawing/2014/main" id="{211AD9A7-AF9D-4767-A5A2-ACBBE1F08F56}"/>
            </a:ext>
          </a:extLst>
        </xdr:cNvPr>
        <xdr:cNvSpPr txBox="1"/>
      </xdr:nvSpPr>
      <xdr:spPr>
        <a:xfrm>
          <a:off x="19310427" y="138271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81</xdr:row>
      <xdr:rowOff>2557</xdr:rowOff>
    </xdr:from>
    <xdr:ext cx="469744" cy="259045"/>
    <xdr:sp macro="" textlink="">
      <xdr:nvSpPr>
        <xdr:cNvPr id="638" name="n_4aveValue【児童館】&#10;一人当たり面積">
          <a:extLst>
            <a:ext uri="{FF2B5EF4-FFF2-40B4-BE49-F238E27FC236}">
              <a16:creationId xmlns:a16="http://schemas.microsoft.com/office/drawing/2014/main" id="{3778D7EB-4E5B-4762-B635-44A34986F55C}"/>
            </a:ext>
          </a:extLst>
        </xdr:cNvPr>
        <xdr:cNvSpPr txBox="1"/>
      </xdr:nvSpPr>
      <xdr:spPr>
        <a:xfrm>
          <a:off x="18421427" y="138900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83</xdr:row>
      <xdr:rowOff>137177</xdr:rowOff>
    </xdr:from>
    <xdr:ext cx="469744" cy="259045"/>
    <xdr:sp macro="" textlink="">
      <xdr:nvSpPr>
        <xdr:cNvPr id="639" name="n_1mainValue【児童館】&#10;一人当たり面積">
          <a:extLst>
            <a:ext uri="{FF2B5EF4-FFF2-40B4-BE49-F238E27FC236}">
              <a16:creationId xmlns:a16="http://schemas.microsoft.com/office/drawing/2014/main" id="{3578679E-0B46-4CA0-A90B-82EE25B9B4D0}"/>
            </a:ext>
          </a:extLst>
        </xdr:cNvPr>
        <xdr:cNvSpPr txBox="1"/>
      </xdr:nvSpPr>
      <xdr:spPr>
        <a:xfrm>
          <a:off x="21075727" y="14367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85</xdr:row>
      <xdr:rowOff>68597</xdr:rowOff>
    </xdr:from>
    <xdr:ext cx="469744" cy="259045"/>
    <xdr:sp macro="" textlink="">
      <xdr:nvSpPr>
        <xdr:cNvPr id="640" name="n_2mainValue【児童館】&#10;一人当たり面積">
          <a:extLst>
            <a:ext uri="{FF2B5EF4-FFF2-40B4-BE49-F238E27FC236}">
              <a16:creationId xmlns:a16="http://schemas.microsoft.com/office/drawing/2014/main" id="{4397F31D-4A30-4FBD-9788-86E3980DFBDF}"/>
            </a:ext>
          </a:extLst>
        </xdr:cNvPr>
        <xdr:cNvSpPr txBox="1"/>
      </xdr:nvSpPr>
      <xdr:spPr>
        <a:xfrm>
          <a:off x="20199427" y="146418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85</xdr:row>
      <xdr:rowOff>68597</xdr:rowOff>
    </xdr:from>
    <xdr:ext cx="469744" cy="259045"/>
    <xdr:sp macro="" textlink="">
      <xdr:nvSpPr>
        <xdr:cNvPr id="641" name="n_3mainValue【児童館】&#10;一人当たり面積">
          <a:extLst>
            <a:ext uri="{FF2B5EF4-FFF2-40B4-BE49-F238E27FC236}">
              <a16:creationId xmlns:a16="http://schemas.microsoft.com/office/drawing/2014/main" id="{09329E83-A992-4763-819B-E5B3BC06D0F8}"/>
            </a:ext>
          </a:extLst>
        </xdr:cNvPr>
        <xdr:cNvSpPr txBox="1"/>
      </xdr:nvSpPr>
      <xdr:spPr>
        <a:xfrm>
          <a:off x="19310427" y="146418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85</xdr:row>
      <xdr:rowOff>68597</xdr:rowOff>
    </xdr:from>
    <xdr:ext cx="469744" cy="259045"/>
    <xdr:sp macro="" textlink="">
      <xdr:nvSpPr>
        <xdr:cNvPr id="642" name="n_4mainValue【児童館】&#10;一人当たり面積">
          <a:extLst>
            <a:ext uri="{FF2B5EF4-FFF2-40B4-BE49-F238E27FC236}">
              <a16:creationId xmlns:a16="http://schemas.microsoft.com/office/drawing/2014/main" id="{CDA5671F-EC7C-43BC-9C95-7CF0A7759522}"/>
            </a:ext>
          </a:extLst>
        </xdr:cNvPr>
        <xdr:cNvSpPr txBox="1"/>
      </xdr:nvSpPr>
      <xdr:spPr>
        <a:xfrm>
          <a:off x="18421427" y="146418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643" name="正方形/長方形 642">
          <a:extLst>
            <a:ext uri="{FF2B5EF4-FFF2-40B4-BE49-F238E27FC236}">
              <a16:creationId xmlns:a16="http://schemas.microsoft.com/office/drawing/2014/main" id="{381077AD-09FA-49A4-8985-4B31B375F0FE}"/>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644" name="正方形/長方形 643">
          <a:extLst>
            <a:ext uri="{FF2B5EF4-FFF2-40B4-BE49-F238E27FC236}">
              <a16:creationId xmlns:a16="http://schemas.microsoft.com/office/drawing/2014/main" id="{C5596CF5-6E27-47FA-8D11-6760C8124276}"/>
            </a:ext>
          </a:extLst>
        </xdr:cNvPr>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645" name="正方形/長方形 644">
          <a:extLst>
            <a:ext uri="{FF2B5EF4-FFF2-40B4-BE49-F238E27FC236}">
              <a16:creationId xmlns:a16="http://schemas.microsoft.com/office/drawing/2014/main" id="{51B53254-4DCB-40C7-BA55-0B80C6756125}"/>
            </a:ext>
          </a:extLst>
        </xdr:cNvPr>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646" name="正方形/長方形 645">
          <a:extLst>
            <a:ext uri="{FF2B5EF4-FFF2-40B4-BE49-F238E27FC236}">
              <a16:creationId xmlns:a16="http://schemas.microsoft.com/office/drawing/2014/main" id="{299CAB39-A13B-43A3-9506-2D9AA4507092}"/>
            </a:ext>
          </a:extLst>
        </xdr:cNvPr>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647" name="正方形/長方形 646">
          <a:extLst>
            <a:ext uri="{FF2B5EF4-FFF2-40B4-BE49-F238E27FC236}">
              <a16:creationId xmlns:a16="http://schemas.microsoft.com/office/drawing/2014/main" id="{39201520-781A-46AF-80A0-9134E8463C5B}"/>
            </a:ext>
          </a:extLst>
        </xdr:cNvPr>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648" name="正方形/長方形 647">
          <a:extLst>
            <a:ext uri="{FF2B5EF4-FFF2-40B4-BE49-F238E27FC236}">
              <a16:creationId xmlns:a16="http://schemas.microsoft.com/office/drawing/2014/main" id="{1348A370-BDE1-4DE3-AA4C-92BF188BC2CC}"/>
            </a:ext>
          </a:extLst>
        </xdr:cNvPr>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649" name="正方形/長方形 648">
          <a:extLst>
            <a:ext uri="{FF2B5EF4-FFF2-40B4-BE49-F238E27FC236}">
              <a16:creationId xmlns:a16="http://schemas.microsoft.com/office/drawing/2014/main" id="{883D2209-CBE8-4E3E-B18E-FE0EDADFCE31}"/>
            </a:ext>
          </a:extLst>
        </xdr:cNvPr>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650" name="正方形/長方形 649">
          <a:extLst>
            <a:ext uri="{FF2B5EF4-FFF2-40B4-BE49-F238E27FC236}">
              <a16:creationId xmlns:a16="http://schemas.microsoft.com/office/drawing/2014/main" id="{45A638FE-CDB0-4507-9CDE-D21AB00931AD}"/>
            </a:ext>
          </a:extLst>
        </xdr:cNvPr>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651" name="テキスト ボックス 650">
          <a:extLst>
            <a:ext uri="{FF2B5EF4-FFF2-40B4-BE49-F238E27FC236}">
              <a16:creationId xmlns:a16="http://schemas.microsoft.com/office/drawing/2014/main" id="{8A3B7608-33FE-46DB-873F-EABD3390EE8B}"/>
            </a:ext>
          </a:extLst>
        </xdr:cNvPr>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652" name="直線コネクタ 651">
          <a:extLst>
            <a:ext uri="{FF2B5EF4-FFF2-40B4-BE49-F238E27FC236}">
              <a16:creationId xmlns:a16="http://schemas.microsoft.com/office/drawing/2014/main" id="{61653E2B-3B15-4F24-9D98-33AA03B3B0BA}"/>
            </a:ext>
          </a:extLst>
        </xdr:cNvPr>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653" name="テキスト ボックス 652">
          <a:extLst>
            <a:ext uri="{FF2B5EF4-FFF2-40B4-BE49-F238E27FC236}">
              <a16:creationId xmlns:a16="http://schemas.microsoft.com/office/drawing/2014/main" id="{BD5C43F3-5D9E-4013-9F79-999E1950B58E}"/>
            </a:ext>
          </a:extLst>
        </xdr:cNvPr>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654" name="直線コネクタ 653">
          <a:extLst>
            <a:ext uri="{FF2B5EF4-FFF2-40B4-BE49-F238E27FC236}">
              <a16:creationId xmlns:a16="http://schemas.microsoft.com/office/drawing/2014/main" id="{EAC2D59A-AAE0-4B4E-BE72-FD0236FA5C6C}"/>
            </a:ext>
          </a:extLst>
        </xdr:cNvPr>
        <xdr:cNvCxnSpPr/>
      </xdr:nvCxnSpPr>
      <xdr:spPr>
        <a:xfrm>
          <a:off x="12446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64606</xdr:rowOff>
    </xdr:from>
    <xdr:ext cx="467179" cy="259045"/>
    <xdr:sp macro="" textlink="">
      <xdr:nvSpPr>
        <xdr:cNvPr id="655" name="テキスト ボックス 654">
          <a:extLst>
            <a:ext uri="{FF2B5EF4-FFF2-40B4-BE49-F238E27FC236}">
              <a16:creationId xmlns:a16="http://schemas.microsoft.com/office/drawing/2014/main" id="{C6B5D17B-3449-4125-ABA3-8D45C95D7001}"/>
            </a:ext>
          </a:extLst>
        </xdr:cNvPr>
        <xdr:cNvSpPr txBox="1"/>
      </xdr:nvSpPr>
      <xdr:spPr>
        <a:xfrm>
          <a:off x="11978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656" name="直線コネクタ 655">
          <a:extLst>
            <a:ext uri="{FF2B5EF4-FFF2-40B4-BE49-F238E27FC236}">
              <a16:creationId xmlns:a16="http://schemas.microsoft.com/office/drawing/2014/main" id="{9A4812DB-1B8F-412C-9992-0183F1DBFC69}"/>
            </a:ext>
          </a:extLst>
        </xdr:cNvPr>
        <xdr:cNvCxnSpPr/>
      </xdr:nvCxnSpPr>
      <xdr:spPr>
        <a:xfrm>
          <a:off x="12446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657" name="テキスト ボックス 656">
          <a:extLst>
            <a:ext uri="{FF2B5EF4-FFF2-40B4-BE49-F238E27FC236}">
              <a16:creationId xmlns:a16="http://schemas.microsoft.com/office/drawing/2014/main" id="{A6E40079-EF8E-4A4E-A22E-4DECB717AD95}"/>
            </a:ext>
          </a:extLst>
        </xdr:cNvPr>
        <xdr:cNvSpPr txBox="1"/>
      </xdr:nvSpPr>
      <xdr:spPr>
        <a:xfrm>
          <a:off x="12042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658" name="直線コネクタ 657">
          <a:extLst>
            <a:ext uri="{FF2B5EF4-FFF2-40B4-BE49-F238E27FC236}">
              <a16:creationId xmlns:a16="http://schemas.microsoft.com/office/drawing/2014/main" id="{7E965885-B4E4-49B5-8DB3-C240E4E5143A}"/>
            </a:ext>
          </a:extLst>
        </xdr:cNvPr>
        <xdr:cNvCxnSpPr/>
      </xdr:nvCxnSpPr>
      <xdr:spPr>
        <a:xfrm>
          <a:off x="12446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659" name="テキスト ボックス 658">
          <a:extLst>
            <a:ext uri="{FF2B5EF4-FFF2-40B4-BE49-F238E27FC236}">
              <a16:creationId xmlns:a16="http://schemas.microsoft.com/office/drawing/2014/main" id="{3A437081-3D21-436A-9A62-28DFF3D285D3}"/>
            </a:ext>
          </a:extLst>
        </xdr:cNvPr>
        <xdr:cNvSpPr txBox="1"/>
      </xdr:nvSpPr>
      <xdr:spPr>
        <a:xfrm>
          <a:off x="12042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660" name="直線コネクタ 659">
          <a:extLst>
            <a:ext uri="{FF2B5EF4-FFF2-40B4-BE49-F238E27FC236}">
              <a16:creationId xmlns:a16="http://schemas.microsoft.com/office/drawing/2014/main" id="{E73A79C8-36D1-496A-8B35-65A59A6454E2}"/>
            </a:ext>
          </a:extLst>
        </xdr:cNvPr>
        <xdr:cNvCxnSpPr/>
      </xdr:nvCxnSpPr>
      <xdr:spPr>
        <a:xfrm>
          <a:off x="12446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661" name="テキスト ボックス 660">
          <a:extLst>
            <a:ext uri="{FF2B5EF4-FFF2-40B4-BE49-F238E27FC236}">
              <a16:creationId xmlns:a16="http://schemas.microsoft.com/office/drawing/2014/main" id="{2BBAFE84-4B5B-4959-A92F-3F6DA33AB46C}"/>
            </a:ext>
          </a:extLst>
        </xdr:cNvPr>
        <xdr:cNvSpPr txBox="1"/>
      </xdr:nvSpPr>
      <xdr:spPr>
        <a:xfrm>
          <a:off x="12042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662" name="直線コネクタ 661">
          <a:extLst>
            <a:ext uri="{FF2B5EF4-FFF2-40B4-BE49-F238E27FC236}">
              <a16:creationId xmlns:a16="http://schemas.microsoft.com/office/drawing/2014/main" id="{8BDBBEB4-2302-4183-9E12-461F07D5E339}"/>
            </a:ext>
          </a:extLst>
        </xdr:cNvPr>
        <xdr:cNvCxnSpPr/>
      </xdr:nvCxnSpPr>
      <xdr:spPr>
        <a:xfrm>
          <a:off x="12446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663" name="テキスト ボックス 662">
          <a:extLst>
            <a:ext uri="{FF2B5EF4-FFF2-40B4-BE49-F238E27FC236}">
              <a16:creationId xmlns:a16="http://schemas.microsoft.com/office/drawing/2014/main" id="{49508756-0749-4D6B-BD4E-829B1222E99E}"/>
            </a:ext>
          </a:extLst>
        </xdr:cNvPr>
        <xdr:cNvSpPr txBox="1"/>
      </xdr:nvSpPr>
      <xdr:spPr>
        <a:xfrm>
          <a:off x="12042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664" name="直線コネクタ 663">
          <a:extLst>
            <a:ext uri="{FF2B5EF4-FFF2-40B4-BE49-F238E27FC236}">
              <a16:creationId xmlns:a16="http://schemas.microsoft.com/office/drawing/2014/main" id="{73A1D55F-BAA7-4723-A914-8AA00CB9F239}"/>
            </a:ext>
          </a:extLst>
        </xdr:cNvPr>
        <xdr:cNvCxnSpPr/>
      </xdr:nvCxnSpPr>
      <xdr:spPr>
        <a:xfrm>
          <a:off x="12446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98</xdr:row>
      <xdr:rowOff>146248</xdr:rowOff>
    </xdr:from>
    <xdr:ext cx="338939" cy="259045"/>
    <xdr:sp macro="" textlink="">
      <xdr:nvSpPr>
        <xdr:cNvPr id="665" name="テキスト ボックス 664">
          <a:extLst>
            <a:ext uri="{FF2B5EF4-FFF2-40B4-BE49-F238E27FC236}">
              <a16:creationId xmlns:a16="http://schemas.microsoft.com/office/drawing/2014/main" id="{D1B2A5BF-D973-407E-8F1D-D1E77298F054}"/>
            </a:ext>
          </a:extLst>
        </xdr:cNvPr>
        <xdr:cNvSpPr txBox="1"/>
      </xdr:nvSpPr>
      <xdr:spPr>
        <a:xfrm>
          <a:off x="12107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666" name="直線コネクタ 665">
          <a:extLst>
            <a:ext uri="{FF2B5EF4-FFF2-40B4-BE49-F238E27FC236}">
              <a16:creationId xmlns:a16="http://schemas.microsoft.com/office/drawing/2014/main" id="{2234DD73-DB3E-4547-BC4E-AB0A8F7D87FF}"/>
            </a:ext>
          </a:extLst>
        </xdr:cNvPr>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667" name="【公民館】&#10;有形固定資産減価償却率グラフ枠">
          <a:extLst>
            <a:ext uri="{FF2B5EF4-FFF2-40B4-BE49-F238E27FC236}">
              <a16:creationId xmlns:a16="http://schemas.microsoft.com/office/drawing/2014/main" id="{6F71B7CA-F158-49B4-8928-8EDAA2D4237B}"/>
            </a:ext>
          </a:extLst>
        </xdr:cNvPr>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162742</xdr:rowOff>
    </xdr:from>
    <xdr:to>
      <xdr:col>85</xdr:col>
      <xdr:colOff>126364</xdr:colOff>
      <xdr:row>109</xdr:row>
      <xdr:rowOff>35379</xdr:rowOff>
    </xdr:to>
    <xdr:cxnSp macro="">
      <xdr:nvCxnSpPr>
        <xdr:cNvPr id="668" name="直線コネクタ 667">
          <a:extLst>
            <a:ext uri="{FF2B5EF4-FFF2-40B4-BE49-F238E27FC236}">
              <a16:creationId xmlns:a16="http://schemas.microsoft.com/office/drawing/2014/main" id="{0CF814A8-4893-42BA-9751-183C05DB4075}"/>
            </a:ext>
          </a:extLst>
        </xdr:cNvPr>
        <xdr:cNvCxnSpPr/>
      </xdr:nvCxnSpPr>
      <xdr:spPr>
        <a:xfrm flipV="1">
          <a:off x="16318864" y="17307742"/>
          <a:ext cx="0" cy="141568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109</xdr:row>
      <xdr:rowOff>39206</xdr:rowOff>
    </xdr:from>
    <xdr:ext cx="469744" cy="259045"/>
    <xdr:sp macro="" textlink="">
      <xdr:nvSpPr>
        <xdr:cNvPr id="669" name="【公民館】&#10;有形固定資産減価償却率最小値テキスト">
          <a:extLst>
            <a:ext uri="{FF2B5EF4-FFF2-40B4-BE49-F238E27FC236}">
              <a16:creationId xmlns:a16="http://schemas.microsoft.com/office/drawing/2014/main" id="{74594737-462E-410A-88A6-00BB5F9B30D0}"/>
            </a:ext>
          </a:extLst>
        </xdr:cNvPr>
        <xdr:cNvSpPr txBox="1"/>
      </xdr:nvSpPr>
      <xdr:spPr>
        <a:xfrm>
          <a:off x="16357600" y="1872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109</xdr:row>
      <xdr:rowOff>35379</xdr:rowOff>
    </xdr:from>
    <xdr:to>
      <xdr:col>86</xdr:col>
      <xdr:colOff>25400</xdr:colOff>
      <xdr:row>109</xdr:row>
      <xdr:rowOff>35379</xdr:rowOff>
    </xdr:to>
    <xdr:cxnSp macro="">
      <xdr:nvCxnSpPr>
        <xdr:cNvPr id="670" name="直線コネクタ 669">
          <a:extLst>
            <a:ext uri="{FF2B5EF4-FFF2-40B4-BE49-F238E27FC236}">
              <a16:creationId xmlns:a16="http://schemas.microsoft.com/office/drawing/2014/main" id="{51723CE5-EB10-4493-A0A2-472D9B69583A}"/>
            </a:ext>
          </a:extLst>
        </xdr:cNvPr>
        <xdr:cNvCxnSpPr/>
      </xdr:nvCxnSpPr>
      <xdr:spPr>
        <a:xfrm>
          <a:off x="16230600" y="1872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99</xdr:row>
      <xdr:rowOff>109419</xdr:rowOff>
    </xdr:from>
    <xdr:ext cx="405111" cy="259045"/>
    <xdr:sp macro="" textlink="">
      <xdr:nvSpPr>
        <xdr:cNvPr id="671" name="【公民館】&#10;有形固定資産減価償却率最大値テキスト">
          <a:extLst>
            <a:ext uri="{FF2B5EF4-FFF2-40B4-BE49-F238E27FC236}">
              <a16:creationId xmlns:a16="http://schemas.microsoft.com/office/drawing/2014/main" id="{825BE571-73DA-453D-9964-3F614A50F412}"/>
            </a:ext>
          </a:extLst>
        </xdr:cNvPr>
        <xdr:cNvSpPr txBox="1"/>
      </xdr:nvSpPr>
      <xdr:spPr>
        <a:xfrm>
          <a:off x="16357600" y="170829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162742</xdr:rowOff>
    </xdr:from>
    <xdr:to>
      <xdr:col>86</xdr:col>
      <xdr:colOff>25400</xdr:colOff>
      <xdr:row>100</xdr:row>
      <xdr:rowOff>162742</xdr:rowOff>
    </xdr:to>
    <xdr:cxnSp macro="">
      <xdr:nvCxnSpPr>
        <xdr:cNvPr id="672" name="直線コネクタ 671">
          <a:extLst>
            <a:ext uri="{FF2B5EF4-FFF2-40B4-BE49-F238E27FC236}">
              <a16:creationId xmlns:a16="http://schemas.microsoft.com/office/drawing/2014/main" id="{85F7C6AB-A4F7-4130-B92F-6AE3569A72DC}"/>
            </a:ext>
          </a:extLst>
        </xdr:cNvPr>
        <xdr:cNvCxnSpPr/>
      </xdr:nvCxnSpPr>
      <xdr:spPr>
        <a:xfrm>
          <a:off x="16230600" y="173077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106</xdr:row>
      <xdr:rowOff>11991</xdr:rowOff>
    </xdr:from>
    <xdr:ext cx="405111" cy="259045"/>
    <xdr:sp macro="" textlink="">
      <xdr:nvSpPr>
        <xdr:cNvPr id="673" name="【公民館】&#10;有形固定資産減価償却率平均値テキスト">
          <a:extLst>
            <a:ext uri="{FF2B5EF4-FFF2-40B4-BE49-F238E27FC236}">
              <a16:creationId xmlns:a16="http://schemas.microsoft.com/office/drawing/2014/main" id="{01F5743D-73CE-44EF-B94B-ECD113B25D3B}"/>
            </a:ext>
          </a:extLst>
        </xdr:cNvPr>
        <xdr:cNvSpPr txBox="1"/>
      </xdr:nvSpPr>
      <xdr:spPr>
        <a:xfrm>
          <a:off x="16357600" y="1818569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106</xdr:row>
      <xdr:rowOff>33564</xdr:rowOff>
    </xdr:from>
    <xdr:to>
      <xdr:col>85</xdr:col>
      <xdr:colOff>177800</xdr:colOff>
      <xdr:row>106</xdr:row>
      <xdr:rowOff>135164</xdr:rowOff>
    </xdr:to>
    <xdr:sp macro="" textlink="">
      <xdr:nvSpPr>
        <xdr:cNvPr id="674" name="フローチャート: 判断 673">
          <a:extLst>
            <a:ext uri="{FF2B5EF4-FFF2-40B4-BE49-F238E27FC236}">
              <a16:creationId xmlns:a16="http://schemas.microsoft.com/office/drawing/2014/main" id="{6DF294C4-BD65-42BC-A9AB-037B1EE99623}"/>
            </a:ext>
          </a:extLst>
        </xdr:cNvPr>
        <xdr:cNvSpPr/>
      </xdr:nvSpPr>
      <xdr:spPr>
        <a:xfrm>
          <a:off x="16268700" y="182072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106</xdr:row>
      <xdr:rowOff>13970</xdr:rowOff>
    </xdr:from>
    <xdr:to>
      <xdr:col>81</xdr:col>
      <xdr:colOff>101600</xdr:colOff>
      <xdr:row>106</xdr:row>
      <xdr:rowOff>115570</xdr:rowOff>
    </xdr:to>
    <xdr:sp macro="" textlink="">
      <xdr:nvSpPr>
        <xdr:cNvPr id="675" name="フローチャート: 判断 674">
          <a:extLst>
            <a:ext uri="{FF2B5EF4-FFF2-40B4-BE49-F238E27FC236}">
              <a16:creationId xmlns:a16="http://schemas.microsoft.com/office/drawing/2014/main" id="{2CC2603B-AF1E-4B19-9A53-621FF9347427}"/>
            </a:ext>
          </a:extLst>
        </xdr:cNvPr>
        <xdr:cNvSpPr/>
      </xdr:nvSpPr>
      <xdr:spPr>
        <a:xfrm>
          <a:off x="15430500" y="181876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105</xdr:row>
      <xdr:rowOff>128270</xdr:rowOff>
    </xdr:from>
    <xdr:to>
      <xdr:col>76</xdr:col>
      <xdr:colOff>165100</xdr:colOff>
      <xdr:row>106</xdr:row>
      <xdr:rowOff>58420</xdr:rowOff>
    </xdr:to>
    <xdr:sp macro="" textlink="">
      <xdr:nvSpPr>
        <xdr:cNvPr id="676" name="フローチャート: 判断 675">
          <a:extLst>
            <a:ext uri="{FF2B5EF4-FFF2-40B4-BE49-F238E27FC236}">
              <a16:creationId xmlns:a16="http://schemas.microsoft.com/office/drawing/2014/main" id="{C279FF65-7BF9-4321-8887-96C7478C1894}"/>
            </a:ext>
          </a:extLst>
        </xdr:cNvPr>
        <xdr:cNvSpPr/>
      </xdr:nvSpPr>
      <xdr:spPr>
        <a:xfrm>
          <a:off x="14541500" y="18130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105</xdr:row>
      <xdr:rowOff>95613</xdr:rowOff>
    </xdr:from>
    <xdr:to>
      <xdr:col>72</xdr:col>
      <xdr:colOff>38100</xdr:colOff>
      <xdr:row>106</xdr:row>
      <xdr:rowOff>25763</xdr:rowOff>
    </xdr:to>
    <xdr:sp macro="" textlink="">
      <xdr:nvSpPr>
        <xdr:cNvPr id="677" name="フローチャート: 判断 676">
          <a:extLst>
            <a:ext uri="{FF2B5EF4-FFF2-40B4-BE49-F238E27FC236}">
              <a16:creationId xmlns:a16="http://schemas.microsoft.com/office/drawing/2014/main" id="{EDA7761A-136E-4D8C-8AA1-C277F6B37C8D}"/>
            </a:ext>
          </a:extLst>
        </xdr:cNvPr>
        <xdr:cNvSpPr/>
      </xdr:nvSpPr>
      <xdr:spPr>
        <a:xfrm>
          <a:off x="13652500" y="180978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105</xdr:row>
      <xdr:rowOff>51526</xdr:rowOff>
    </xdr:from>
    <xdr:to>
      <xdr:col>67</xdr:col>
      <xdr:colOff>101600</xdr:colOff>
      <xdr:row>105</xdr:row>
      <xdr:rowOff>153126</xdr:rowOff>
    </xdr:to>
    <xdr:sp macro="" textlink="">
      <xdr:nvSpPr>
        <xdr:cNvPr id="678" name="フローチャート: 判断 677">
          <a:extLst>
            <a:ext uri="{FF2B5EF4-FFF2-40B4-BE49-F238E27FC236}">
              <a16:creationId xmlns:a16="http://schemas.microsoft.com/office/drawing/2014/main" id="{F175C3F2-F2D2-486D-AF4B-1D13160BE1E9}"/>
            </a:ext>
          </a:extLst>
        </xdr:cNvPr>
        <xdr:cNvSpPr/>
      </xdr:nvSpPr>
      <xdr:spPr>
        <a:xfrm>
          <a:off x="12763500" y="180537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679" name="テキスト ボックス 678">
          <a:extLst>
            <a:ext uri="{FF2B5EF4-FFF2-40B4-BE49-F238E27FC236}">
              <a16:creationId xmlns:a16="http://schemas.microsoft.com/office/drawing/2014/main" id="{3643771E-8D7E-4F44-9823-8B819C0C5777}"/>
            </a:ext>
          </a:extLst>
        </xdr:cNvPr>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680" name="テキスト ボックス 679">
          <a:extLst>
            <a:ext uri="{FF2B5EF4-FFF2-40B4-BE49-F238E27FC236}">
              <a16:creationId xmlns:a16="http://schemas.microsoft.com/office/drawing/2014/main" id="{C002CFBE-E0E3-4A1D-AE67-DFE16DE2D3DB}"/>
            </a:ext>
          </a:extLst>
        </xdr:cNvPr>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681" name="テキスト ボックス 680">
          <a:extLst>
            <a:ext uri="{FF2B5EF4-FFF2-40B4-BE49-F238E27FC236}">
              <a16:creationId xmlns:a16="http://schemas.microsoft.com/office/drawing/2014/main" id="{833F3A87-A218-4795-B8C6-DA65AADFC0CB}"/>
            </a:ext>
          </a:extLst>
        </xdr:cNvPr>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682" name="テキスト ボックス 681">
          <a:extLst>
            <a:ext uri="{FF2B5EF4-FFF2-40B4-BE49-F238E27FC236}">
              <a16:creationId xmlns:a16="http://schemas.microsoft.com/office/drawing/2014/main" id="{F4EEC6B3-240A-46BB-AAB7-D501A67798DD}"/>
            </a:ext>
          </a:extLst>
        </xdr:cNvPr>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683" name="テキスト ボックス 682">
          <a:extLst>
            <a:ext uri="{FF2B5EF4-FFF2-40B4-BE49-F238E27FC236}">
              <a16:creationId xmlns:a16="http://schemas.microsoft.com/office/drawing/2014/main" id="{2C0CFA2E-1592-4100-8733-B97515A8EC8F}"/>
            </a:ext>
          </a:extLst>
        </xdr:cNvPr>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102</xdr:row>
      <xdr:rowOff>35198</xdr:rowOff>
    </xdr:from>
    <xdr:to>
      <xdr:col>85</xdr:col>
      <xdr:colOff>177800</xdr:colOff>
      <xdr:row>102</xdr:row>
      <xdr:rowOff>136798</xdr:rowOff>
    </xdr:to>
    <xdr:sp macro="" textlink="">
      <xdr:nvSpPr>
        <xdr:cNvPr id="684" name="楕円 683">
          <a:extLst>
            <a:ext uri="{FF2B5EF4-FFF2-40B4-BE49-F238E27FC236}">
              <a16:creationId xmlns:a16="http://schemas.microsoft.com/office/drawing/2014/main" id="{9301B013-08E1-4DA2-8482-96A84F54D1C1}"/>
            </a:ext>
          </a:extLst>
        </xdr:cNvPr>
        <xdr:cNvSpPr/>
      </xdr:nvSpPr>
      <xdr:spPr>
        <a:xfrm>
          <a:off x="16268700" y="175230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101</xdr:row>
      <xdr:rowOff>58075</xdr:rowOff>
    </xdr:from>
    <xdr:ext cx="405111" cy="259045"/>
    <xdr:sp macro="" textlink="">
      <xdr:nvSpPr>
        <xdr:cNvPr id="685" name="【公民館】&#10;有形固定資産減価償却率該当値テキスト">
          <a:extLst>
            <a:ext uri="{FF2B5EF4-FFF2-40B4-BE49-F238E27FC236}">
              <a16:creationId xmlns:a16="http://schemas.microsoft.com/office/drawing/2014/main" id="{BCF67D61-188C-4CE8-8436-71B405E15F54}"/>
            </a:ext>
          </a:extLst>
        </xdr:cNvPr>
        <xdr:cNvSpPr txBox="1"/>
      </xdr:nvSpPr>
      <xdr:spPr>
        <a:xfrm>
          <a:off x="16357600" y="173745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101</xdr:row>
      <xdr:rowOff>151130</xdr:rowOff>
    </xdr:from>
    <xdr:to>
      <xdr:col>81</xdr:col>
      <xdr:colOff>101600</xdr:colOff>
      <xdr:row>102</xdr:row>
      <xdr:rowOff>81280</xdr:rowOff>
    </xdr:to>
    <xdr:sp macro="" textlink="">
      <xdr:nvSpPr>
        <xdr:cNvPr id="686" name="楕円 685">
          <a:extLst>
            <a:ext uri="{FF2B5EF4-FFF2-40B4-BE49-F238E27FC236}">
              <a16:creationId xmlns:a16="http://schemas.microsoft.com/office/drawing/2014/main" id="{E9521913-9FCA-4E45-8D71-02F02369697C}"/>
            </a:ext>
          </a:extLst>
        </xdr:cNvPr>
        <xdr:cNvSpPr/>
      </xdr:nvSpPr>
      <xdr:spPr>
        <a:xfrm>
          <a:off x="15430500" y="17467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102</xdr:row>
      <xdr:rowOff>30480</xdr:rowOff>
    </xdr:from>
    <xdr:to>
      <xdr:col>85</xdr:col>
      <xdr:colOff>127000</xdr:colOff>
      <xdr:row>102</xdr:row>
      <xdr:rowOff>85998</xdr:rowOff>
    </xdr:to>
    <xdr:cxnSp macro="">
      <xdr:nvCxnSpPr>
        <xdr:cNvPr id="687" name="直線コネクタ 686">
          <a:extLst>
            <a:ext uri="{FF2B5EF4-FFF2-40B4-BE49-F238E27FC236}">
              <a16:creationId xmlns:a16="http://schemas.microsoft.com/office/drawing/2014/main" id="{F9EC7FBC-BC76-40DB-B87C-BDA591B3FEE6}"/>
            </a:ext>
          </a:extLst>
        </xdr:cNvPr>
        <xdr:cNvCxnSpPr/>
      </xdr:nvCxnSpPr>
      <xdr:spPr>
        <a:xfrm>
          <a:off x="15481300" y="17518380"/>
          <a:ext cx="838200" cy="555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101</xdr:row>
      <xdr:rowOff>97245</xdr:rowOff>
    </xdr:from>
    <xdr:to>
      <xdr:col>76</xdr:col>
      <xdr:colOff>165100</xdr:colOff>
      <xdr:row>102</xdr:row>
      <xdr:rowOff>27395</xdr:rowOff>
    </xdr:to>
    <xdr:sp macro="" textlink="">
      <xdr:nvSpPr>
        <xdr:cNvPr id="688" name="楕円 687">
          <a:extLst>
            <a:ext uri="{FF2B5EF4-FFF2-40B4-BE49-F238E27FC236}">
              <a16:creationId xmlns:a16="http://schemas.microsoft.com/office/drawing/2014/main" id="{BF9365EA-D1F5-4ECD-93A8-6CFFE9F94A68}"/>
            </a:ext>
          </a:extLst>
        </xdr:cNvPr>
        <xdr:cNvSpPr/>
      </xdr:nvSpPr>
      <xdr:spPr>
        <a:xfrm>
          <a:off x="14541500" y="174136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101</xdr:row>
      <xdr:rowOff>148045</xdr:rowOff>
    </xdr:from>
    <xdr:to>
      <xdr:col>81</xdr:col>
      <xdr:colOff>50800</xdr:colOff>
      <xdr:row>102</xdr:row>
      <xdr:rowOff>30480</xdr:rowOff>
    </xdr:to>
    <xdr:cxnSp macro="">
      <xdr:nvCxnSpPr>
        <xdr:cNvPr id="689" name="直線コネクタ 688">
          <a:extLst>
            <a:ext uri="{FF2B5EF4-FFF2-40B4-BE49-F238E27FC236}">
              <a16:creationId xmlns:a16="http://schemas.microsoft.com/office/drawing/2014/main" id="{4DE85152-45C2-41E2-B4C7-C1C31A191159}"/>
            </a:ext>
          </a:extLst>
        </xdr:cNvPr>
        <xdr:cNvCxnSpPr/>
      </xdr:nvCxnSpPr>
      <xdr:spPr>
        <a:xfrm>
          <a:off x="14592300" y="17464495"/>
          <a:ext cx="889000" cy="538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101</xdr:row>
      <xdr:rowOff>41729</xdr:rowOff>
    </xdr:from>
    <xdr:to>
      <xdr:col>72</xdr:col>
      <xdr:colOff>38100</xdr:colOff>
      <xdr:row>101</xdr:row>
      <xdr:rowOff>143329</xdr:rowOff>
    </xdr:to>
    <xdr:sp macro="" textlink="">
      <xdr:nvSpPr>
        <xdr:cNvPr id="690" name="楕円 689">
          <a:extLst>
            <a:ext uri="{FF2B5EF4-FFF2-40B4-BE49-F238E27FC236}">
              <a16:creationId xmlns:a16="http://schemas.microsoft.com/office/drawing/2014/main" id="{9E40E9D0-DEB9-4B68-B2C6-3CF5BBAF3E04}"/>
            </a:ext>
          </a:extLst>
        </xdr:cNvPr>
        <xdr:cNvSpPr/>
      </xdr:nvSpPr>
      <xdr:spPr>
        <a:xfrm>
          <a:off x="13652500" y="173581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101</xdr:row>
      <xdr:rowOff>92529</xdr:rowOff>
    </xdr:from>
    <xdr:to>
      <xdr:col>76</xdr:col>
      <xdr:colOff>114300</xdr:colOff>
      <xdr:row>101</xdr:row>
      <xdr:rowOff>148045</xdr:rowOff>
    </xdr:to>
    <xdr:cxnSp macro="">
      <xdr:nvCxnSpPr>
        <xdr:cNvPr id="691" name="直線コネクタ 690">
          <a:extLst>
            <a:ext uri="{FF2B5EF4-FFF2-40B4-BE49-F238E27FC236}">
              <a16:creationId xmlns:a16="http://schemas.microsoft.com/office/drawing/2014/main" id="{8EB0852C-F837-46F1-9EAA-CEA6315714FC}"/>
            </a:ext>
          </a:extLst>
        </xdr:cNvPr>
        <xdr:cNvCxnSpPr/>
      </xdr:nvCxnSpPr>
      <xdr:spPr>
        <a:xfrm>
          <a:off x="13703300" y="17408979"/>
          <a:ext cx="889000" cy="555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101</xdr:row>
      <xdr:rowOff>9071</xdr:rowOff>
    </xdr:from>
    <xdr:to>
      <xdr:col>67</xdr:col>
      <xdr:colOff>101600</xdr:colOff>
      <xdr:row>101</xdr:row>
      <xdr:rowOff>110671</xdr:rowOff>
    </xdr:to>
    <xdr:sp macro="" textlink="">
      <xdr:nvSpPr>
        <xdr:cNvPr id="692" name="楕円 691">
          <a:extLst>
            <a:ext uri="{FF2B5EF4-FFF2-40B4-BE49-F238E27FC236}">
              <a16:creationId xmlns:a16="http://schemas.microsoft.com/office/drawing/2014/main" id="{3B129140-E296-4B06-92C5-7055BC1137F4}"/>
            </a:ext>
          </a:extLst>
        </xdr:cNvPr>
        <xdr:cNvSpPr/>
      </xdr:nvSpPr>
      <xdr:spPr>
        <a:xfrm>
          <a:off x="12763500" y="173255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101</xdr:row>
      <xdr:rowOff>59871</xdr:rowOff>
    </xdr:from>
    <xdr:to>
      <xdr:col>71</xdr:col>
      <xdr:colOff>177800</xdr:colOff>
      <xdr:row>101</xdr:row>
      <xdr:rowOff>92529</xdr:rowOff>
    </xdr:to>
    <xdr:cxnSp macro="">
      <xdr:nvCxnSpPr>
        <xdr:cNvPr id="693" name="直線コネクタ 692">
          <a:extLst>
            <a:ext uri="{FF2B5EF4-FFF2-40B4-BE49-F238E27FC236}">
              <a16:creationId xmlns:a16="http://schemas.microsoft.com/office/drawing/2014/main" id="{B3CD467F-A855-42E8-A03E-93B2ACF91253}"/>
            </a:ext>
          </a:extLst>
        </xdr:cNvPr>
        <xdr:cNvCxnSpPr/>
      </xdr:nvCxnSpPr>
      <xdr:spPr>
        <a:xfrm>
          <a:off x="12814300" y="17376321"/>
          <a:ext cx="889000" cy="32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106</xdr:row>
      <xdr:rowOff>106697</xdr:rowOff>
    </xdr:from>
    <xdr:ext cx="405111" cy="259045"/>
    <xdr:sp macro="" textlink="">
      <xdr:nvSpPr>
        <xdr:cNvPr id="694" name="n_1aveValue【公民館】&#10;有形固定資産減価償却率">
          <a:extLst>
            <a:ext uri="{FF2B5EF4-FFF2-40B4-BE49-F238E27FC236}">
              <a16:creationId xmlns:a16="http://schemas.microsoft.com/office/drawing/2014/main" id="{B953A69C-B272-45B5-8742-A27E811CBA88}"/>
            </a:ext>
          </a:extLst>
        </xdr:cNvPr>
        <xdr:cNvSpPr txBox="1"/>
      </xdr:nvSpPr>
      <xdr:spPr>
        <a:xfrm>
          <a:off x="15266044" y="182803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106</xdr:row>
      <xdr:rowOff>49547</xdr:rowOff>
    </xdr:from>
    <xdr:ext cx="405111" cy="259045"/>
    <xdr:sp macro="" textlink="">
      <xdr:nvSpPr>
        <xdr:cNvPr id="695" name="n_2aveValue【公民館】&#10;有形固定資産減価償却率">
          <a:extLst>
            <a:ext uri="{FF2B5EF4-FFF2-40B4-BE49-F238E27FC236}">
              <a16:creationId xmlns:a16="http://schemas.microsoft.com/office/drawing/2014/main" id="{B0E81E8C-B7FF-4074-93A3-C39396268AA2}"/>
            </a:ext>
          </a:extLst>
        </xdr:cNvPr>
        <xdr:cNvSpPr txBox="1"/>
      </xdr:nvSpPr>
      <xdr:spPr>
        <a:xfrm>
          <a:off x="14389744" y="182232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106</xdr:row>
      <xdr:rowOff>16890</xdr:rowOff>
    </xdr:from>
    <xdr:ext cx="405111" cy="259045"/>
    <xdr:sp macro="" textlink="">
      <xdr:nvSpPr>
        <xdr:cNvPr id="696" name="n_3aveValue【公民館】&#10;有形固定資産減価償却率">
          <a:extLst>
            <a:ext uri="{FF2B5EF4-FFF2-40B4-BE49-F238E27FC236}">
              <a16:creationId xmlns:a16="http://schemas.microsoft.com/office/drawing/2014/main" id="{89B5E3BB-24BC-43B5-B07C-6E79ABD21089}"/>
            </a:ext>
          </a:extLst>
        </xdr:cNvPr>
        <xdr:cNvSpPr txBox="1"/>
      </xdr:nvSpPr>
      <xdr:spPr>
        <a:xfrm>
          <a:off x="13500744" y="181905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105</xdr:row>
      <xdr:rowOff>144253</xdr:rowOff>
    </xdr:from>
    <xdr:ext cx="405111" cy="259045"/>
    <xdr:sp macro="" textlink="">
      <xdr:nvSpPr>
        <xdr:cNvPr id="697" name="n_4aveValue【公民館】&#10;有形固定資産減価償却率">
          <a:extLst>
            <a:ext uri="{FF2B5EF4-FFF2-40B4-BE49-F238E27FC236}">
              <a16:creationId xmlns:a16="http://schemas.microsoft.com/office/drawing/2014/main" id="{122E9E4A-8B37-4B50-9139-DA123222917F}"/>
            </a:ext>
          </a:extLst>
        </xdr:cNvPr>
        <xdr:cNvSpPr txBox="1"/>
      </xdr:nvSpPr>
      <xdr:spPr>
        <a:xfrm>
          <a:off x="12611744" y="181465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100</xdr:row>
      <xdr:rowOff>97807</xdr:rowOff>
    </xdr:from>
    <xdr:ext cx="405111" cy="259045"/>
    <xdr:sp macro="" textlink="">
      <xdr:nvSpPr>
        <xdr:cNvPr id="698" name="n_1mainValue【公民館】&#10;有形固定資産減価償却率">
          <a:extLst>
            <a:ext uri="{FF2B5EF4-FFF2-40B4-BE49-F238E27FC236}">
              <a16:creationId xmlns:a16="http://schemas.microsoft.com/office/drawing/2014/main" id="{7FE90CEC-DB95-4E70-8C74-B725BCEE5A26}"/>
            </a:ext>
          </a:extLst>
        </xdr:cNvPr>
        <xdr:cNvSpPr txBox="1"/>
      </xdr:nvSpPr>
      <xdr:spPr>
        <a:xfrm>
          <a:off x="15266044" y="172428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100</xdr:row>
      <xdr:rowOff>43922</xdr:rowOff>
    </xdr:from>
    <xdr:ext cx="405111" cy="259045"/>
    <xdr:sp macro="" textlink="">
      <xdr:nvSpPr>
        <xdr:cNvPr id="699" name="n_2mainValue【公民館】&#10;有形固定資産減価償却率">
          <a:extLst>
            <a:ext uri="{FF2B5EF4-FFF2-40B4-BE49-F238E27FC236}">
              <a16:creationId xmlns:a16="http://schemas.microsoft.com/office/drawing/2014/main" id="{BE3ADD28-ABD4-44EA-AA63-E4F23B54D06E}"/>
            </a:ext>
          </a:extLst>
        </xdr:cNvPr>
        <xdr:cNvSpPr txBox="1"/>
      </xdr:nvSpPr>
      <xdr:spPr>
        <a:xfrm>
          <a:off x="14389744" y="171889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99</xdr:row>
      <xdr:rowOff>159856</xdr:rowOff>
    </xdr:from>
    <xdr:ext cx="405111" cy="259045"/>
    <xdr:sp macro="" textlink="">
      <xdr:nvSpPr>
        <xdr:cNvPr id="700" name="n_3mainValue【公民館】&#10;有形固定資産減価償却率">
          <a:extLst>
            <a:ext uri="{FF2B5EF4-FFF2-40B4-BE49-F238E27FC236}">
              <a16:creationId xmlns:a16="http://schemas.microsoft.com/office/drawing/2014/main" id="{AA856DEA-AFC7-44A8-B132-B511448D485B}"/>
            </a:ext>
          </a:extLst>
        </xdr:cNvPr>
        <xdr:cNvSpPr txBox="1"/>
      </xdr:nvSpPr>
      <xdr:spPr>
        <a:xfrm>
          <a:off x="13500744" y="1713340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99</xdr:row>
      <xdr:rowOff>127198</xdr:rowOff>
    </xdr:from>
    <xdr:ext cx="405111" cy="259045"/>
    <xdr:sp macro="" textlink="">
      <xdr:nvSpPr>
        <xdr:cNvPr id="701" name="n_4mainValue【公民館】&#10;有形固定資産減価償却率">
          <a:extLst>
            <a:ext uri="{FF2B5EF4-FFF2-40B4-BE49-F238E27FC236}">
              <a16:creationId xmlns:a16="http://schemas.microsoft.com/office/drawing/2014/main" id="{8FDA3265-97CD-4027-9554-AE89FFCDA721}"/>
            </a:ext>
          </a:extLst>
        </xdr:cNvPr>
        <xdr:cNvSpPr txBox="1"/>
      </xdr:nvSpPr>
      <xdr:spPr>
        <a:xfrm>
          <a:off x="12611744" y="1710074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702" name="正方形/長方形 701">
          <a:extLst>
            <a:ext uri="{FF2B5EF4-FFF2-40B4-BE49-F238E27FC236}">
              <a16:creationId xmlns:a16="http://schemas.microsoft.com/office/drawing/2014/main" id="{7868221D-C025-4976-90B4-9D3D601FBE5B}"/>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703" name="正方形/長方形 702">
          <a:extLst>
            <a:ext uri="{FF2B5EF4-FFF2-40B4-BE49-F238E27FC236}">
              <a16:creationId xmlns:a16="http://schemas.microsoft.com/office/drawing/2014/main" id="{9FDC1073-ECFE-4644-B726-B9665CE98C2C}"/>
            </a:ext>
          </a:extLst>
        </xdr:cNvPr>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704" name="正方形/長方形 703">
          <a:extLst>
            <a:ext uri="{FF2B5EF4-FFF2-40B4-BE49-F238E27FC236}">
              <a16:creationId xmlns:a16="http://schemas.microsoft.com/office/drawing/2014/main" id="{DF4817BB-E196-415B-96BE-4DEAFC4C6D12}"/>
            </a:ext>
          </a:extLst>
        </xdr:cNvPr>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705" name="正方形/長方形 704">
          <a:extLst>
            <a:ext uri="{FF2B5EF4-FFF2-40B4-BE49-F238E27FC236}">
              <a16:creationId xmlns:a16="http://schemas.microsoft.com/office/drawing/2014/main" id="{DBD7D333-CF65-42BB-A420-01AA78CF8464}"/>
            </a:ext>
          </a:extLst>
        </xdr:cNvPr>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706" name="正方形/長方形 705">
          <a:extLst>
            <a:ext uri="{FF2B5EF4-FFF2-40B4-BE49-F238E27FC236}">
              <a16:creationId xmlns:a16="http://schemas.microsoft.com/office/drawing/2014/main" id="{14D11D8E-3BE0-4E49-ACC0-2215EDBF69FA}"/>
            </a:ext>
          </a:extLst>
        </xdr:cNvPr>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707" name="正方形/長方形 706">
          <a:extLst>
            <a:ext uri="{FF2B5EF4-FFF2-40B4-BE49-F238E27FC236}">
              <a16:creationId xmlns:a16="http://schemas.microsoft.com/office/drawing/2014/main" id="{DFF44C73-F829-4E4F-BC16-A6432979BF45}"/>
            </a:ext>
          </a:extLst>
        </xdr:cNvPr>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708" name="正方形/長方形 707">
          <a:extLst>
            <a:ext uri="{FF2B5EF4-FFF2-40B4-BE49-F238E27FC236}">
              <a16:creationId xmlns:a16="http://schemas.microsoft.com/office/drawing/2014/main" id="{11EE1A44-5D14-416C-BE99-DD3A4C96ACA4}"/>
            </a:ext>
          </a:extLst>
        </xdr:cNvPr>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09" name="正方形/長方形 708">
          <a:extLst>
            <a:ext uri="{FF2B5EF4-FFF2-40B4-BE49-F238E27FC236}">
              <a16:creationId xmlns:a16="http://schemas.microsoft.com/office/drawing/2014/main" id="{6877E80C-86BF-45B0-BB20-CC517E867AB0}"/>
            </a:ext>
          </a:extLst>
        </xdr:cNvPr>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710" name="テキスト ボックス 709">
          <a:extLst>
            <a:ext uri="{FF2B5EF4-FFF2-40B4-BE49-F238E27FC236}">
              <a16:creationId xmlns:a16="http://schemas.microsoft.com/office/drawing/2014/main" id="{9D120A6D-BF11-48B7-97F1-F0A29249F6E0}"/>
            </a:ext>
          </a:extLst>
        </xdr:cNvPr>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711" name="直線コネクタ 710">
          <a:extLst>
            <a:ext uri="{FF2B5EF4-FFF2-40B4-BE49-F238E27FC236}">
              <a16:creationId xmlns:a16="http://schemas.microsoft.com/office/drawing/2014/main" id="{05A54A2F-E671-4FAF-BA45-E980F5F0D53D}"/>
            </a:ext>
          </a:extLst>
        </xdr:cNvPr>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109</xdr:row>
      <xdr:rowOff>35379</xdr:rowOff>
    </xdr:from>
    <xdr:to>
      <xdr:col>120</xdr:col>
      <xdr:colOff>114300</xdr:colOff>
      <xdr:row>109</xdr:row>
      <xdr:rowOff>35379</xdr:rowOff>
    </xdr:to>
    <xdr:cxnSp macro="">
      <xdr:nvCxnSpPr>
        <xdr:cNvPr id="712" name="直線コネクタ 711">
          <a:extLst>
            <a:ext uri="{FF2B5EF4-FFF2-40B4-BE49-F238E27FC236}">
              <a16:creationId xmlns:a16="http://schemas.microsoft.com/office/drawing/2014/main" id="{2EF5D1D6-5CCD-4B07-9ED8-114ABF6156A7}"/>
            </a:ext>
          </a:extLst>
        </xdr:cNvPr>
        <xdr:cNvCxnSpPr/>
      </xdr:nvCxnSpPr>
      <xdr:spPr>
        <a:xfrm>
          <a:off x="18288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64606</xdr:rowOff>
    </xdr:from>
    <xdr:ext cx="467179" cy="259045"/>
    <xdr:sp macro="" textlink="">
      <xdr:nvSpPr>
        <xdr:cNvPr id="713" name="テキスト ボックス 712">
          <a:extLst>
            <a:ext uri="{FF2B5EF4-FFF2-40B4-BE49-F238E27FC236}">
              <a16:creationId xmlns:a16="http://schemas.microsoft.com/office/drawing/2014/main" id="{193FB95E-1ED7-4FC5-ADFC-B84C75C44729}"/>
            </a:ext>
          </a:extLst>
        </xdr:cNvPr>
        <xdr:cNvSpPr txBox="1"/>
      </xdr:nvSpPr>
      <xdr:spPr>
        <a:xfrm>
          <a:off x="17820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107</xdr:row>
      <xdr:rowOff>51707</xdr:rowOff>
    </xdr:from>
    <xdr:to>
      <xdr:col>120</xdr:col>
      <xdr:colOff>114300</xdr:colOff>
      <xdr:row>107</xdr:row>
      <xdr:rowOff>51707</xdr:rowOff>
    </xdr:to>
    <xdr:cxnSp macro="">
      <xdr:nvCxnSpPr>
        <xdr:cNvPr id="714" name="直線コネクタ 713">
          <a:extLst>
            <a:ext uri="{FF2B5EF4-FFF2-40B4-BE49-F238E27FC236}">
              <a16:creationId xmlns:a16="http://schemas.microsoft.com/office/drawing/2014/main" id="{9C32CEF0-9293-40E8-A5F3-7A1554EF201D}"/>
            </a:ext>
          </a:extLst>
        </xdr:cNvPr>
        <xdr:cNvCxnSpPr/>
      </xdr:nvCxnSpPr>
      <xdr:spPr>
        <a:xfrm>
          <a:off x="18288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106</xdr:row>
      <xdr:rowOff>80934</xdr:rowOff>
    </xdr:from>
    <xdr:ext cx="467179" cy="259045"/>
    <xdr:sp macro="" textlink="">
      <xdr:nvSpPr>
        <xdr:cNvPr id="715" name="テキスト ボックス 714">
          <a:extLst>
            <a:ext uri="{FF2B5EF4-FFF2-40B4-BE49-F238E27FC236}">
              <a16:creationId xmlns:a16="http://schemas.microsoft.com/office/drawing/2014/main" id="{5559FE87-7F3F-4643-AA98-769193D595AB}"/>
            </a:ext>
          </a:extLst>
        </xdr:cNvPr>
        <xdr:cNvSpPr txBox="1"/>
      </xdr:nvSpPr>
      <xdr:spPr>
        <a:xfrm>
          <a:off x="17820821" y="1825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68036</xdr:rowOff>
    </xdr:from>
    <xdr:to>
      <xdr:col>120</xdr:col>
      <xdr:colOff>114300</xdr:colOff>
      <xdr:row>105</xdr:row>
      <xdr:rowOff>68036</xdr:rowOff>
    </xdr:to>
    <xdr:cxnSp macro="">
      <xdr:nvCxnSpPr>
        <xdr:cNvPr id="716" name="直線コネクタ 715">
          <a:extLst>
            <a:ext uri="{FF2B5EF4-FFF2-40B4-BE49-F238E27FC236}">
              <a16:creationId xmlns:a16="http://schemas.microsoft.com/office/drawing/2014/main" id="{FDD9D0CD-C58D-4353-8E06-49C7DC7A851D}"/>
            </a:ext>
          </a:extLst>
        </xdr:cNvPr>
        <xdr:cNvCxnSpPr/>
      </xdr:nvCxnSpPr>
      <xdr:spPr>
        <a:xfrm>
          <a:off x="18288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97263</xdr:rowOff>
    </xdr:from>
    <xdr:ext cx="467179" cy="259045"/>
    <xdr:sp macro="" textlink="">
      <xdr:nvSpPr>
        <xdr:cNvPr id="717" name="テキスト ボックス 716">
          <a:extLst>
            <a:ext uri="{FF2B5EF4-FFF2-40B4-BE49-F238E27FC236}">
              <a16:creationId xmlns:a16="http://schemas.microsoft.com/office/drawing/2014/main" id="{C5FB330A-73C8-4EAE-9899-EF65C0A1CB23}"/>
            </a:ext>
          </a:extLst>
        </xdr:cNvPr>
        <xdr:cNvSpPr txBox="1"/>
      </xdr:nvSpPr>
      <xdr:spPr>
        <a:xfrm>
          <a:off x="17820821" y="1792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84364</xdr:rowOff>
    </xdr:from>
    <xdr:to>
      <xdr:col>120</xdr:col>
      <xdr:colOff>114300</xdr:colOff>
      <xdr:row>103</xdr:row>
      <xdr:rowOff>84364</xdr:rowOff>
    </xdr:to>
    <xdr:cxnSp macro="">
      <xdr:nvCxnSpPr>
        <xdr:cNvPr id="718" name="直線コネクタ 717">
          <a:extLst>
            <a:ext uri="{FF2B5EF4-FFF2-40B4-BE49-F238E27FC236}">
              <a16:creationId xmlns:a16="http://schemas.microsoft.com/office/drawing/2014/main" id="{FBB9F0C8-4C2D-4FBC-B7EC-4EFA889350AB}"/>
            </a:ext>
          </a:extLst>
        </xdr:cNvPr>
        <xdr:cNvCxnSpPr/>
      </xdr:nvCxnSpPr>
      <xdr:spPr>
        <a:xfrm>
          <a:off x="18288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113591</xdr:rowOff>
    </xdr:from>
    <xdr:ext cx="467179" cy="259045"/>
    <xdr:sp macro="" textlink="">
      <xdr:nvSpPr>
        <xdr:cNvPr id="719" name="テキスト ボックス 718">
          <a:extLst>
            <a:ext uri="{FF2B5EF4-FFF2-40B4-BE49-F238E27FC236}">
              <a16:creationId xmlns:a16="http://schemas.microsoft.com/office/drawing/2014/main" id="{71A9DACA-127D-434C-ADC8-FC17F7E3C997}"/>
            </a:ext>
          </a:extLst>
        </xdr:cNvPr>
        <xdr:cNvSpPr txBox="1"/>
      </xdr:nvSpPr>
      <xdr:spPr>
        <a:xfrm>
          <a:off x="17820821" y="1760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100693</xdr:rowOff>
    </xdr:from>
    <xdr:to>
      <xdr:col>120</xdr:col>
      <xdr:colOff>114300</xdr:colOff>
      <xdr:row>101</xdr:row>
      <xdr:rowOff>100693</xdr:rowOff>
    </xdr:to>
    <xdr:cxnSp macro="">
      <xdr:nvCxnSpPr>
        <xdr:cNvPr id="720" name="直線コネクタ 719">
          <a:extLst>
            <a:ext uri="{FF2B5EF4-FFF2-40B4-BE49-F238E27FC236}">
              <a16:creationId xmlns:a16="http://schemas.microsoft.com/office/drawing/2014/main" id="{1D575E64-286C-4631-A812-86E167AB86AB}"/>
            </a:ext>
          </a:extLst>
        </xdr:cNvPr>
        <xdr:cNvCxnSpPr/>
      </xdr:nvCxnSpPr>
      <xdr:spPr>
        <a:xfrm>
          <a:off x="18288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100</xdr:row>
      <xdr:rowOff>129920</xdr:rowOff>
    </xdr:from>
    <xdr:ext cx="467179" cy="259045"/>
    <xdr:sp macro="" textlink="">
      <xdr:nvSpPr>
        <xdr:cNvPr id="721" name="テキスト ボックス 720">
          <a:extLst>
            <a:ext uri="{FF2B5EF4-FFF2-40B4-BE49-F238E27FC236}">
              <a16:creationId xmlns:a16="http://schemas.microsoft.com/office/drawing/2014/main" id="{16BEFB4C-3D25-4C7A-870F-438969AAB080}"/>
            </a:ext>
          </a:extLst>
        </xdr:cNvPr>
        <xdr:cNvSpPr txBox="1"/>
      </xdr:nvSpPr>
      <xdr:spPr>
        <a:xfrm>
          <a:off x="17820821" y="1727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99</xdr:row>
      <xdr:rowOff>117021</xdr:rowOff>
    </xdr:from>
    <xdr:to>
      <xdr:col>120</xdr:col>
      <xdr:colOff>114300</xdr:colOff>
      <xdr:row>99</xdr:row>
      <xdr:rowOff>117021</xdr:rowOff>
    </xdr:to>
    <xdr:cxnSp macro="">
      <xdr:nvCxnSpPr>
        <xdr:cNvPr id="722" name="直線コネクタ 721">
          <a:extLst>
            <a:ext uri="{FF2B5EF4-FFF2-40B4-BE49-F238E27FC236}">
              <a16:creationId xmlns:a16="http://schemas.microsoft.com/office/drawing/2014/main" id="{094488F7-F675-4E78-8D27-C6195DF19450}"/>
            </a:ext>
          </a:extLst>
        </xdr:cNvPr>
        <xdr:cNvCxnSpPr/>
      </xdr:nvCxnSpPr>
      <xdr:spPr>
        <a:xfrm>
          <a:off x="18288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98</xdr:row>
      <xdr:rowOff>146248</xdr:rowOff>
    </xdr:from>
    <xdr:ext cx="467179" cy="259045"/>
    <xdr:sp macro="" textlink="">
      <xdr:nvSpPr>
        <xdr:cNvPr id="723" name="テキスト ボックス 722">
          <a:extLst>
            <a:ext uri="{FF2B5EF4-FFF2-40B4-BE49-F238E27FC236}">
              <a16:creationId xmlns:a16="http://schemas.microsoft.com/office/drawing/2014/main" id="{D98CB4B8-FD9D-4077-82D4-C65D5874C2A7}"/>
            </a:ext>
          </a:extLst>
        </xdr:cNvPr>
        <xdr:cNvSpPr txBox="1"/>
      </xdr:nvSpPr>
      <xdr:spPr>
        <a:xfrm>
          <a:off x="17820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724" name="直線コネクタ 723">
          <a:extLst>
            <a:ext uri="{FF2B5EF4-FFF2-40B4-BE49-F238E27FC236}">
              <a16:creationId xmlns:a16="http://schemas.microsoft.com/office/drawing/2014/main" id="{3EEA054A-AB4B-45D2-B8B3-511692C9CA77}"/>
            </a:ext>
          </a:extLst>
        </xdr:cNvPr>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725" name="テキスト ボックス 724">
          <a:extLst>
            <a:ext uri="{FF2B5EF4-FFF2-40B4-BE49-F238E27FC236}">
              <a16:creationId xmlns:a16="http://schemas.microsoft.com/office/drawing/2014/main" id="{7E6EDCA4-F34D-4F5B-924E-3A333ED14619}"/>
            </a:ext>
          </a:extLst>
        </xdr:cNvPr>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726" name="【公民館】&#10;一人当たり面積グラフ枠">
          <a:extLst>
            <a:ext uri="{FF2B5EF4-FFF2-40B4-BE49-F238E27FC236}">
              <a16:creationId xmlns:a16="http://schemas.microsoft.com/office/drawing/2014/main" id="{0E28BAE4-D619-4740-AD19-9C1CC3071C9E}"/>
            </a:ext>
          </a:extLst>
        </xdr:cNvPr>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103632</xdr:rowOff>
    </xdr:from>
    <xdr:to>
      <xdr:col>116</xdr:col>
      <xdr:colOff>62864</xdr:colOff>
      <xdr:row>109</xdr:row>
      <xdr:rowOff>31133</xdr:rowOff>
    </xdr:to>
    <xdr:cxnSp macro="">
      <xdr:nvCxnSpPr>
        <xdr:cNvPr id="727" name="直線コネクタ 726">
          <a:extLst>
            <a:ext uri="{FF2B5EF4-FFF2-40B4-BE49-F238E27FC236}">
              <a16:creationId xmlns:a16="http://schemas.microsoft.com/office/drawing/2014/main" id="{8D26E41B-C766-42D4-93E6-A812AF253A49}"/>
            </a:ext>
          </a:extLst>
        </xdr:cNvPr>
        <xdr:cNvCxnSpPr/>
      </xdr:nvCxnSpPr>
      <xdr:spPr>
        <a:xfrm flipV="1">
          <a:off x="22160864" y="17248632"/>
          <a:ext cx="0" cy="147055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109</xdr:row>
      <xdr:rowOff>34960</xdr:rowOff>
    </xdr:from>
    <xdr:ext cx="469744" cy="259045"/>
    <xdr:sp macro="" textlink="">
      <xdr:nvSpPr>
        <xdr:cNvPr id="728" name="【公民館】&#10;一人当たり面積最小値テキスト">
          <a:extLst>
            <a:ext uri="{FF2B5EF4-FFF2-40B4-BE49-F238E27FC236}">
              <a16:creationId xmlns:a16="http://schemas.microsoft.com/office/drawing/2014/main" id="{B1B43D57-F741-47C7-8F2D-FD3993649599}"/>
            </a:ext>
          </a:extLst>
        </xdr:cNvPr>
        <xdr:cNvSpPr txBox="1"/>
      </xdr:nvSpPr>
      <xdr:spPr>
        <a:xfrm>
          <a:off x="22199600" y="187230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109</xdr:row>
      <xdr:rowOff>31133</xdr:rowOff>
    </xdr:from>
    <xdr:to>
      <xdr:col>116</xdr:col>
      <xdr:colOff>152400</xdr:colOff>
      <xdr:row>109</xdr:row>
      <xdr:rowOff>31133</xdr:rowOff>
    </xdr:to>
    <xdr:cxnSp macro="">
      <xdr:nvCxnSpPr>
        <xdr:cNvPr id="729" name="直線コネクタ 728">
          <a:extLst>
            <a:ext uri="{FF2B5EF4-FFF2-40B4-BE49-F238E27FC236}">
              <a16:creationId xmlns:a16="http://schemas.microsoft.com/office/drawing/2014/main" id="{A814DB6B-030E-4C5E-8643-1F7E47BB625F}"/>
            </a:ext>
          </a:extLst>
        </xdr:cNvPr>
        <xdr:cNvCxnSpPr/>
      </xdr:nvCxnSpPr>
      <xdr:spPr>
        <a:xfrm>
          <a:off x="22072600" y="187191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50309</xdr:rowOff>
    </xdr:from>
    <xdr:ext cx="469744" cy="259045"/>
    <xdr:sp macro="" textlink="">
      <xdr:nvSpPr>
        <xdr:cNvPr id="730" name="【公民館】&#10;一人当たり面積最大値テキスト">
          <a:extLst>
            <a:ext uri="{FF2B5EF4-FFF2-40B4-BE49-F238E27FC236}">
              <a16:creationId xmlns:a16="http://schemas.microsoft.com/office/drawing/2014/main" id="{68112C1D-3878-4006-A71A-D0F1A489A238}"/>
            </a:ext>
          </a:extLst>
        </xdr:cNvPr>
        <xdr:cNvSpPr txBox="1"/>
      </xdr:nvSpPr>
      <xdr:spPr>
        <a:xfrm>
          <a:off x="22199600" y="170238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103632</xdr:rowOff>
    </xdr:from>
    <xdr:to>
      <xdr:col>116</xdr:col>
      <xdr:colOff>152400</xdr:colOff>
      <xdr:row>100</xdr:row>
      <xdr:rowOff>103632</xdr:rowOff>
    </xdr:to>
    <xdr:cxnSp macro="">
      <xdr:nvCxnSpPr>
        <xdr:cNvPr id="731" name="直線コネクタ 730">
          <a:extLst>
            <a:ext uri="{FF2B5EF4-FFF2-40B4-BE49-F238E27FC236}">
              <a16:creationId xmlns:a16="http://schemas.microsoft.com/office/drawing/2014/main" id="{9EAEAC91-63D1-4A3F-81B9-0DFD11F82B73}"/>
            </a:ext>
          </a:extLst>
        </xdr:cNvPr>
        <xdr:cNvCxnSpPr/>
      </xdr:nvCxnSpPr>
      <xdr:spPr>
        <a:xfrm>
          <a:off x="22072600" y="172486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107</xdr:row>
      <xdr:rowOff>3537</xdr:rowOff>
    </xdr:from>
    <xdr:ext cx="469744" cy="259045"/>
    <xdr:sp macro="" textlink="">
      <xdr:nvSpPr>
        <xdr:cNvPr id="732" name="【公民館】&#10;一人当たり面積平均値テキスト">
          <a:extLst>
            <a:ext uri="{FF2B5EF4-FFF2-40B4-BE49-F238E27FC236}">
              <a16:creationId xmlns:a16="http://schemas.microsoft.com/office/drawing/2014/main" id="{59E44AA3-0E57-4129-AF13-7ED40CBAD24B}"/>
            </a:ext>
          </a:extLst>
        </xdr:cNvPr>
        <xdr:cNvSpPr txBox="1"/>
      </xdr:nvSpPr>
      <xdr:spPr>
        <a:xfrm>
          <a:off x="22199600" y="1834868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0.537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107</xdr:row>
      <xdr:rowOff>152110</xdr:rowOff>
    </xdr:from>
    <xdr:to>
      <xdr:col>116</xdr:col>
      <xdr:colOff>114300</xdr:colOff>
      <xdr:row>108</xdr:row>
      <xdr:rowOff>82260</xdr:rowOff>
    </xdr:to>
    <xdr:sp macro="" textlink="">
      <xdr:nvSpPr>
        <xdr:cNvPr id="733" name="フローチャート: 判断 732">
          <a:extLst>
            <a:ext uri="{FF2B5EF4-FFF2-40B4-BE49-F238E27FC236}">
              <a16:creationId xmlns:a16="http://schemas.microsoft.com/office/drawing/2014/main" id="{9E75C15A-1112-4C7D-BD62-5281A2B83B17}"/>
            </a:ext>
          </a:extLst>
        </xdr:cNvPr>
        <xdr:cNvSpPr/>
      </xdr:nvSpPr>
      <xdr:spPr>
        <a:xfrm>
          <a:off x="22110700" y="18497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107</xdr:row>
      <xdr:rowOff>160927</xdr:rowOff>
    </xdr:from>
    <xdr:to>
      <xdr:col>112</xdr:col>
      <xdr:colOff>38100</xdr:colOff>
      <xdr:row>108</xdr:row>
      <xdr:rowOff>91077</xdr:rowOff>
    </xdr:to>
    <xdr:sp macro="" textlink="">
      <xdr:nvSpPr>
        <xdr:cNvPr id="734" name="フローチャート: 判断 733">
          <a:extLst>
            <a:ext uri="{FF2B5EF4-FFF2-40B4-BE49-F238E27FC236}">
              <a16:creationId xmlns:a16="http://schemas.microsoft.com/office/drawing/2014/main" id="{5CD8BE05-A564-40AC-A782-5927B749F465}"/>
            </a:ext>
          </a:extLst>
        </xdr:cNvPr>
        <xdr:cNvSpPr/>
      </xdr:nvSpPr>
      <xdr:spPr>
        <a:xfrm>
          <a:off x="21272500" y="185060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108</xdr:row>
      <xdr:rowOff>2866</xdr:rowOff>
    </xdr:from>
    <xdr:to>
      <xdr:col>107</xdr:col>
      <xdr:colOff>101600</xdr:colOff>
      <xdr:row>108</xdr:row>
      <xdr:rowOff>104466</xdr:rowOff>
    </xdr:to>
    <xdr:sp macro="" textlink="">
      <xdr:nvSpPr>
        <xdr:cNvPr id="735" name="フローチャート: 判断 734">
          <a:extLst>
            <a:ext uri="{FF2B5EF4-FFF2-40B4-BE49-F238E27FC236}">
              <a16:creationId xmlns:a16="http://schemas.microsoft.com/office/drawing/2014/main" id="{B19243B2-7251-4E6E-930C-A2A39C77BEA7}"/>
            </a:ext>
          </a:extLst>
        </xdr:cNvPr>
        <xdr:cNvSpPr/>
      </xdr:nvSpPr>
      <xdr:spPr>
        <a:xfrm>
          <a:off x="20383500" y="185194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108</xdr:row>
      <xdr:rowOff>254</xdr:rowOff>
    </xdr:from>
    <xdr:to>
      <xdr:col>102</xdr:col>
      <xdr:colOff>165100</xdr:colOff>
      <xdr:row>108</xdr:row>
      <xdr:rowOff>101854</xdr:rowOff>
    </xdr:to>
    <xdr:sp macro="" textlink="">
      <xdr:nvSpPr>
        <xdr:cNvPr id="736" name="フローチャート: 判断 735">
          <a:extLst>
            <a:ext uri="{FF2B5EF4-FFF2-40B4-BE49-F238E27FC236}">
              <a16:creationId xmlns:a16="http://schemas.microsoft.com/office/drawing/2014/main" id="{0E7BAC7F-BC1C-4F5B-A731-310CA816A63B}"/>
            </a:ext>
          </a:extLst>
        </xdr:cNvPr>
        <xdr:cNvSpPr/>
      </xdr:nvSpPr>
      <xdr:spPr>
        <a:xfrm>
          <a:off x="19494500" y="185168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108</xdr:row>
      <xdr:rowOff>12337</xdr:rowOff>
    </xdr:from>
    <xdr:to>
      <xdr:col>98</xdr:col>
      <xdr:colOff>38100</xdr:colOff>
      <xdr:row>108</xdr:row>
      <xdr:rowOff>113937</xdr:rowOff>
    </xdr:to>
    <xdr:sp macro="" textlink="">
      <xdr:nvSpPr>
        <xdr:cNvPr id="737" name="フローチャート: 判断 736">
          <a:extLst>
            <a:ext uri="{FF2B5EF4-FFF2-40B4-BE49-F238E27FC236}">
              <a16:creationId xmlns:a16="http://schemas.microsoft.com/office/drawing/2014/main" id="{3EB9013F-9C80-45A4-B675-6145069428D3}"/>
            </a:ext>
          </a:extLst>
        </xdr:cNvPr>
        <xdr:cNvSpPr/>
      </xdr:nvSpPr>
      <xdr:spPr>
        <a:xfrm>
          <a:off x="18605500" y="185289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738" name="テキスト ボックス 737">
          <a:extLst>
            <a:ext uri="{FF2B5EF4-FFF2-40B4-BE49-F238E27FC236}">
              <a16:creationId xmlns:a16="http://schemas.microsoft.com/office/drawing/2014/main" id="{A7CA289E-7D76-4106-8833-A15F7B11648D}"/>
            </a:ext>
          </a:extLst>
        </xdr:cNvPr>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739" name="テキスト ボックス 738">
          <a:extLst>
            <a:ext uri="{FF2B5EF4-FFF2-40B4-BE49-F238E27FC236}">
              <a16:creationId xmlns:a16="http://schemas.microsoft.com/office/drawing/2014/main" id="{79F36DD2-D6C5-4FDB-9823-162D16644E94}"/>
            </a:ext>
          </a:extLst>
        </xdr:cNvPr>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740" name="テキスト ボックス 739">
          <a:extLst>
            <a:ext uri="{FF2B5EF4-FFF2-40B4-BE49-F238E27FC236}">
              <a16:creationId xmlns:a16="http://schemas.microsoft.com/office/drawing/2014/main" id="{4C805B8A-EB89-4C2A-A9EC-C3D2004B0D8C}"/>
            </a:ext>
          </a:extLst>
        </xdr:cNvPr>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741" name="テキスト ボックス 740">
          <a:extLst>
            <a:ext uri="{FF2B5EF4-FFF2-40B4-BE49-F238E27FC236}">
              <a16:creationId xmlns:a16="http://schemas.microsoft.com/office/drawing/2014/main" id="{27C8EB7D-6D7F-4147-A2FA-AFA0B88DB561}"/>
            </a:ext>
          </a:extLst>
        </xdr:cNvPr>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742" name="テキスト ボックス 741">
          <a:extLst>
            <a:ext uri="{FF2B5EF4-FFF2-40B4-BE49-F238E27FC236}">
              <a16:creationId xmlns:a16="http://schemas.microsoft.com/office/drawing/2014/main" id="{A18FC475-0BFA-4584-890E-FF697D29DCD0}"/>
            </a:ext>
          </a:extLst>
        </xdr:cNvPr>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107</xdr:row>
      <xdr:rowOff>157335</xdr:rowOff>
    </xdr:from>
    <xdr:to>
      <xdr:col>116</xdr:col>
      <xdr:colOff>114300</xdr:colOff>
      <xdr:row>108</xdr:row>
      <xdr:rowOff>87485</xdr:rowOff>
    </xdr:to>
    <xdr:sp macro="" textlink="">
      <xdr:nvSpPr>
        <xdr:cNvPr id="743" name="楕円 742">
          <a:extLst>
            <a:ext uri="{FF2B5EF4-FFF2-40B4-BE49-F238E27FC236}">
              <a16:creationId xmlns:a16="http://schemas.microsoft.com/office/drawing/2014/main" id="{85440FF4-EC67-4001-A4F6-52BE7DFB14AE}"/>
            </a:ext>
          </a:extLst>
        </xdr:cNvPr>
        <xdr:cNvSpPr/>
      </xdr:nvSpPr>
      <xdr:spPr>
        <a:xfrm>
          <a:off x="22110700" y="185024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107</xdr:row>
      <xdr:rowOff>135762</xdr:rowOff>
    </xdr:from>
    <xdr:ext cx="469744" cy="259045"/>
    <xdr:sp macro="" textlink="">
      <xdr:nvSpPr>
        <xdr:cNvPr id="744" name="【公民館】&#10;一人当たり面積該当値テキスト">
          <a:extLst>
            <a:ext uri="{FF2B5EF4-FFF2-40B4-BE49-F238E27FC236}">
              <a16:creationId xmlns:a16="http://schemas.microsoft.com/office/drawing/2014/main" id="{AF34AB1E-C33A-4C6B-91DA-FF9566E4E207}"/>
            </a:ext>
          </a:extLst>
        </xdr:cNvPr>
        <xdr:cNvSpPr txBox="1"/>
      </xdr:nvSpPr>
      <xdr:spPr>
        <a:xfrm>
          <a:off x="22199600" y="184809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0.521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107</xdr:row>
      <xdr:rowOff>158641</xdr:rowOff>
    </xdr:from>
    <xdr:to>
      <xdr:col>112</xdr:col>
      <xdr:colOff>38100</xdr:colOff>
      <xdr:row>108</xdr:row>
      <xdr:rowOff>88791</xdr:rowOff>
    </xdr:to>
    <xdr:sp macro="" textlink="">
      <xdr:nvSpPr>
        <xdr:cNvPr id="745" name="楕円 744">
          <a:extLst>
            <a:ext uri="{FF2B5EF4-FFF2-40B4-BE49-F238E27FC236}">
              <a16:creationId xmlns:a16="http://schemas.microsoft.com/office/drawing/2014/main" id="{36704CAF-5FB7-451F-AB76-9B85BB464A03}"/>
            </a:ext>
          </a:extLst>
        </xdr:cNvPr>
        <xdr:cNvSpPr/>
      </xdr:nvSpPr>
      <xdr:spPr>
        <a:xfrm>
          <a:off x="21272500" y="185037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108</xdr:row>
      <xdr:rowOff>36685</xdr:rowOff>
    </xdr:from>
    <xdr:to>
      <xdr:col>116</xdr:col>
      <xdr:colOff>63500</xdr:colOff>
      <xdr:row>108</xdr:row>
      <xdr:rowOff>37991</xdr:rowOff>
    </xdr:to>
    <xdr:cxnSp macro="">
      <xdr:nvCxnSpPr>
        <xdr:cNvPr id="746" name="直線コネクタ 745">
          <a:extLst>
            <a:ext uri="{FF2B5EF4-FFF2-40B4-BE49-F238E27FC236}">
              <a16:creationId xmlns:a16="http://schemas.microsoft.com/office/drawing/2014/main" id="{1E46E00D-3B73-47BC-9E5B-7AAD8A2B84B5}"/>
            </a:ext>
          </a:extLst>
        </xdr:cNvPr>
        <xdr:cNvCxnSpPr/>
      </xdr:nvCxnSpPr>
      <xdr:spPr>
        <a:xfrm flipV="1">
          <a:off x="21323300" y="18553285"/>
          <a:ext cx="838200" cy="13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107</xdr:row>
      <xdr:rowOff>159621</xdr:rowOff>
    </xdr:from>
    <xdr:to>
      <xdr:col>107</xdr:col>
      <xdr:colOff>101600</xdr:colOff>
      <xdr:row>108</xdr:row>
      <xdr:rowOff>89771</xdr:rowOff>
    </xdr:to>
    <xdr:sp macro="" textlink="">
      <xdr:nvSpPr>
        <xdr:cNvPr id="747" name="楕円 746">
          <a:extLst>
            <a:ext uri="{FF2B5EF4-FFF2-40B4-BE49-F238E27FC236}">
              <a16:creationId xmlns:a16="http://schemas.microsoft.com/office/drawing/2014/main" id="{F4ACE07A-8520-403F-9E52-91554A48C05C}"/>
            </a:ext>
          </a:extLst>
        </xdr:cNvPr>
        <xdr:cNvSpPr/>
      </xdr:nvSpPr>
      <xdr:spPr>
        <a:xfrm>
          <a:off x="20383500" y="185047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108</xdr:row>
      <xdr:rowOff>37991</xdr:rowOff>
    </xdr:from>
    <xdr:to>
      <xdr:col>111</xdr:col>
      <xdr:colOff>177800</xdr:colOff>
      <xdr:row>108</xdr:row>
      <xdr:rowOff>38971</xdr:rowOff>
    </xdr:to>
    <xdr:cxnSp macro="">
      <xdr:nvCxnSpPr>
        <xdr:cNvPr id="748" name="直線コネクタ 747">
          <a:extLst>
            <a:ext uri="{FF2B5EF4-FFF2-40B4-BE49-F238E27FC236}">
              <a16:creationId xmlns:a16="http://schemas.microsoft.com/office/drawing/2014/main" id="{D5AAE3C1-EE45-49ED-8998-A6FDF2D7E85B}"/>
            </a:ext>
          </a:extLst>
        </xdr:cNvPr>
        <xdr:cNvCxnSpPr/>
      </xdr:nvCxnSpPr>
      <xdr:spPr>
        <a:xfrm flipV="1">
          <a:off x="20434300" y="18554591"/>
          <a:ext cx="889000" cy="9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107</xdr:row>
      <xdr:rowOff>160601</xdr:rowOff>
    </xdr:from>
    <xdr:to>
      <xdr:col>102</xdr:col>
      <xdr:colOff>165100</xdr:colOff>
      <xdr:row>108</xdr:row>
      <xdr:rowOff>90751</xdr:rowOff>
    </xdr:to>
    <xdr:sp macro="" textlink="">
      <xdr:nvSpPr>
        <xdr:cNvPr id="749" name="楕円 748">
          <a:extLst>
            <a:ext uri="{FF2B5EF4-FFF2-40B4-BE49-F238E27FC236}">
              <a16:creationId xmlns:a16="http://schemas.microsoft.com/office/drawing/2014/main" id="{8C00D37F-AFFB-4FF0-8D78-96A052E8CD2C}"/>
            </a:ext>
          </a:extLst>
        </xdr:cNvPr>
        <xdr:cNvSpPr/>
      </xdr:nvSpPr>
      <xdr:spPr>
        <a:xfrm>
          <a:off x="19494500" y="185057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108</xdr:row>
      <xdr:rowOff>38971</xdr:rowOff>
    </xdr:from>
    <xdr:to>
      <xdr:col>107</xdr:col>
      <xdr:colOff>50800</xdr:colOff>
      <xdr:row>108</xdr:row>
      <xdr:rowOff>39951</xdr:rowOff>
    </xdr:to>
    <xdr:cxnSp macro="">
      <xdr:nvCxnSpPr>
        <xdr:cNvPr id="750" name="直線コネクタ 749">
          <a:extLst>
            <a:ext uri="{FF2B5EF4-FFF2-40B4-BE49-F238E27FC236}">
              <a16:creationId xmlns:a16="http://schemas.microsoft.com/office/drawing/2014/main" id="{9FA181E4-F51E-42AA-96A6-695F70E5DDB2}"/>
            </a:ext>
          </a:extLst>
        </xdr:cNvPr>
        <xdr:cNvCxnSpPr/>
      </xdr:nvCxnSpPr>
      <xdr:spPr>
        <a:xfrm flipV="1">
          <a:off x="19545300" y="18555571"/>
          <a:ext cx="889000" cy="9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107</xdr:row>
      <xdr:rowOff>159294</xdr:rowOff>
    </xdr:from>
    <xdr:to>
      <xdr:col>98</xdr:col>
      <xdr:colOff>38100</xdr:colOff>
      <xdr:row>108</xdr:row>
      <xdr:rowOff>89444</xdr:rowOff>
    </xdr:to>
    <xdr:sp macro="" textlink="">
      <xdr:nvSpPr>
        <xdr:cNvPr id="751" name="楕円 750">
          <a:extLst>
            <a:ext uri="{FF2B5EF4-FFF2-40B4-BE49-F238E27FC236}">
              <a16:creationId xmlns:a16="http://schemas.microsoft.com/office/drawing/2014/main" id="{D4CE6B14-CFB3-46DA-9192-C9DEA15ECDDD}"/>
            </a:ext>
          </a:extLst>
        </xdr:cNvPr>
        <xdr:cNvSpPr/>
      </xdr:nvSpPr>
      <xdr:spPr>
        <a:xfrm>
          <a:off x="18605500" y="185044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108</xdr:row>
      <xdr:rowOff>38644</xdr:rowOff>
    </xdr:from>
    <xdr:to>
      <xdr:col>102</xdr:col>
      <xdr:colOff>114300</xdr:colOff>
      <xdr:row>108</xdr:row>
      <xdr:rowOff>39951</xdr:rowOff>
    </xdr:to>
    <xdr:cxnSp macro="">
      <xdr:nvCxnSpPr>
        <xdr:cNvPr id="752" name="直線コネクタ 751">
          <a:extLst>
            <a:ext uri="{FF2B5EF4-FFF2-40B4-BE49-F238E27FC236}">
              <a16:creationId xmlns:a16="http://schemas.microsoft.com/office/drawing/2014/main" id="{F0472EA9-E6BE-4AC6-88F3-997687912A62}"/>
            </a:ext>
          </a:extLst>
        </xdr:cNvPr>
        <xdr:cNvCxnSpPr/>
      </xdr:nvCxnSpPr>
      <xdr:spPr>
        <a:xfrm>
          <a:off x="18656300" y="18555244"/>
          <a:ext cx="889000" cy="13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108</xdr:row>
      <xdr:rowOff>82204</xdr:rowOff>
    </xdr:from>
    <xdr:ext cx="469744" cy="259045"/>
    <xdr:sp macro="" textlink="">
      <xdr:nvSpPr>
        <xdr:cNvPr id="753" name="n_1aveValue【公民館】&#10;一人当たり面積">
          <a:extLst>
            <a:ext uri="{FF2B5EF4-FFF2-40B4-BE49-F238E27FC236}">
              <a16:creationId xmlns:a16="http://schemas.microsoft.com/office/drawing/2014/main" id="{555E1F3E-8242-4A2F-97E1-E55B7245C386}"/>
            </a:ext>
          </a:extLst>
        </xdr:cNvPr>
        <xdr:cNvSpPr txBox="1"/>
      </xdr:nvSpPr>
      <xdr:spPr>
        <a:xfrm>
          <a:off x="21075727" y="185988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108</xdr:row>
      <xdr:rowOff>95593</xdr:rowOff>
    </xdr:from>
    <xdr:ext cx="469744" cy="259045"/>
    <xdr:sp macro="" textlink="">
      <xdr:nvSpPr>
        <xdr:cNvPr id="754" name="n_2aveValue【公民館】&#10;一人当たり面積">
          <a:extLst>
            <a:ext uri="{FF2B5EF4-FFF2-40B4-BE49-F238E27FC236}">
              <a16:creationId xmlns:a16="http://schemas.microsoft.com/office/drawing/2014/main" id="{11BE5F86-2075-47E9-B6E3-105993E7ECFA}"/>
            </a:ext>
          </a:extLst>
        </xdr:cNvPr>
        <xdr:cNvSpPr txBox="1"/>
      </xdr:nvSpPr>
      <xdr:spPr>
        <a:xfrm>
          <a:off x="20199427" y="186121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108</xdr:row>
      <xdr:rowOff>92981</xdr:rowOff>
    </xdr:from>
    <xdr:ext cx="469744" cy="259045"/>
    <xdr:sp macro="" textlink="">
      <xdr:nvSpPr>
        <xdr:cNvPr id="755" name="n_3aveValue【公民館】&#10;一人当たり面積">
          <a:extLst>
            <a:ext uri="{FF2B5EF4-FFF2-40B4-BE49-F238E27FC236}">
              <a16:creationId xmlns:a16="http://schemas.microsoft.com/office/drawing/2014/main" id="{A6EB5419-80E6-48CF-BB57-F37C9B1A8D22}"/>
            </a:ext>
          </a:extLst>
        </xdr:cNvPr>
        <xdr:cNvSpPr txBox="1"/>
      </xdr:nvSpPr>
      <xdr:spPr>
        <a:xfrm>
          <a:off x="19310427" y="186095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108</xdr:row>
      <xdr:rowOff>105064</xdr:rowOff>
    </xdr:from>
    <xdr:ext cx="469744" cy="259045"/>
    <xdr:sp macro="" textlink="">
      <xdr:nvSpPr>
        <xdr:cNvPr id="756" name="n_4aveValue【公民館】&#10;一人当たり面積">
          <a:extLst>
            <a:ext uri="{FF2B5EF4-FFF2-40B4-BE49-F238E27FC236}">
              <a16:creationId xmlns:a16="http://schemas.microsoft.com/office/drawing/2014/main" id="{FEC58F58-70AE-4AA6-AA4B-07FC1585E99C}"/>
            </a:ext>
          </a:extLst>
        </xdr:cNvPr>
        <xdr:cNvSpPr txBox="1"/>
      </xdr:nvSpPr>
      <xdr:spPr>
        <a:xfrm>
          <a:off x="18421427" y="186216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106</xdr:row>
      <xdr:rowOff>105318</xdr:rowOff>
    </xdr:from>
    <xdr:ext cx="469744" cy="259045"/>
    <xdr:sp macro="" textlink="">
      <xdr:nvSpPr>
        <xdr:cNvPr id="757" name="n_1mainValue【公民館】&#10;一人当たり面積">
          <a:extLst>
            <a:ext uri="{FF2B5EF4-FFF2-40B4-BE49-F238E27FC236}">
              <a16:creationId xmlns:a16="http://schemas.microsoft.com/office/drawing/2014/main" id="{CC14E82E-67A8-4854-A02E-1B3836EB6C24}"/>
            </a:ext>
          </a:extLst>
        </xdr:cNvPr>
        <xdr:cNvSpPr txBox="1"/>
      </xdr:nvSpPr>
      <xdr:spPr>
        <a:xfrm>
          <a:off x="21075727" y="182790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106</xdr:row>
      <xdr:rowOff>106298</xdr:rowOff>
    </xdr:from>
    <xdr:ext cx="469744" cy="259045"/>
    <xdr:sp macro="" textlink="">
      <xdr:nvSpPr>
        <xdr:cNvPr id="758" name="n_2mainValue【公民館】&#10;一人当たり面積">
          <a:extLst>
            <a:ext uri="{FF2B5EF4-FFF2-40B4-BE49-F238E27FC236}">
              <a16:creationId xmlns:a16="http://schemas.microsoft.com/office/drawing/2014/main" id="{3E3F5ADE-9C5A-4A1E-8C22-BCE93B67003A}"/>
            </a:ext>
          </a:extLst>
        </xdr:cNvPr>
        <xdr:cNvSpPr txBox="1"/>
      </xdr:nvSpPr>
      <xdr:spPr>
        <a:xfrm>
          <a:off x="20199427" y="182799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106</xdr:row>
      <xdr:rowOff>107278</xdr:rowOff>
    </xdr:from>
    <xdr:ext cx="469744" cy="259045"/>
    <xdr:sp macro="" textlink="">
      <xdr:nvSpPr>
        <xdr:cNvPr id="759" name="n_3mainValue【公民館】&#10;一人当たり面積">
          <a:extLst>
            <a:ext uri="{FF2B5EF4-FFF2-40B4-BE49-F238E27FC236}">
              <a16:creationId xmlns:a16="http://schemas.microsoft.com/office/drawing/2014/main" id="{E64E4598-74D8-4C3F-9B3E-11F9D130A134}"/>
            </a:ext>
          </a:extLst>
        </xdr:cNvPr>
        <xdr:cNvSpPr txBox="1"/>
      </xdr:nvSpPr>
      <xdr:spPr>
        <a:xfrm>
          <a:off x="19310427" y="182809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106</xdr:row>
      <xdr:rowOff>105971</xdr:rowOff>
    </xdr:from>
    <xdr:ext cx="469744" cy="259045"/>
    <xdr:sp macro="" textlink="">
      <xdr:nvSpPr>
        <xdr:cNvPr id="760" name="n_4mainValue【公民館】&#10;一人当たり面積">
          <a:extLst>
            <a:ext uri="{FF2B5EF4-FFF2-40B4-BE49-F238E27FC236}">
              <a16:creationId xmlns:a16="http://schemas.microsoft.com/office/drawing/2014/main" id="{3266D91F-5295-4311-B2B8-C7181607623B}"/>
            </a:ext>
          </a:extLst>
        </xdr:cNvPr>
        <xdr:cNvSpPr txBox="1"/>
      </xdr:nvSpPr>
      <xdr:spPr>
        <a:xfrm>
          <a:off x="18421427" y="182796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761" name="正方形/長方形 760">
          <a:extLst>
            <a:ext uri="{FF2B5EF4-FFF2-40B4-BE49-F238E27FC236}">
              <a16:creationId xmlns:a16="http://schemas.microsoft.com/office/drawing/2014/main" id="{1D475EBA-97AF-4202-9316-58BDACF79378}"/>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762" name="正方形/長方形 761">
          <a:extLst>
            <a:ext uri="{FF2B5EF4-FFF2-40B4-BE49-F238E27FC236}">
              <a16:creationId xmlns:a16="http://schemas.microsoft.com/office/drawing/2014/main" id="{43F0488C-6D20-46C8-B0CF-0DEE598B6C24}"/>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763" name="テキスト ボックス 762">
          <a:extLst>
            <a:ext uri="{FF2B5EF4-FFF2-40B4-BE49-F238E27FC236}">
              <a16:creationId xmlns:a16="http://schemas.microsoft.com/office/drawing/2014/main" id="{B72E76BD-A518-401E-B7A9-34517FCFAB36}"/>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有形固定資産減価償却率は、児童館については令和</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４</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年度に</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保育所施設を児童館へ用途変更したこと</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により</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増加</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したが、その他の分野については増加している状況である。</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人口一人当たり面積等は、児童館</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および認定こども園・幼稚園・保育所</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については上記の理由により増</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減</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したが、その他の分野については前年度から大きな変動はない。</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有形固定資産減価償却率が比較的高い水準にあるものは学校施設であり、施設の老朽化対策の必要性が高い施設であることが読み取れる。　</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学校施設のみならず、その他の公共施設においても老朽化対策は必須となってくることから、計画的な維持補修事業を進めるとともに、特定目的基金への積立を行い、財源の確保を図る。</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DE8798BC-3BCB-426C-A6A9-953AC506B40B}"/>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9FD4D3FD-6F13-4E79-972A-8270AAD7DBB0}"/>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F199A81B-B7CC-4C7E-BFD8-50752EF4B07D}"/>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6FF34D03-4716-4B3D-8AE9-AD26C4DE4F71}"/>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滋賀県多賀町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FC2B9152-5194-4810-A4FA-F00B5A8A3D87}"/>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8E9E1B46-4BF3-4CB1-9114-EEEAF368D851}"/>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CDD13E41-7EF0-4AE8-8020-0E49B7660432}"/>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6F740CCD-3115-4B64-9EC0-157A7649976D}"/>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7FE7AD1A-BE01-4715-8037-99D941332CC2}"/>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79A78199-AB12-4CED-BEE7-4A10FE1DE747}"/>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7,466
7,421
135.77
6,220,257
5,510,762
331,790
3,331,990
5,122,377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EF63B430-7AFF-46BA-B8BD-CFB6F9F8BE73}"/>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8A5E1B40-A4EB-4B38-A164-518D0D616C17}"/>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605C1987-76B1-4570-A10F-27D528F3877A}"/>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7.1
31.6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E304B53C-A095-4579-B498-DE8452BCA22F}"/>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4507953D-9A13-4D40-B215-0D571287D685}"/>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a:extLst>
            <a:ext uri="{FF2B5EF4-FFF2-40B4-BE49-F238E27FC236}">
              <a16:creationId xmlns:a16="http://schemas.microsoft.com/office/drawing/2014/main" id="{4D698B4E-643E-4A34-8907-F067756F25A4}"/>
            </a:ext>
          </a:extLst>
        </xdr:cNvPr>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016A4042-260B-4A79-B6D7-65B5BE734286}"/>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CF87A1F8-6C49-404C-8BC2-0CE5ACA553FF}"/>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6A971D33-48F2-4BF5-90C5-86C986CD5634}"/>
            </a:ext>
          </a:extLst>
        </xdr:cNvPr>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E0EBECBC-578F-446A-B0F8-30325D22C8DC}"/>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FDA56D50-6AED-4423-BEFA-9E6BF8B57D11}"/>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6466E652-8FA0-4751-92A1-F61FE2AB6301}"/>
            </a:ext>
          </a:extLst>
        </xdr:cNvPr>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B827C7C0-C778-45C4-BB32-5D57BE5B6E8A}"/>
            </a:ext>
          </a:extLst>
        </xdr:cNvPr>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98BAA4F1-0931-4483-BBA4-5990BD1313FC}"/>
            </a:ext>
          </a:extLst>
        </xdr:cNvPr>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F1B525EE-20BF-4C3C-A44E-96498C5FC824}"/>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A12F21E4-9607-4239-81DE-9477281C8C76}"/>
            </a:ext>
          </a:extLst>
        </xdr:cNvPr>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747FAACC-DE7E-4030-AF0E-E6F49FF3CD5E}"/>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1837F2F9-8E47-430B-BB42-383D278A81CE}"/>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6D7DDE50-5D66-4CF1-9052-EC0D29AC85E1}"/>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844B3620-9385-4644-947E-355E03D992B5}"/>
            </a:ext>
          </a:extLst>
        </xdr:cNvPr>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726E81BC-D135-4DCB-83C7-02F2FFFABF0B}"/>
            </a:ext>
          </a:extLst>
        </xdr:cNvPr>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AD7031A2-7BD6-4060-B280-C902B08598D5}"/>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1D098745-ED46-4910-8EDB-B8176807B08B}"/>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5E00149D-B82D-4679-82B7-C9E89D45438C}"/>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0C28CA9B-3CA3-40FB-8E69-F8D42C0506A9}"/>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31DC2229-AAA5-44E3-B7C5-F29CEFC74269}"/>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E6812131-205D-4DB4-986A-5C3C5EE9DD9F}"/>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9437E6BC-D7D3-4537-9128-6A9D8377552B}"/>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E6030BB2-F94C-4D6B-8D45-2B3BD769D151}"/>
            </a:ext>
          </a:extLst>
        </xdr:cNvPr>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B7A0BC92-B13F-4802-BA6B-6020101AEE49}"/>
            </a:ext>
          </a:extLst>
        </xdr:cNvPr>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51C986D2-74A4-4321-AE70-F095614A2964}"/>
            </a:ext>
          </a:extLst>
        </xdr:cNvPr>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25DA0B25-627D-4460-8AAB-36289791A22B}"/>
            </a:ext>
          </a:extLst>
        </xdr:cNvPr>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92528</xdr:rowOff>
    </xdr:from>
    <xdr:to>
      <xdr:col>28</xdr:col>
      <xdr:colOff>114300</xdr:colOff>
      <xdr:row>42</xdr:row>
      <xdr:rowOff>92528</xdr:rowOff>
    </xdr:to>
    <xdr:cxnSp macro="">
      <xdr:nvCxnSpPr>
        <xdr:cNvPr id="44" name="直線コネクタ 43">
          <a:extLst>
            <a:ext uri="{FF2B5EF4-FFF2-40B4-BE49-F238E27FC236}">
              <a16:creationId xmlns:a16="http://schemas.microsoft.com/office/drawing/2014/main" id="{C5F5118E-F387-434D-9290-E56692DFF17E}"/>
            </a:ext>
          </a:extLst>
        </xdr:cNvPr>
        <xdr:cNvCxnSpPr/>
      </xdr:nvCxnSpPr>
      <xdr:spPr>
        <a:xfrm>
          <a:off x="762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121755</xdr:rowOff>
    </xdr:from>
    <xdr:ext cx="467179" cy="259045"/>
    <xdr:sp macro="" textlink="">
      <xdr:nvSpPr>
        <xdr:cNvPr id="45" name="テキスト ボックス 44">
          <a:extLst>
            <a:ext uri="{FF2B5EF4-FFF2-40B4-BE49-F238E27FC236}">
              <a16:creationId xmlns:a16="http://schemas.microsoft.com/office/drawing/2014/main" id="{BA7962B9-6494-4905-A38D-3FB8B9B31B76}"/>
            </a:ext>
          </a:extLst>
        </xdr:cNvPr>
        <xdr:cNvSpPr txBox="1"/>
      </xdr:nvSpPr>
      <xdr:spPr>
        <a:xfrm>
          <a:off x="294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6" name="直線コネクタ 45">
          <a:extLst>
            <a:ext uri="{FF2B5EF4-FFF2-40B4-BE49-F238E27FC236}">
              <a16:creationId xmlns:a16="http://schemas.microsoft.com/office/drawing/2014/main" id="{EF7FB829-C85C-4F80-8A95-916B83663F9E}"/>
            </a:ext>
          </a:extLst>
        </xdr:cNvPr>
        <xdr:cNvCxnSpPr/>
      </xdr:nvCxnSpPr>
      <xdr:spPr>
        <a:xfrm>
          <a:off x="762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7" name="テキスト ボックス 46">
          <a:extLst>
            <a:ext uri="{FF2B5EF4-FFF2-40B4-BE49-F238E27FC236}">
              <a16:creationId xmlns:a16="http://schemas.microsoft.com/office/drawing/2014/main" id="{E1606D44-69FE-4CEF-BE54-F9B68771546F}"/>
            </a:ext>
          </a:extLst>
        </xdr:cNvPr>
        <xdr:cNvSpPr txBox="1"/>
      </xdr:nvSpPr>
      <xdr:spPr>
        <a:xfrm>
          <a:off x="358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8" name="直線コネクタ 47">
          <a:extLst>
            <a:ext uri="{FF2B5EF4-FFF2-40B4-BE49-F238E27FC236}">
              <a16:creationId xmlns:a16="http://schemas.microsoft.com/office/drawing/2014/main" id="{BB30D8A0-C0BE-431F-A2D6-E72C04591AD0}"/>
            </a:ext>
          </a:extLst>
        </xdr:cNvPr>
        <xdr:cNvCxnSpPr/>
      </xdr:nvCxnSpPr>
      <xdr:spPr>
        <a:xfrm>
          <a:off x="762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9" name="テキスト ボックス 48">
          <a:extLst>
            <a:ext uri="{FF2B5EF4-FFF2-40B4-BE49-F238E27FC236}">
              <a16:creationId xmlns:a16="http://schemas.microsoft.com/office/drawing/2014/main" id="{BD9295AE-E2E5-4C81-8CF5-1A95D6A1B44E}"/>
            </a:ext>
          </a:extLst>
        </xdr:cNvPr>
        <xdr:cNvSpPr txBox="1"/>
      </xdr:nvSpPr>
      <xdr:spPr>
        <a:xfrm>
          <a:off x="358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50" name="直線コネクタ 49">
          <a:extLst>
            <a:ext uri="{FF2B5EF4-FFF2-40B4-BE49-F238E27FC236}">
              <a16:creationId xmlns:a16="http://schemas.microsoft.com/office/drawing/2014/main" id="{A5D284F3-8847-44DE-9FF2-17A1130886B6}"/>
            </a:ext>
          </a:extLst>
        </xdr:cNvPr>
        <xdr:cNvCxnSpPr/>
      </xdr:nvCxnSpPr>
      <xdr:spPr>
        <a:xfrm>
          <a:off x="762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51" name="テキスト ボックス 50">
          <a:extLst>
            <a:ext uri="{FF2B5EF4-FFF2-40B4-BE49-F238E27FC236}">
              <a16:creationId xmlns:a16="http://schemas.microsoft.com/office/drawing/2014/main" id="{42169F99-94CA-4B97-92BB-471E960163E7}"/>
            </a:ext>
          </a:extLst>
        </xdr:cNvPr>
        <xdr:cNvSpPr txBox="1"/>
      </xdr:nvSpPr>
      <xdr:spPr>
        <a:xfrm>
          <a:off x="358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2" name="直線コネクタ 51">
          <a:extLst>
            <a:ext uri="{FF2B5EF4-FFF2-40B4-BE49-F238E27FC236}">
              <a16:creationId xmlns:a16="http://schemas.microsoft.com/office/drawing/2014/main" id="{BD19B55A-8F32-4FAA-B29B-28147F6A3976}"/>
            </a:ext>
          </a:extLst>
        </xdr:cNvPr>
        <xdr:cNvCxnSpPr/>
      </xdr:nvCxnSpPr>
      <xdr:spPr>
        <a:xfrm>
          <a:off x="762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3" name="テキスト ボックス 52">
          <a:extLst>
            <a:ext uri="{FF2B5EF4-FFF2-40B4-BE49-F238E27FC236}">
              <a16:creationId xmlns:a16="http://schemas.microsoft.com/office/drawing/2014/main" id="{915517F4-3CBC-4ACF-8DC9-1B712A779A64}"/>
            </a:ext>
          </a:extLst>
        </xdr:cNvPr>
        <xdr:cNvSpPr txBox="1"/>
      </xdr:nvSpPr>
      <xdr:spPr>
        <a:xfrm>
          <a:off x="358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4" name="直線コネクタ 53">
          <a:extLst>
            <a:ext uri="{FF2B5EF4-FFF2-40B4-BE49-F238E27FC236}">
              <a16:creationId xmlns:a16="http://schemas.microsoft.com/office/drawing/2014/main" id="{9AFFAD9D-A9CD-4D52-9519-9302D146361C}"/>
            </a:ext>
          </a:extLst>
        </xdr:cNvPr>
        <xdr:cNvCxnSpPr/>
      </xdr:nvCxnSpPr>
      <xdr:spPr>
        <a:xfrm>
          <a:off x="762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31949</xdr:rowOff>
    </xdr:from>
    <xdr:ext cx="338939" cy="259045"/>
    <xdr:sp macro="" textlink="">
      <xdr:nvSpPr>
        <xdr:cNvPr id="55" name="テキスト ボックス 54">
          <a:extLst>
            <a:ext uri="{FF2B5EF4-FFF2-40B4-BE49-F238E27FC236}">
              <a16:creationId xmlns:a16="http://schemas.microsoft.com/office/drawing/2014/main" id="{6A3F4D6D-F3F9-41FB-B462-048A9FCA4AEA}"/>
            </a:ext>
          </a:extLst>
        </xdr:cNvPr>
        <xdr:cNvSpPr txBox="1"/>
      </xdr:nvSpPr>
      <xdr:spPr>
        <a:xfrm>
          <a:off x="423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6" name="直線コネクタ 55">
          <a:extLst>
            <a:ext uri="{FF2B5EF4-FFF2-40B4-BE49-F238E27FC236}">
              <a16:creationId xmlns:a16="http://schemas.microsoft.com/office/drawing/2014/main" id="{0A265265-B125-4303-877E-D1179F637F45}"/>
            </a:ext>
          </a:extLst>
        </xdr:cNvPr>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7" name="【図書館】&#10;有形固定資産減価償却率グラフ枠">
          <a:extLst>
            <a:ext uri="{FF2B5EF4-FFF2-40B4-BE49-F238E27FC236}">
              <a16:creationId xmlns:a16="http://schemas.microsoft.com/office/drawing/2014/main" id="{6928C16B-2857-4F54-967B-D37CDC39CD1F}"/>
            </a:ext>
          </a:extLst>
        </xdr:cNvPr>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81099</xdr:rowOff>
    </xdr:from>
    <xdr:to>
      <xdr:col>24</xdr:col>
      <xdr:colOff>62865</xdr:colOff>
      <xdr:row>42</xdr:row>
      <xdr:rowOff>92528</xdr:rowOff>
    </xdr:to>
    <xdr:cxnSp macro="">
      <xdr:nvCxnSpPr>
        <xdr:cNvPr id="58" name="直線コネクタ 57">
          <a:extLst>
            <a:ext uri="{FF2B5EF4-FFF2-40B4-BE49-F238E27FC236}">
              <a16:creationId xmlns:a16="http://schemas.microsoft.com/office/drawing/2014/main" id="{FF8E90AD-40EC-4BB2-8C79-298814BE730C}"/>
            </a:ext>
          </a:extLst>
        </xdr:cNvPr>
        <xdr:cNvCxnSpPr/>
      </xdr:nvCxnSpPr>
      <xdr:spPr>
        <a:xfrm flipV="1">
          <a:off x="4634865" y="5738949"/>
          <a:ext cx="0" cy="15544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96355</xdr:rowOff>
    </xdr:from>
    <xdr:ext cx="469744" cy="259045"/>
    <xdr:sp macro="" textlink="">
      <xdr:nvSpPr>
        <xdr:cNvPr id="59" name="【図書館】&#10;有形固定資産減価償却率最小値テキスト">
          <a:extLst>
            <a:ext uri="{FF2B5EF4-FFF2-40B4-BE49-F238E27FC236}">
              <a16:creationId xmlns:a16="http://schemas.microsoft.com/office/drawing/2014/main" id="{86F32AAB-1CEA-4CF4-81C3-8A5D3BEB5BC6}"/>
            </a:ext>
          </a:extLst>
        </xdr:cNvPr>
        <xdr:cNvSpPr txBox="1"/>
      </xdr:nvSpPr>
      <xdr:spPr>
        <a:xfrm>
          <a:off x="4673600" y="7297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92528</xdr:rowOff>
    </xdr:from>
    <xdr:to>
      <xdr:col>24</xdr:col>
      <xdr:colOff>152400</xdr:colOff>
      <xdr:row>42</xdr:row>
      <xdr:rowOff>92528</xdr:rowOff>
    </xdr:to>
    <xdr:cxnSp macro="">
      <xdr:nvCxnSpPr>
        <xdr:cNvPr id="60" name="直線コネクタ 59">
          <a:extLst>
            <a:ext uri="{FF2B5EF4-FFF2-40B4-BE49-F238E27FC236}">
              <a16:creationId xmlns:a16="http://schemas.microsoft.com/office/drawing/2014/main" id="{B00E3A43-760C-4986-8B51-EAE2AB230A0F}"/>
            </a:ext>
          </a:extLst>
        </xdr:cNvPr>
        <xdr:cNvCxnSpPr/>
      </xdr:nvCxnSpPr>
      <xdr:spPr>
        <a:xfrm>
          <a:off x="4546600" y="7293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27776</xdr:rowOff>
    </xdr:from>
    <xdr:ext cx="340478" cy="259045"/>
    <xdr:sp macro="" textlink="">
      <xdr:nvSpPr>
        <xdr:cNvPr id="61" name="【図書館】&#10;有形固定資産減価償却率最大値テキスト">
          <a:extLst>
            <a:ext uri="{FF2B5EF4-FFF2-40B4-BE49-F238E27FC236}">
              <a16:creationId xmlns:a16="http://schemas.microsoft.com/office/drawing/2014/main" id="{8AC0890D-9D32-45B7-A329-F83973BF9A53}"/>
            </a:ext>
          </a:extLst>
        </xdr:cNvPr>
        <xdr:cNvSpPr txBox="1"/>
      </xdr:nvSpPr>
      <xdr:spPr>
        <a:xfrm>
          <a:off x="4673600" y="5514176"/>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81099</xdr:rowOff>
    </xdr:from>
    <xdr:to>
      <xdr:col>24</xdr:col>
      <xdr:colOff>152400</xdr:colOff>
      <xdr:row>33</xdr:row>
      <xdr:rowOff>81099</xdr:rowOff>
    </xdr:to>
    <xdr:cxnSp macro="">
      <xdr:nvCxnSpPr>
        <xdr:cNvPr id="62" name="直線コネクタ 61">
          <a:extLst>
            <a:ext uri="{FF2B5EF4-FFF2-40B4-BE49-F238E27FC236}">
              <a16:creationId xmlns:a16="http://schemas.microsoft.com/office/drawing/2014/main" id="{CF8955E2-C4F3-40DA-B373-411B3CCCB946}"/>
            </a:ext>
          </a:extLst>
        </xdr:cNvPr>
        <xdr:cNvCxnSpPr/>
      </xdr:nvCxnSpPr>
      <xdr:spPr>
        <a:xfrm>
          <a:off x="4546600" y="57389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37</xdr:row>
      <xdr:rowOff>34851</xdr:rowOff>
    </xdr:from>
    <xdr:ext cx="405111" cy="259045"/>
    <xdr:sp macro="" textlink="">
      <xdr:nvSpPr>
        <xdr:cNvPr id="63" name="【図書館】&#10;有形固定資産減価償却率平均値テキスト">
          <a:extLst>
            <a:ext uri="{FF2B5EF4-FFF2-40B4-BE49-F238E27FC236}">
              <a16:creationId xmlns:a16="http://schemas.microsoft.com/office/drawing/2014/main" id="{082DD0BD-34DE-4F04-A6F7-034936D54358}"/>
            </a:ext>
          </a:extLst>
        </xdr:cNvPr>
        <xdr:cNvSpPr txBox="1"/>
      </xdr:nvSpPr>
      <xdr:spPr>
        <a:xfrm>
          <a:off x="4673600" y="637850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56424</xdr:rowOff>
    </xdr:from>
    <xdr:to>
      <xdr:col>24</xdr:col>
      <xdr:colOff>114300</xdr:colOff>
      <xdr:row>37</xdr:row>
      <xdr:rowOff>158024</xdr:rowOff>
    </xdr:to>
    <xdr:sp macro="" textlink="">
      <xdr:nvSpPr>
        <xdr:cNvPr id="64" name="フローチャート: 判断 63">
          <a:extLst>
            <a:ext uri="{FF2B5EF4-FFF2-40B4-BE49-F238E27FC236}">
              <a16:creationId xmlns:a16="http://schemas.microsoft.com/office/drawing/2014/main" id="{DD42D9F1-C63F-4ED2-87AF-F52C4D2663FA}"/>
            </a:ext>
          </a:extLst>
        </xdr:cNvPr>
        <xdr:cNvSpPr/>
      </xdr:nvSpPr>
      <xdr:spPr>
        <a:xfrm>
          <a:off x="4584700" y="64000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13970</xdr:rowOff>
    </xdr:from>
    <xdr:to>
      <xdr:col>20</xdr:col>
      <xdr:colOff>38100</xdr:colOff>
      <xdr:row>37</xdr:row>
      <xdr:rowOff>115570</xdr:rowOff>
    </xdr:to>
    <xdr:sp macro="" textlink="">
      <xdr:nvSpPr>
        <xdr:cNvPr id="65" name="フローチャート: 判断 64">
          <a:extLst>
            <a:ext uri="{FF2B5EF4-FFF2-40B4-BE49-F238E27FC236}">
              <a16:creationId xmlns:a16="http://schemas.microsoft.com/office/drawing/2014/main" id="{4F451C62-CD88-4831-BBF9-D9C94DD46A87}"/>
            </a:ext>
          </a:extLst>
        </xdr:cNvPr>
        <xdr:cNvSpPr/>
      </xdr:nvSpPr>
      <xdr:spPr>
        <a:xfrm>
          <a:off x="3746500" y="6357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37</xdr:row>
      <xdr:rowOff>46627</xdr:rowOff>
    </xdr:from>
    <xdr:to>
      <xdr:col>15</xdr:col>
      <xdr:colOff>101600</xdr:colOff>
      <xdr:row>37</xdr:row>
      <xdr:rowOff>148227</xdr:rowOff>
    </xdr:to>
    <xdr:sp macro="" textlink="">
      <xdr:nvSpPr>
        <xdr:cNvPr id="66" name="フローチャート: 判断 65">
          <a:extLst>
            <a:ext uri="{FF2B5EF4-FFF2-40B4-BE49-F238E27FC236}">
              <a16:creationId xmlns:a16="http://schemas.microsoft.com/office/drawing/2014/main" id="{6E93A0B4-84D6-4A2F-8889-4BAA70124178}"/>
            </a:ext>
          </a:extLst>
        </xdr:cNvPr>
        <xdr:cNvSpPr/>
      </xdr:nvSpPr>
      <xdr:spPr>
        <a:xfrm>
          <a:off x="2857500" y="63902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37</xdr:row>
      <xdr:rowOff>61323</xdr:rowOff>
    </xdr:from>
    <xdr:to>
      <xdr:col>10</xdr:col>
      <xdr:colOff>165100</xdr:colOff>
      <xdr:row>37</xdr:row>
      <xdr:rowOff>162923</xdr:rowOff>
    </xdr:to>
    <xdr:sp macro="" textlink="">
      <xdr:nvSpPr>
        <xdr:cNvPr id="67" name="フローチャート: 判断 66">
          <a:extLst>
            <a:ext uri="{FF2B5EF4-FFF2-40B4-BE49-F238E27FC236}">
              <a16:creationId xmlns:a16="http://schemas.microsoft.com/office/drawing/2014/main" id="{55BE818B-47C1-432D-B90F-18CFC260A48A}"/>
            </a:ext>
          </a:extLst>
        </xdr:cNvPr>
        <xdr:cNvSpPr/>
      </xdr:nvSpPr>
      <xdr:spPr>
        <a:xfrm>
          <a:off x="1968500" y="64049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36</xdr:row>
      <xdr:rowOff>95613</xdr:rowOff>
    </xdr:from>
    <xdr:to>
      <xdr:col>6</xdr:col>
      <xdr:colOff>38100</xdr:colOff>
      <xdr:row>37</xdr:row>
      <xdr:rowOff>25763</xdr:rowOff>
    </xdr:to>
    <xdr:sp macro="" textlink="">
      <xdr:nvSpPr>
        <xdr:cNvPr id="68" name="フローチャート: 判断 67">
          <a:extLst>
            <a:ext uri="{FF2B5EF4-FFF2-40B4-BE49-F238E27FC236}">
              <a16:creationId xmlns:a16="http://schemas.microsoft.com/office/drawing/2014/main" id="{4D117F84-5291-4424-8E15-E0DAF1C3FAFB}"/>
            </a:ext>
          </a:extLst>
        </xdr:cNvPr>
        <xdr:cNvSpPr/>
      </xdr:nvSpPr>
      <xdr:spPr>
        <a:xfrm>
          <a:off x="1079500" y="62678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66A0CBB0-F558-449F-BF49-6DA360E40F35}"/>
            </a:ext>
          </a:extLst>
        </xdr:cNvPr>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135B847B-4AD2-4FB4-8FDC-6C77F144F485}"/>
            </a:ext>
          </a:extLst>
        </xdr:cNvPr>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1463AC56-9E4A-4C66-A6E0-07A83B79B453}"/>
            </a:ext>
          </a:extLst>
        </xdr:cNvPr>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DF5BA67C-FA76-475F-B03F-AD9B34298417}"/>
            </a:ext>
          </a:extLst>
        </xdr:cNvPr>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3" name="テキスト ボックス 72">
          <a:extLst>
            <a:ext uri="{FF2B5EF4-FFF2-40B4-BE49-F238E27FC236}">
              <a16:creationId xmlns:a16="http://schemas.microsoft.com/office/drawing/2014/main" id="{DA1E89D6-F00A-4272-B140-BC99A52A2912}"/>
            </a:ext>
          </a:extLst>
        </xdr:cNvPr>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33564</xdr:rowOff>
    </xdr:from>
    <xdr:to>
      <xdr:col>24</xdr:col>
      <xdr:colOff>114300</xdr:colOff>
      <xdr:row>37</xdr:row>
      <xdr:rowOff>135164</xdr:rowOff>
    </xdr:to>
    <xdr:sp macro="" textlink="">
      <xdr:nvSpPr>
        <xdr:cNvPr id="74" name="楕円 73">
          <a:extLst>
            <a:ext uri="{FF2B5EF4-FFF2-40B4-BE49-F238E27FC236}">
              <a16:creationId xmlns:a16="http://schemas.microsoft.com/office/drawing/2014/main" id="{3548FB5A-5380-4485-BDBD-7205272D1C09}"/>
            </a:ext>
          </a:extLst>
        </xdr:cNvPr>
        <xdr:cNvSpPr/>
      </xdr:nvSpPr>
      <xdr:spPr>
        <a:xfrm>
          <a:off x="4584700" y="63772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36</xdr:row>
      <xdr:rowOff>56441</xdr:rowOff>
    </xdr:from>
    <xdr:ext cx="405111" cy="259045"/>
    <xdr:sp macro="" textlink="">
      <xdr:nvSpPr>
        <xdr:cNvPr id="75" name="【図書館】&#10;有形固定資産減価償却率該当値テキスト">
          <a:extLst>
            <a:ext uri="{FF2B5EF4-FFF2-40B4-BE49-F238E27FC236}">
              <a16:creationId xmlns:a16="http://schemas.microsoft.com/office/drawing/2014/main" id="{FEA3217A-AFB0-41C3-8024-EDBF8D8843B8}"/>
            </a:ext>
          </a:extLst>
        </xdr:cNvPr>
        <xdr:cNvSpPr txBox="1"/>
      </xdr:nvSpPr>
      <xdr:spPr>
        <a:xfrm>
          <a:off x="4673600" y="62286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10704</xdr:rowOff>
    </xdr:from>
    <xdr:to>
      <xdr:col>20</xdr:col>
      <xdr:colOff>38100</xdr:colOff>
      <xdr:row>37</xdr:row>
      <xdr:rowOff>112304</xdr:rowOff>
    </xdr:to>
    <xdr:sp macro="" textlink="">
      <xdr:nvSpPr>
        <xdr:cNvPr id="76" name="楕円 75">
          <a:extLst>
            <a:ext uri="{FF2B5EF4-FFF2-40B4-BE49-F238E27FC236}">
              <a16:creationId xmlns:a16="http://schemas.microsoft.com/office/drawing/2014/main" id="{753A0730-263C-4331-82C6-D3C478562319}"/>
            </a:ext>
          </a:extLst>
        </xdr:cNvPr>
        <xdr:cNvSpPr/>
      </xdr:nvSpPr>
      <xdr:spPr>
        <a:xfrm>
          <a:off x="3746500" y="63543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37</xdr:row>
      <xdr:rowOff>61504</xdr:rowOff>
    </xdr:from>
    <xdr:to>
      <xdr:col>24</xdr:col>
      <xdr:colOff>63500</xdr:colOff>
      <xdr:row>37</xdr:row>
      <xdr:rowOff>84364</xdr:rowOff>
    </xdr:to>
    <xdr:cxnSp macro="">
      <xdr:nvCxnSpPr>
        <xdr:cNvPr id="77" name="直線コネクタ 76">
          <a:extLst>
            <a:ext uri="{FF2B5EF4-FFF2-40B4-BE49-F238E27FC236}">
              <a16:creationId xmlns:a16="http://schemas.microsoft.com/office/drawing/2014/main" id="{C07F547F-6CCB-457B-B20E-B94450471F78}"/>
            </a:ext>
          </a:extLst>
        </xdr:cNvPr>
        <xdr:cNvCxnSpPr/>
      </xdr:nvCxnSpPr>
      <xdr:spPr>
        <a:xfrm>
          <a:off x="3797300" y="6405154"/>
          <a:ext cx="8382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147864</xdr:rowOff>
    </xdr:from>
    <xdr:to>
      <xdr:col>15</xdr:col>
      <xdr:colOff>101600</xdr:colOff>
      <xdr:row>37</xdr:row>
      <xdr:rowOff>78014</xdr:rowOff>
    </xdr:to>
    <xdr:sp macro="" textlink="">
      <xdr:nvSpPr>
        <xdr:cNvPr id="78" name="楕円 77">
          <a:extLst>
            <a:ext uri="{FF2B5EF4-FFF2-40B4-BE49-F238E27FC236}">
              <a16:creationId xmlns:a16="http://schemas.microsoft.com/office/drawing/2014/main" id="{29F9ECB2-4A1E-438A-814E-ACF4293E6DD8}"/>
            </a:ext>
          </a:extLst>
        </xdr:cNvPr>
        <xdr:cNvSpPr/>
      </xdr:nvSpPr>
      <xdr:spPr>
        <a:xfrm>
          <a:off x="2857500" y="63200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27214</xdr:rowOff>
    </xdr:from>
    <xdr:to>
      <xdr:col>19</xdr:col>
      <xdr:colOff>177800</xdr:colOff>
      <xdr:row>37</xdr:row>
      <xdr:rowOff>61504</xdr:rowOff>
    </xdr:to>
    <xdr:cxnSp macro="">
      <xdr:nvCxnSpPr>
        <xdr:cNvPr id="79" name="直線コネクタ 78">
          <a:extLst>
            <a:ext uri="{FF2B5EF4-FFF2-40B4-BE49-F238E27FC236}">
              <a16:creationId xmlns:a16="http://schemas.microsoft.com/office/drawing/2014/main" id="{C52B28B6-F8D9-4A51-B27F-E73C5CC66A11}"/>
            </a:ext>
          </a:extLst>
        </xdr:cNvPr>
        <xdr:cNvCxnSpPr/>
      </xdr:nvCxnSpPr>
      <xdr:spPr>
        <a:xfrm>
          <a:off x="2908300" y="6370864"/>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113574</xdr:rowOff>
    </xdr:from>
    <xdr:to>
      <xdr:col>10</xdr:col>
      <xdr:colOff>165100</xdr:colOff>
      <xdr:row>37</xdr:row>
      <xdr:rowOff>43724</xdr:rowOff>
    </xdr:to>
    <xdr:sp macro="" textlink="">
      <xdr:nvSpPr>
        <xdr:cNvPr id="80" name="楕円 79">
          <a:extLst>
            <a:ext uri="{FF2B5EF4-FFF2-40B4-BE49-F238E27FC236}">
              <a16:creationId xmlns:a16="http://schemas.microsoft.com/office/drawing/2014/main" id="{E932FD74-5F6E-46EF-BE3D-2F4769A250FA}"/>
            </a:ext>
          </a:extLst>
        </xdr:cNvPr>
        <xdr:cNvSpPr/>
      </xdr:nvSpPr>
      <xdr:spPr>
        <a:xfrm>
          <a:off x="1968500" y="62857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36</xdr:row>
      <xdr:rowOff>164374</xdr:rowOff>
    </xdr:from>
    <xdr:to>
      <xdr:col>15</xdr:col>
      <xdr:colOff>50800</xdr:colOff>
      <xdr:row>37</xdr:row>
      <xdr:rowOff>27214</xdr:rowOff>
    </xdr:to>
    <xdr:cxnSp macro="">
      <xdr:nvCxnSpPr>
        <xdr:cNvPr id="81" name="直線コネクタ 80">
          <a:extLst>
            <a:ext uri="{FF2B5EF4-FFF2-40B4-BE49-F238E27FC236}">
              <a16:creationId xmlns:a16="http://schemas.microsoft.com/office/drawing/2014/main" id="{295050AE-B8D5-47EE-81E0-B387205A788C}"/>
            </a:ext>
          </a:extLst>
        </xdr:cNvPr>
        <xdr:cNvCxnSpPr/>
      </xdr:nvCxnSpPr>
      <xdr:spPr>
        <a:xfrm>
          <a:off x="2019300" y="6336574"/>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36</xdr:row>
      <xdr:rowOff>80917</xdr:rowOff>
    </xdr:from>
    <xdr:to>
      <xdr:col>6</xdr:col>
      <xdr:colOff>38100</xdr:colOff>
      <xdr:row>37</xdr:row>
      <xdr:rowOff>11067</xdr:rowOff>
    </xdr:to>
    <xdr:sp macro="" textlink="">
      <xdr:nvSpPr>
        <xdr:cNvPr id="82" name="楕円 81">
          <a:extLst>
            <a:ext uri="{FF2B5EF4-FFF2-40B4-BE49-F238E27FC236}">
              <a16:creationId xmlns:a16="http://schemas.microsoft.com/office/drawing/2014/main" id="{7ABC5EE8-55EF-4192-8675-B6F41ECF94B2}"/>
            </a:ext>
          </a:extLst>
        </xdr:cNvPr>
        <xdr:cNvSpPr/>
      </xdr:nvSpPr>
      <xdr:spPr>
        <a:xfrm>
          <a:off x="1079500" y="62531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36</xdr:row>
      <xdr:rowOff>131717</xdr:rowOff>
    </xdr:from>
    <xdr:to>
      <xdr:col>10</xdr:col>
      <xdr:colOff>114300</xdr:colOff>
      <xdr:row>36</xdr:row>
      <xdr:rowOff>164374</xdr:rowOff>
    </xdr:to>
    <xdr:cxnSp macro="">
      <xdr:nvCxnSpPr>
        <xdr:cNvPr id="83" name="直線コネクタ 82">
          <a:extLst>
            <a:ext uri="{FF2B5EF4-FFF2-40B4-BE49-F238E27FC236}">
              <a16:creationId xmlns:a16="http://schemas.microsoft.com/office/drawing/2014/main" id="{28AF00CD-7397-43C7-9364-987932C48C79}"/>
            </a:ext>
          </a:extLst>
        </xdr:cNvPr>
        <xdr:cNvCxnSpPr/>
      </xdr:nvCxnSpPr>
      <xdr:spPr>
        <a:xfrm>
          <a:off x="1130300" y="6303917"/>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37</xdr:row>
      <xdr:rowOff>106697</xdr:rowOff>
    </xdr:from>
    <xdr:ext cx="405111" cy="259045"/>
    <xdr:sp macro="" textlink="">
      <xdr:nvSpPr>
        <xdr:cNvPr id="84" name="n_1aveValue【図書館】&#10;有形固定資産減価償却率">
          <a:extLst>
            <a:ext uri="{FF2B5EF4-FFF2-40B4-BE49-F238E27FC236}">
              <a16:creationId xmlns:a16="http://schemas.microsoft.com/office/drawing/2014/main" id="{B4D9B600-30F4-422C-93D1-19209B6801CD}"/>
            </a:ext>
          </a:extLst>
        </xdr:cNvPr>
        <xdr:cNvSpPr txBox="1"/>
      </xdr:nvSpPr>
      <xdr:spPr>
        <a:xfrm>
          <a:off x="3582044" y="64503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37</xdr:row>
      <xdr:rowOff>139354</xdr:rowOff>
    </xdr:from>
    <xdr:ext cx="405111" cy="259045"/>
    <xdr:sp macro="" textlink="">
      <xdr:nvSpPr>
        <xdr:cNvPr id="85" name="n_2aveValue【図書館】&#10;有形固定資産減価償却率">
          <a:extLst>
            <a:ext uri="{FF2B5EF4-FFF2-40B4-BE49-F238E27FC236}">
              <a16:creationId xmlns:a16="http://schemas.microsoft.com/office/drawing/2014/main" id="{AE83C0E4-4211-4FB5-AAEA-00E693C780AC}"/>
            </a:ext>
          </a:extLst>
        </xdr:cNvPr>
        <xdr:cNvSpPr txBox="1"/>
      </xdr:nvSpPr>
      <xdr:spPr>
        <a:xfrm>
          <a:off x="2705744" y="64830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37</xdr:row>
      <xdr:rowOff>154050</xdr:rowOff>
    </xdr:from>
    <xdr:ext cx="405111" cy="259045"/>
    <xdr:sp macro="" textlink="">
      <xdr:nvSpPr>
        <xdr:cNvPr id="86" name="n_3aveValue【図書館】&#10;有形固定資産減価償却率">
          <a:extLst>
            <a:ext uri="{FF2B5EF4-FFF2-40B4-BE49-F238E27FC236}">
              <a16:creationId xmlns:a16="http://schemas.microsoft.com/office/drawing/2014/main" id="{7CF25B5E-31A0-4EF2-8F7C-6B18B16A19D3}"/>
            </a:ext>
          </a:extLst>
        </xdr:cNvPr>
        <xdr:cNvSpPr txBox="1"/>
      </xdr:nvSpPr>
      <xdr:spPr>
        <a:xfrm>
          <a:off x="1816744" y="64977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37</xdr:row>
      <xdr:rowOff>16890</xdr:rowOff>
    </xdr:from>
    <xdr:ext cx="405111" cy="259045"/>
    <xdr:sp macro="" textlink="">
      <xdr:nvSpPr>
        <xdr:cNvPr id="87" name="n_4aveValue【図書館】&#10;有形固定資産減価償却率">
          <a:extLst>
            <a:ext uri="{FF2B5EF4-FFF2-40B4-BE49-F238E27FC236}">
              <a16:creationId xmlns:a16="http://schemas.microsoft.com/office/drawing/2014/main" id="{BFA07392-2589-439E-8BAB-5E7A36860073}"/>
            </a:ext>
          </a:extLst>
        </xdr:cNvPr>
        <xdr:cNvSpPr txBox="1"/>
      </xdr:nvSpPr>
      <xdr:spPr>
        <a:xfrm>
          <a:off x="927744" y="63605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35</xdr:row>
      <xdr:rowOff>128831</xdr:rowOff>
    </xdr:from>
    <xdr:ext cx="405111" cy="259045"/>
    <xdr:sp macro="" textlink="">
      <xdr:nvSpPr>
        <xdr:cNvPr id="88" name="n_1mainValue【図書館】&#10;有形固定資産減価償却率">
          <a:extLst>
            <a:ext uri="{FF2B5EF4-FFF2-40B4-BE49-F238E27FC236}">
              <a16:creationId xmlns:a16="http://schemas.microsoft.com/office/drawing/2014/main" id="{43E8DA7A-AE11-44D6-BC1C-51F4FF01230C}"/>
            </a:ext>
          </a:extLst>
        </xdr:cNvPr>
        <xdr:cNvSpPr txBox="1"/>
      </xdr:nvSpPr>
      <xdr:spPr>
        <a:xfrm>
          <a:off x="3582044" y="61295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35</xdr:row>
      <xdr:rowOff>94541</xdr:rowOff>
    </xdr:from>
    <xdr:ext cx="405111" cy="259045"/>
    <xdr:sp macro="" textlink="">
      <xdr:nvSpPr>
        <xdr:cNvPr id="89" name="n_2mainValue【図書館】&#10;有形固定資産減価償却率">
          <a:extLst>
            <a:ext uri="{FF2B5EF4-FFF2-40B4-BE49-F238E27FC236}">
              <a16:creationId xmlns:a16="http://schemas.microsoft.com/office/drawing/2014/main" id="{EBE1545E-38CE-4F3F-8F32-1128F1B7EEF2}"/>
            </a:ext>
          </a:extLst>
        </xdr:cNvPr>
        <xdr:cNvSpPr txBox="1"/>
      </xdr:nvSpPr>
      <xdr:spPr>
        <a:xfrm>
          <a:off x="2705744" y="60952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35</xdr:row>
      <xdr:rowOff>60251</xdr:rowOff>
    </xdr:from>
    <xdr:ext cx="405111" cy="259045"/>
    <xdr:sp macro="" textlink="">
      <xdr:nvSpPr>
        <xdr:cNvPr id="90" name="n_3mainValue【図書館】&#10;有形固定資産減価償却率">
          <a:extLst>
            <a:ext uri="{FF2B5EF4-FFF2-40B4-BE49-F238E27FC236}">
              <a16:creationId xmlns:a16="http://schemas.microsoft.com/office/drawing/2014/main" id="{6D96E5D1-A42B-47F0-B3F2-68E51D232D2F}"/>
            </a:ext>
          </a:extLst>
        </xdr:cNvPr>
        <xdr:cNvSpPr txBox="1"/>
      </xdr:nvSpPr>
      <xdr:spPr>
        <a:xfrm>
          <a:off x="1816744" y="60610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35</xdr:row>
      <xdr:rowOff>27594</xdr:rowOff>
    </xdr:from>
    <xdr:ext cx="405111" cy="259045"/>
    <xdr:sp macro="" textlink="">
      <xdr:nvSpPr>
        <xdr:cNvPr id="91" name="n_4mainValue【図書館】&#10;有形固定資産減価償却率">
          <a:extLst>
            <a:ext uri="{FF2B5EF4-FFF2-40B4-BE49-F238E27FC236}">
              <a16:creationId xmlns:a16="http://schemas.microsoft.com/office/drawing/2014/main" id="{5B269278-4D8C-4F4A-B2DA-9A3B9A6E1E93}"/>
            </a:ext>
          </a:extLst>
        </xdr:cNvPr>
        <xdr:cNvSpPr txBox="1"/>
      </xdr:nvSpPr>
      <xdr:spPr>
        <a:xfrm>
          <a:off x="927744" y="60283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2" name="正方形/長方形 91">
          <a:extLst>
            <a:ext uri="{FF2B5EF4-FFF2-40B4-BE49-F238E27FC236}">
              <a16:creationId xmlns:a16="http://schemas.microsoft.com/office/drawing/2014/main" id="{E7E727DE-3815-45C6-83BE-C2032F1E3A9D}"/>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3" name="正方形/長方形 92">
          <a:extLst>
            <a:ext uri="{FF2B5EF4-FFF2-40B4-BE49-F238E27FC236}">
              <a16:creationId xmlns:a16="http://schemas.microsoft.com/office/drawing/2014/main" id="{79AD1CCF-BA27-4138-8C8F-93757321B28A}"/>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4" name="正方形/長方形 93">
          <a:extLst>
            <a:ext uri="{FF2B5EF4-FFF2-40B4-BE49-F238E27FC236}">
              <a16:creationId xmlns:a16="http://schemas.microsoft.com/office/drawing/2014/main" id="{6BAABCB1-E872-4F3F-A13A-60C76D2A9DDD}"/>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5" name="正方形/長方形 94">
          <a:extLst>
            <a:ext uri="{FF2B5EF4-FFF2-40B4-BE49-F238E27FC236}">
              <a16:creationId xmlns:a16="http://schemas.microsoft.com/office/drawing/2014/main" id="{F26149BF-D026-4464-9408-06FF59DA9B37}"/>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6" name="正方形/長方形 95">
          <a:extLst>
            <a:ext uri="{FF2B5EF4-FFF2-40B4-BE49-F238E27FC236}">
              <a16:creationId xmlns:a16="http://schemas.microsoft.com/office/drawing/2014/main" id="{6801275E-9DC1-4313-AC98-532D4F5E443F}"/>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7" name="正方形/長方形 96">
          <a:extLst>
            <a:ext uri="{FF2B5EF4-FFF2-40B4-BE49-F238E27FC236}">
              <a16:creationId xmlns:a16="http://schemas.microsoft.com/office/drawing/2014/main" id="{68FC21D6-8182-49C0-9834-63D74E0DFE03}"/>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8" name="正方形/長方形 97">
          <a:extLst>
            <a:ext uri="{FF2B5EF4-FFF2-40B4-BE49-F238E27FC236}">
              <a16:creationId xmlns:a16="http://schemas.microsoft.com/office/drawing/2014/main" id="{AF64F65D-2A17-4AFD-AA7F-41A6ECFE7C3F}"/>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9" name="正方形/長方形 98">
          <a:extLst>
            <a:ext uri="{FF2B5EF4-FFF2-40B4-BE49-F238E27FC236}">
              <a16:creationId xmlns:a16="http://schemas.microsoft.com/office/drawing/2014/main" id="{A31E6B9B-39E3-4122-AAAB-FBB80CFE338D}"/>
            </a:ext>
          </a:extLst>
        </xdr:cNvPr>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100" name="テキスト ボックス 99">
          <a:extLst>
            <a:ext uri="{FF2B5EF4-FFF2-40B4-BE49-F238E27FC236}">
              <a16:creationId xmlns:a16="http://schemas.microsoft.com/office/drawing/2014/main" id="{3DB3FEAB-4F22-470D-8585-9E0E15A3188F}"/>
            </a:ext>
          </a:extLst>
        </xdr:cNvPr>
        <xdr:cNvSpPr txBox="1"/>
      </xdr:nvSpPr>
      <xdr:spPr>
        <a:xfrm>
          <a:off x="6565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1" name="直線コネクタ 100">
          <a:extLst>
            <a:ext uri="{FF2B5EF4-FFF2-40B4-BE49-F238E27FC236}">
              <a16:creationId xmlns:a16="http://schemas.microsoft.com/office/drawing/2014/main" id="{00984B5A-EE57-4622-90BF-1D2C96331D89}"/>
            </a:ext>
          </a:extLst>
        </xdr:cNvPr>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92528</xdr:rowOff>
    </xdr:from>
    <xdr:to>
      <xdr:col>59</xdr:col>
      <xdr:colOff>50800</xdr:colOff>
      <xdr:row>42</xdr:row>
      <xdr:rowOff>92528</xdr:rowOff>
    </xdr:to>
    <xdr:cxnSp macro="">
      <xdr:nvCxnSpPr>
        <xdr:cNvPr id="102" name="直線コネクタ 101">
          <a:extLst>
            <a:ext uri="{FF2B5EF4-FFF2-40B4-BE49-F238E27FC236}">
              <a16:creationId xmlns:a16="http://schemas.microsoft.com/office/drawing/2014/main" id="{D06FFC97-26F9-440C-8C3D-5EFB55EBAEBD}"/>
            </a:ext>
          </a:extLst>
        </xdr:cNvPr>
        <xdr:cNvCxnSpPr/>
      </xdr:nvCxnSpPr>
      <xdr:spPr>
        <a:xfrm>
          <a:off x="6604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121755</xdr:rowOff>
    </xdr:from>
    <xdr:ext cx="467179" cy="259045"/>
    <xdr:sp macro="" textlink="">
      <xdr:nvSpPr>
        <xdr:cNvPr id="103" name="テキスト ボックス 102">
          <a:extLst>
            <a:ext uri="{FF2B5EF4-FFF2-40B4-BE49-F238E27FC236}">
              <a16:creationId xmlns:a16="http://schemas.microsoft.com/office/drawing/2014/main" id="{954D41CB-6BBA-4980-A77C-B40388304E04}"/>
            </a:ext>
          </a:extLst>
        </xdr:cNvPr>
        <xdr:cNvSpPr txBox="1"/>
      </xdr:nvSpPr>
      <xdr:spPr>
        <a:xfrm>
          <a:off x="6136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108857</xdr:rowOff>
    </xdr:from>
    <xdr:to>
      <xdr:col>59</xdr:col>
      <xdr:colOff>50800</xdr:colOff>
      <xdr:row>40</xdr:row>
      <xdr:rowOff>108857</xdr:rowOff>
    </xdr:to>
    <xdr:cxnSp macro="">
      <xdr:nvCxnSpPr>
        <xdr:cNvPr id="104" name="直線コネクタ 103">
          <a:extLst>
            <a:ext uri="{FF2B5EF4-FFF2-40B4-BE49-F238E27FC236}">
              <a16:creationId xmlns:a16="http://schemas.microsoft.com/office/drawing/2014/main" id="{F213D22F-10F5-4FC1-907C-F1C5201077D7}"/>
            </a:ext>
          </a:extLst>
        </xdr:cNvPr>
        <xdr:cNvCxnSpPr/>
      </xdr:nvCxnSpPr>
      <xdr:spPr>
        <a:xfrm>
          <a:off x="6604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138084</xdr:rowOff>
    </xdr:from>
    <xdr:ext cx="467179" cy="259045"/>
    <xdr:sp macro="" textlink="">
      <xdr:nvSpPr>
        <xdr:cNvPr id="105" name="テキスト ボックス 104">
          <a:extLst>
            <a:ext uri="{FF2B5EF4-FFF2-40B4-BE49-F238E27FC236}">
              <a16:creationId xmlns:a16="http://schemas.microsoft.com/office/drawing/2014/main" id="{589F4841-6370-48D4-8E93-CD78DEA387A6}"/>
            </a:ext>
          </a:extLst>
        </xdr:cNvPr>
        <xdr:cNvSpPr txBox="1"/>
      </xdr:nvSpPr>
      <xdr:spPr>
        <a:xfrm>
          <a:off x="6136821" y="682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38</xdr:row>
      <xdr:rowOff>125185</xdr:rowOff>
    </xdr:from>
    <xdr:to>
      <xdr:col>59</xdr:col>
      <xdr:colOff>50800</xdr:colOff>
      <xdr:row>38</xdr:row>
      <xdr:rowOff>125185</xdr:rowOff>
    </xdr:to>
    <xdr:cxnSp macro="">
      <xdr:nvCxnSpPr>
        <xdr:cNvPr id="106" name="直線コネクタ 105">
          <a:extLst>
            <a:ext uri="{FF2B5EF4-FFF2-40B4-BE49-F238E27FC236}">
              <a16:creationId xmlns:a16="http://schemas.microsoft.com/office/drawing/2014/main" id="{D7595068-ABA2-4FD6-9E35-AC37CBE0EAF0}"/>
            </a:ext>
          </a:extLst>
        </xdr:cNvPr>
        <xdr:cNvCxnSpPr/>
      </xdr:nvCxnSpPr>
      <xdr:spPr>
        <a:xfrm>
          <a:off x="6604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37</xdr:row>
      <xdr:rowOff>154412</xdr:rowOff>
    </xdr:from>
    <xdr:ext cx="467179" cy="259045"/>
    <xdr:sp macro="" textlink="">
      <xdr:nvSpPr>
        <xdr:cNvPr id="107" name="テキスト ボックス 106">
          <a:extLst>
            <a:ext uri="{FF2B5EF4-FFF2-40B4-BE49-F238E27FC236}">
              <a16:creationId xmlns:a16="http://schemas.microsoft.com/office/drawing/2014/main" id="{C0AB3A0A-D624-43EE-93D9-1F66D72D1C98}"/>
            </a:ext>
          </a:extLst>
        </xdr:cNvPr>
        <xdr:cNvSpPr txBox="1"/>
      </xdr:nvSpPr>
      <xdr:spPr>
        <a:xfrm>
          <a:off x="6136821" y="649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141514</xdr:rowOff>
    </xdr:from>
    <xdr:to>
      <xdr:col>59</xdr:col>
      <xdr:colOff>50800</xdr:colOff>
      <xdr:row>36</xdr:row>
      <xdr:rowOff>141514</xdr:rowOff>
    </xdr:to>
    <xdr:cxnSp macro="">
      <xdr:nvCxnSpPr>
        <xdr:cNvPr id="108" name="直線コネクタ 107">
          <a:extLst>
            <a:ext uri="{FF2B5EF4-FFF2-40B4-BE49-F238E27FC236}">
              <a16:creationId xmlns:a16="http://schemas.microsoft.com/office/drawing/2014/main" id="{8BFF7655-AC32-455C-BEE7-CBC9C4592A0C}"/>
            </a:ext>
          </a:extLst>
        </xdr:cNvPr>
        <xdr:cNvCxnSpPr/>
      </xdr:nvCxnSpPr>
      <xdr:spPr>
        <a:xfrm>
          <a:off x="6604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170741</xdr:rowOff>
    </xdr:from>
    <xdr:ext cx="467179" cy="259045"/>
    <xdr:sp macro="" textlink="">
      <xdr:nvSpPr>
        <xdr:cNvPr id="109" name="テキスト ボックス 108">
          <a:extLst>
            <a:ext uri="{FF2B5EF4-FFF2-40B4-BE49-F238E27FC236}">
              <a16:creationId xmlns:a16="http://schemas.microsoft.com/office/drawing/2014/main" id="{72E6EFE7-8129-4466-AA18-C6B84B49550C}"/>
            </a:ext>
          </a:extLst>
        </xdr:cNvPr>
        <xdr:cNvSpPr txBox="1"/>
      </xdr:nvSpPr>
      <xdr:spPr>
        <a:xfrm>
          <a:off x="6136821" y="617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157843</xdr:rowOff>
    </xdr:from>
    <xdr:to>
      <xdr:col>59</xdr:col>
      <xdr:colOff>50800</xdr:colOff>
      <xdr:row>34</xdr:row>
      <xdr:rowOff>157843</xdr:rowOff>
    </xdr:to>
    <xdr:cxnSp macro="">
      <xdr:nvCxnSpPr>
        <xdr:cNvPr id="110" name="直線コネクタ 109">
          <a:extLst>
            <a:ext uri="{FF2B5EF4-FFF2-40B4-BE49-F238E27FC236}">
              <a16:creationId xmlns:a16="http://schemas.microsoft.com/office/drawing/2014/main" id="{82BF7E20-6327-4FB5-8B7E-1B5DBD830BA3}"/>
            </a:ext>
          </a:extLst>
        </xdr:cNvPr>
        <xdr:cNvCxnSpPr/>
      </xdr:nvCxnSpPr>
      <xdr:spPr>
        <a:xfrm>
          <a:off x="6604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15620</xdr:rowOff>
    </xdr:from>
    <xdr:ext cx="467179" cy="259045"/>
    <xdr:sp macro="" textlink="">
      <xdr:nvSpPr>
        <xdr:cNvPr id="111" name="テキスト ボックス 110">
          <a:extLst>
            <a:ext uri="{FF2B5EF4-FFF2-40B4-BE49-F238E27FC236}">
              <a16:creationId xmlns:a16="http://schemas.microsoft.com/office/drawing/2014/main" id="{3D0583CA-A75C-4ADA-8B03-8569286B1030}"/>
            </a:ext>
          </a:extLst>
        </xdr:cNvPr>
        <xdr:cNvSpPr txBox="1"/>
      </xdr:nvSpPr>
      <xdr:spPr>
        <a:xfrm>
          <a:off x="6136821" y="584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2722</xdr:rowOff>
    </xdr:from>
    <xdr:to>
      <xdr:col>59</xdr:col>
      <xdr:colOff>50800</xdr:colOff>
      <xdr:row>33</xdr:row>
      <xdr:rowOff>2722</xdr:rowOff>
    </xdr:to>
    <xdr:cxnSp macro="">
      <xdr:nvCxnSpPr>
        <xdr:cNvPr id="112" name="直線コネクタ 111">
          <a:extLst>
            <a:ext uri="{FF2B5EF4-FFF2-40B4-BE49-F238E27FC236}">
              <a16:creationId xmlns:a16="http://schemas.microsoft.com/office/drawing/2014/main" id="{09D90047-9AB4-41CB-AAF6-A8B9F3BE7977}"/>
            </a:ext>
          </a:extLst>
        </xdr:cNvPr>
        <xdr:cNvCxnSpPr/>
      </xdr:nvCxnSpPr>
      <xdr:spPr>
        <a:xfrm>
          <a:off x="6604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31949</xdr:rowOff>
    </xdr:from>
    <xdr:ext cx="467179" cy="259045"/>
    <xdr:sp macro="" textlink="">
      <xdr:nvSpPr>
        <xdr:cNvPr id="113" name="テキスト ボックス 112">
          <a:extLst>
            <a:ext uri="{FF2B5EF4-FFF2-40B4-BE49-F238E27FC236}">
              <a16:creationId xmlns:a16="http://schemas.microsoft.com/office/drawing/2014/main" id="{7043AB22-DAD2-4F94-BCDB-6D62A0E839B5}"/>
            </a:ext>
          </a:extLst>
        </xdr:cNvPr>
        <xdr:cNvSpPr txBox="1"/>
      </xdr:nvSpPr>
      <xdr:spPr>
        <a:xfrm>
          <a:off x="6136821" y="551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4" name="直線コネクタ 113">
          <a:extLst>
            <a:ext uri="{FF2B5EF4-FFF2-40B4-BE49-F238E27FC236}">
              <a16:creationId xmlns:a16="http://schemas.microsoft.com/office/drawing/2014/main" id="{1F5B6CBC-A215-4878-A9E4-748CE2CCD361}"/>
            </a:ext>
          </a:extLst>
        </xdr:cNvPr>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15" name="テキスト ボックス 114">
          <a:extLst>
            <a:ext uri="{FF2B5EF4-FFF2-40B4-BE49-F238E27FC236}">
              <a16:creationId xmlns:a16="http://schemas.microsoft.com/office/drawing/2014/main" id="{55C2D715-FECD-4500-B623-F99784303735}"/>
            </a:ext>
          </a:extLst>
        </xdr:cNvPr>
        <xdr:cNvSpPr txBox="1"/>
      </xdr:nvSpPr>
      <xdr:spPr>
        <a:xfrm>
          <a:off x="6136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6" name="【図書館】&#10;一人当たり面積グラフ枠">
          <a:extLst>
            <a:ext uri="{FF2B5EF4-FFF2-40B4-BE49-F238E27FC236}">
              <a16:creationId xmlns:a16="http://schemas.microsoft.com/office/drawing/2014/main" id="{7DC0A279-B17A-4250-A71D-14772F7A7F2C}"/>
            </a:ext>
          </a:extLst>
        </xdr:cNvPr>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12519</xdr:rowOff>
    </xdr:from>
    <xdr:to>
      <xdr:col>54</xdr:col>
      <xdr:colOff>189865</xdr:colOff>
      <xdr:row>42</xdr:row>
      <xdr:rowOff>7620</xdr:rowOff>
    </xdr:to>
    <xdr:cxnSp macro="">
      <xdr:nvCxnSpPr>
        <xdr:cNvPr id="117" name="直線コネクタ 116">
          <a:extLst>
            <a:ext uri="{FF2B5EF4-FFF2-40B4-BE49-F238E27FC236}">
              <a16:creationId xmlns:a16="http://schemas.microsoft.com/office/drawing/2014/main" id="{945CC2AF-E803-4D64-A71B-5C0E7547768F}"/>
            </a:ext>
          </a:extLst>
        </xdr:cNvPr>
        <xdr:cNvCxnSpPr/>
      </xdr:nvCxnSpPr>
      <xdr:spPr>
        <a:xfrm flipV="1">
          <a:off x="10476865" y="5670369"/>
          <a:ext cx="0" cy="153815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42</xdr:row>
      <xdr:rowOff>11447</xdr:rowOff>
    </xdr:from>
    <xdr:ext cx="469744" cy="259045"/>
    <xdr:sp macro="" textlink="">
      <xdr:nvSpPr>
        <xdr:cNvPr id="118" name="【図書館】&#10;一人当たり面積最小値テキスト">
          <a:extLst>
            <a:ext uri="{FF2B5EF4-FFF2-40B4-BE49-F238E27FC236}">
              <a16:creationId xmlns:a16="http://schemas.microsoft.com/office/drawing/2014/main" id="{A517E9B4-D33D-40A4-AC15-EBADF6A8EFDE}"/>
            </a:ext>
          </a:extLst>
        </xdr:cNvPr>
        <xdr:cNvSpPr txBox="1"/>
      </xdr:nvSpPr>
      <xdr:spPr>
        <a:xfrm>
          <a:off x="10515600" y="72123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42</xdr:row>
      <xdr:rowOff>7620</xdr:rowOff>
    </xdr:from>
    <xdr:to>
      <xdr:col>55</xdr:col>
      <xdr:colOff>88900</xdr:colOff>
      <xdr:row>42</xdr:row>
      <xdr:rowOff>7620</xdr:rowOff>
    </xdr:to>
    <xdr:cxnSp macro="">
      <xdr:nvCxnSpPr>
        <xdr:cNvPr id="119" name="直線コネクタ 118">
          <a:extLst>
            <a:ext uri="{FF2B5EF4-FFF2-40B4-BE49-F238E27FC236}">
              <a16:creationId xmlns:a16="http://schemas.microsoft.com/office/drawing/2014/main" id="{EC306114-83B9-474F-89DC-B2B419261408}"/>
            </a:ext>
          </a:extLst>
        </xdr:cNvPr>
        <xdr:cNvCxnSpPr/>
      </xdr:nvCxnSpPr>
      <xdr:spPr>
        <a:xfrm>
          <a:off x="10388600" y="72085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31</xdr:row>
      <xdr:rowOff>130646</xdr:rowOff>
    </xdr:from>
    <xdr:ext cx="469744" cy="259045"/>
    <xdr:sp macro="" textlink="">
      <xdr:nvSpPr>
        <xdr:cNvPr id="120" name="【図書館】&#10;一人当たり面積最大値テキスト">
          <a:extLst>
            <a:ext uri="{FF2B5EF4-FFF2-40B4-BE49-F238E27FC236}">
              <a16:creationId xmlns:a16="http://schemas.microsoft.com/office/drawing/2014/main" id="{AB54C5AA-9C5E-4257-A4A0-4C386303216F}"/>
            </a:ext>
          </a:extLst>
        </xdr:cNvPr>
        <xdr:cNvSpPr txBox="1"/>
      </xdr:nvSpPr>
      <xdr:spPr>
        <a:xfrm>
          <a:off x="10515600" y="54455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12519</xdr:rowOff>
    </xdr:from>
    <xdr:to>
      <xdr:col>55</xdr:col>
      <xdr:colOff>88900</xdr:colOff>
      <xdr:row>33</xdr:row>
      <xdr:rowOff>12519</xdr:rowOff>
    </xdr:to>
    <xdr:cxnSp macro="">
      <xdr:nvCxnSpPr>
        <xdr:cNvPr id="121" name="直線コネクタ 120">
          <a:extLst>
            <a:ext uri="{FF2B5EF4-FFF2-40B4-BE49-F238E27FC236}">
              <a16:creationId xmlns:a16="http://schemas.microsoft.com/office/drawing/2014/main" id="{62FDBCEC-8B0A-496E-821C-58A1956C3702}"/>
            </a:ext>
          </a:extLst>
        </xdr:cNvPr>
        <xdr:cNvCxnSpPr/>
      </xdr:nvCxnSpPr>
      <xdr:spPr>
        <a:xfrm>
          <a:off x="10388600" y="56703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38117</xdr:rowOff>
    </xdr:from>
    <xdr:ext cx="469744" cy="259045"/>
    <xdr:sp macro="" textlink="">
      <xdr:nvSpPr>
        <xdr:cNvPr id="122" name="【図書館】&#10;一人当たり面積平均値テキスト">
          <a:extLst>
            <a:ext uri="{FF2B5EF4-FFF2-40B4-BE49-F238E27FC236}">
              <a16:creationId xmlns:a16="http://schemas.microsoft.com/office/drawing/2014/main" id="{EAE6C1A7-1D21-4081-9B6C-B821E311DDFD}"/>
            </a:ext>
          </a:extLst>
        </xdr:cNvPr>
        <xdr:cNvSpPr txBox="1"/>
      </xdr:nvSpPr>
      <xdr:spPr>
        <a:xfrm>
          <a:off x="10515600" y="672466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59690</xdr:rowOff>
    </xdr:from>
    <xdr:to>
      <xdr:col>55</xdr:col>
      <xdr:colOff>50800</xdr:colOff>
      <xdr:row>39</xdr:row>
      <xdr:rowOff>161290</xdr:rowOff>
    </xdr:to>
    <xdr:sp macro="" textlink="">
      <xdr:nvSpPr>
        <xdr:cNvPr id="123" name="フローチャート: 判断 122">
          <a:extLst>
            <a:ext uri="{FF2B5EF4-FFF2-40B4-BE49-F238E27FC236}">
              <a16:creationId xmlns:a16="http://schemas.microsoft.com/office/drawing/2014/main" id="{7986D283-FC4B-4410-8DB1-5F52E1A1CE30}"/>
            </a:ext>
          </a:extLst>
        </xdr:cNvPr>
        <xdr:cNvSpPr/>
      </xdr:nvSpPr>
      <xdr:spPr>
        <a:xfrm>
          <a:off x="10426700" y="6746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38</xdr:row>
      <xdr:rowOff>169091</xdr:rowOff>
    </xdr:from>
    <xdr:to>
      <xdr:col>50</xdr:col>
      <xdr:colOff>165100</xdr:colOff>
      <xdr:row>39</xdr:row>
      <xdr:rowOff>99241</xdr:rowOff>
    </xdr:to>
    <xdr:sp macro="" textlink="">
      <xdr:nvSpPr>
        <xdr:cNvPr id="124" name="フローチャート: 判断 123">
          <a:extLst>
            <a:ext uri="{FF2B5EF4-FFF2-40B4-BE49-F238E27FC236}">
              <a16:creationId xmlns:a16="http://schemas.microsoft.com/office/drawing/2014/main" id="{927D621D-4FD9-4B8E-B2BD-84DB0E578D15}"/>
            </a:ext>
          </a:extLst>
        </xdr:cNvPr>
        <xdr:cNvSpPr/>
      </xdr:nvSpPr>
      <xdr:spPr>
        <a:xfrm>
          <a:off x="9588500" y="66841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39</xdr:row>
      <xdr:rowOff>33565</xdr:rowOff>
    </xdr:from>
    <xdr:to>
      <xdr:col>46</xdr:col>
      <xdr:colOff>38100</xdr:colOff>
      <xdr:row>39</xdr:row>
      <xdr:rowOff>135165</xdr:rowOff>
    </xdr:to>
    <xdr:sp macro="" textlink="">
      <xdr:nvSpPr>
        <xdr:cNvPr id="125" name="フローチャート: 判断 124">
          <a:extLst>
            <a:ext uri="{FF2B5EF4-FFF2-40B4-BE49-F238E27FC236}">
              <a16:creationId xmlns:a16="http://schemas.microsoft.com/office/drawing/2014/main" id="{7DDAAC36-BA8A-4E4C-9035-83B3602C00F2}"/>
            </a:ext>
          </a:extLst>
        </xdr:cNvPr>
        <xdr:cNvSpPr/>
      </xdr:nvSpPr>
      <xdr:spPr>
        <a:xfrm>
          <a:off x="8699500" y="67201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39</xdr:row>
      <xdr:rowOff>111941</xdr:rowOff>
    </xdr:from>
    <xdr:to>
      <xdr:col>41</xdr:col>
      <xdr:colOff>101600</xdr:colOff>
      <xdr:row>40</xdr:row>
      <xdr:rowOff>42091</xdr:rowOff>
    </xdr:to>
    <xdr:sp macro="" textlink="">
      <xdr:nvSpPr>
        <xdr:cNvPr id="126" name="フローチャート: 判断 125">
          <a:extLst>
            <a:ext uri="{FF2B5EF4-FFF2-40B4-BE49-F238E27FC236}">
              <a16:creationId xmlns:a16="http://schemas.microsoft.com/office/drawing/2014/main" id="{D93F5EF6-9A2B-4CB9-834D-25F27C2414D0}"/>
            </a:ext>
          </a:extLst>
        </xdr:cNvPr>
        <xdr:cNvSpPr/>
      </xdr:nvSpPr>
      <xdr:spPr>
        <a:xfrm>
          <a:off x="7810500" y="67984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39</xdr:row>
      <xdr:rowOff>98878</xdr:rowOff>
    </xdr:from>
    <xdr:to>
      <xdr:col>36</xdr:col>
      <xdr:colOff>165100</xdr:colOff>
      <xdr:row>40</xdr:row>
      <xdr:rowOff>29028</xdr:rowOff>
    </xdr:to>
    <xdr:sp macro="" textlink="">
      <xdr:nvSpPr>
        <xdr:cNvPr id="127" name="フローチャート: 判断 126">
          <a:extLst>
            <a:ext uri="{FF2B5EF4-FFF2-40B4-BE49-F238E27FC236}">
              <a16:creationId xmlns:a16="http://schemas.microsoft.com/office/drawing/2014/main" id="{0814E175-3D94-4807-9303-240BD1C3D12F}"/>
            </a:ext>
          </a:extLst>
        </xdr:cNvPr>
        <xdr:cNvSpPr/>
      </xdr:nvSpPr>
      <xdr:spPr>
        <a:xfrm>
          <a:off x="6921500" y="6785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8" name="テキスト ボックス 127">
          <a:extLst>
            <a:ext uri="{FF2B5EF4-FFF2-40B4-BE49-F238E27FC236}">
              <a16:creationId xmlns:a16="http://schemas.microsoft.com/office/drawing/2014/main" id="{A207CBCE-6A06-4C06-99DF-2AC83B25A1A7}"/>
            </a:ext>
          </a:extLst>
        </xdr:cNvPr>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9" name="テキスト ボックス 128">
          <a:extLst>
            <a:ext uri="{FF2B5EF4-FFF2-40B4-BE49-F238E27FC236}">
              <a16:creationId xmlns:a16="http://schemas.microsoft.com/office/drawing/2014/main" id="{E4423468-9B2F-404F-8BA1-226EF3AB07D6}"/>
            </a:ext>
          </a:extLst>
        </xdr:cNvPr>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30" name="テキスト ボックス 129">
          <a:extLst>
            <a:ext uri="{FF2B5EF4-FFF2-40B4-BE49-F238E27FC236}">
              <a16:creationId xmlns:a16="http://schemas.microsoft.com/office/drawing/2014/main" id="{AF1B1C89-F5E4-403B-9AED-51CF0AAA3A88}"/>
            </a:ext>
          </a:extLst>
        </xdr:cNvPr>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31" name="テキスト ボックス 130">
          <a:extLst>
            <a:ext uri="{FF2B5EF4-FFF2-40B4-BE49-F238E27FC236}">
              <a16:creationId xmlns:a16="http://schemas.microsoft.com/office/drawing/2014/main" id="{183A8E8F-8603-412B-9461-2CC8FC1454A9}"/>
            </a:ext>
          </a:extLst>
        </xdr:cNvPr>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32" name="テキスト ボックス 131">
          <a:extLst>
            <a:ext uri="{FF2B5EF4-FFF2-40B4-BE49-F238E27FC236}">
              <a16:creationId xmlns:a16="http://schemas.microsoft.com/office/drawing/2014/main" id="{00080169-5FF3-443D-ADF9-F69D2F10CBFF}"/>
            </a:ext>
          </a:extLst>
        </xdr:cNvPr>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32</xdr:row>
      <xdr:rowOff>149497</xdr:rowOff>
    </xdr:from>
    <xdr:to>
      <xdr:col>55</xdr:col>
      <xdr:colOff>50800</xdr:colOff>
      <xdr:row>33</xdr:row>
      <xdr:rowOff>79647</xdr:rowOff>
    </xdr:to>
    <xdr:sp macro="" textlink="">
      <xdr:nvSpPr>
        <xdr:cNvPr id="133" name="楕円 132">
          <a:extLst>
            <a:ext uri="{FF2B5EF4-FFF2-40B4-BE49-F238E27FC236}">
              <a16:creationId xmlns:a16="http://schemas.microsoft.com/office/drawing/2014/main" id="{2ED191B3-800B-467F-BC67-7E7A3D40E33E}"/>
            </a:ext>
          </a:extLst>
        </xdr:cNvPr>
        <xdr:cNvSpPr/>
      </xdr:nvSpPr>
      <xdr:spPr>
        <a:xfrm>
          <a:off x="10426700" y="56358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32</xdr:row>
      <xdr:rowOff>86195</xdr:rowOff>
    </xdr:from>
    <xdr:ext cx="469744" cy="259045"/>
    <xdr:sp macro="" textlink="">
      <xdr:nvSpPr>
        <xdr:cNvPr id="134" name="【図書館】&#10;一人当たり面積該当値テキスト">
          <a:extLst>
            <a:ext uri="{FF2B5EF4-FFF2-40B4-BE49-F238E27FC236}">
              <a16:creationId xmlns:a16="http://schemas.microsoft.com/office/drawing/2014/main" id="{C421951F-1B04-4334-AFB2-73F8760B175A}"/>
            </a:ext>
          </a:extLst>
        </xdr:cNvPr>
        <xdr:cNvSpPr txBox="1"/>
      </xdr:nvSpPr>
      <xdr:spPr>
        <a:xfrm>
          <a:off x="10515600" y="55725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0.492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32</xdr:row>
      <xdr:rowOff>162560</xdr:rowOff>
    </xdr:from>
    <xdr:to>
      <xdr:col>50</xdr:col>
      <xdr:colOff>165100</xdr:colOff>
      <xdr:row>33</xdr:row>
      <xdr:rowOff>92710</xdr:rowOff>
    </xdr:to>
    <xdr:sp macro="" textlink="">
      <xdr:nvSpPr>
        <xdr:cNvPr id="135" name="楕円 134">
          <a:extLst>
            <a:ext uri="{FF2B5EF4-FFF2-40B4-BE49-F238E27FC236}">
              <a16:creationId xmlns:a16="http://schemas.microsoft.com/office/drawing/2014/main" id="{7E9462D9-5AD9-4C3C-86E5-F42821F27F00}"/>
            </a:ext>
          </a:extLst>
        </xdr:cNvPr>
        <xdr:cNvSpPr/>
      </xdr:nvSpPr>
      <xdr:spPr>
        <a:xfrm>
          <a:off x="9588500" y="5648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33</xdr:row>
      <xdr:rowOff>28847</xdr:rowOff>
    </xdr:from>
    <xdr:to>
      <xdr:col>55</xdr:col>
      <xdr:colOff>0</xdr:colOff>
      <xdr:row>33</xdr:row>
      <xdr:rowOff>41910</xdr:rowOff>
    </xdr:to>
    <xdr:cxnSp macro="">
      <xdr:nvCxnSpPr>
        <xdr:cNvPr id="136" name="直線コネクタ 135">
          <a:extLst>
            <a:ext uri="{FF2B5EF4-FFF2-40B4-BE49-F238E27FC236}">
              <a16:creationId xmlns:a16="http://schemas.microsoft.com/office/drawing/2014/main" id="{E1E240D1-371B-4C31-80B0-3601B5DDD75F}"/>
            </a:ext>
          </a:extLst>
        </xdr:cNvPr>
        <xdr:cNvCxnSpPr/>
      </xdr:nvCxnSpPr>
      <xdr:spPr>
        <a:xfrm flipV="1">
          <a:off x="9639300" y="5686697"/>
          <a:ext cx="838200" cy="130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33</xdr:row>
      <xdr:rowOff>907</xdr:rowOff>
    </xdr:from>
    <xdr:to>
      <xdr:col>46</xdr:col>
      <xdr:colOff>38100</xdr:colOff>
      <xdr:row>33</xdr:row>
      <xdr:rowOff>102507</xdr:rowOff>
    </xdr:to>
    <xdr:sp macro="" textlink="">
      <xdr:nvSpPr>
        <xdr:cNvPr id="137" name="楕円 136">
          <a:extLst>
            <a:ext uri="{FF2B5EF4-FFF2-40B4-BE49-F238E27FC236}">
              <a16:creationId xmlns:a16="http://schemas.microsoft.com/office/drawing/2014/main" id="{45E807F9-814A-4BD1-9D98-12E28F5EC6CE}"/>
            </a:ext>
          </a:extLst>
        </xdr:cNvPr>
        <xdr:cNvSpPr/>
      </xdr:nvSpPr>
      <xdr:spPr>
        <a:xfrm>
          <a:off x="8699500" y="56587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33</xdr:row>
      <xdr:rowOff>41910</xdr:rowOff>
    </xdr:from>
    <xdr:to>
      <xdr:col>50</xdr:col>
      <xdr:colOff>114300</xdr:colOff>
      <xdr:row>33</xdr:row>
      <xdr:rowOff>51707</xdr:rowOff>
    </xdr:to>
    <xdr:cxnSp macro="">
      <xdr:nvCxnSpPr>
        <xdr:cNvPr id="138" name="直線コネクタ 137">
          <a:extLst>
            <a:ext uri="{FF2B5EF4-FFF2-40B4-BE49-F238E27FC236}">
              <a16:creationId xmlns:a16="http://schemas.microsoft.com/office/drawing/2014/main" id="{3FA51D64-1023-4583-9DAE-AAE35A257459}"/>
            </a:ext>
          </a:extLst>
        </xdr:cNvPr>
        <xdr:cNvCxnSpPr/>
      </xdr:nvCxnSpPr>
      <xdr:spPr>
        <a:xfrm flipV="1">
          <a:off x="8750300" y="5699760"/>
          <a:ext cx="889000" cy="97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33</xdr:row>
      <xdr:rowOff>10704</xdr:rowOff>
    </xdr:from>
    <xdr:to>
      <xdr:col>41</xdr:col>
      <xdr:colOff>101600</xdr:colOff>
      <xdr:row>33</xdr:row>
      <xdr:rowOff>112304</xdr:rowOff>
    </xdr:to>
    <xdr:sp macro="" textlink="">
      <xdr:nvSpPr>
        <xdr:cNvPr id="139" name="楕円 138">
          <a:extLst>
            <a:ext uri="{FF2B5EF4-FFF2-40B4-BE49-F238E27FC236}">
              <a16:creationId xmlns:a16="http://schemas.microsoft.com/office/drawing/2014/main" id="{B010D469-AEA7-4F11-9CD9-C72F4812E4D4}"/>
            </a:ext>
          </a:extLst>
        </xdr:cNvPr>
        <xdr:cNvSpPr/>
      </xdr:nvSpPr>
      <xdr:spPr>
        <a:xfrm>
          <a:off x="7810500" y="56685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33</xdr:row>
      <xdr:rowOff>51707</xdr:rowOff>
    </xdr:from>
    <xdr:to>
      <xdr:col>45</xdr:col>
      <xdr:colOff>177800</xdr:colOff>
      <xdr:row>33</xdr:row>
      <xdr:rowOff>61504</xdr:rowOff>
    </xdr:to>
    <xdr:cxnSp macro="">
      <xdr:nvCxnSpPr>
        <xdr:cNvPr id="140" name="直線コネクタ 139">
          <a:extLst>
            <a:ext uri="{FF2B5EF4-FFF2-40B4-BE49-F238E27FC236}">
              <a16:creationId xmlns:a16="http://schemas.microsoft.com/office/drawing/2014/main" id="{3A064E85-66B9-4DC8-B6E6-E62FE4F0FC49}"/>
            </a:ext>
          </a:extLst>
        </xdr:cNvPr>
        <xdr:cNvCxnSpPr/>
      </xdr:nvCxnSpPr>
      <xdr:spPr>
        <a:xfrm flipV="1">
          <a:off x="7861300" y="5709557"/>
          <a:ext cx="889000" cy="97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32</xdr:row>
      <xdr:rowOff>169092</xdr:rowOff>
    </xdr:from>
    <xdr:to>
      <xdr:col>36</xdr:col>
      <xdr:colOff>165100</xdr:colOff>
      <xdr:row>33</xdr:row>
      <xdr:rowOff>99242</xdr:rowOff>
    </xdr:to>
    <xdr:sp macro="" textlink="">
      <xdr:nvSpPr>
        <xdr:cNvPr id="141" name="楕円 140">
          <a:extLst>
            <a:ext uri="{FF2B5EF4-FFF2-40B4-BE49-F238E27FC236}">
              <a16:creationId xmlns:a16="http://schemas.microsoft.com/office/drawing/2014/main" id="{5E336A30-6E9A-441E-8354-17947D5A12FD}"/>
            </a:ext>
          </a:extLst>
        </xdr:cNvPr>
        <xdr:cNvSpPr/>
      </xdr:nvSpPr>
      <xdr:spPr>
        <a:xfrm>
          <a:off x="6921500" y="56554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33</xdr:row>
      <xdr:rowOff>48442</xdr:rowOff>
    </xdr:from>
    <xdr:to>
      <xdr:col>41</xdr:col>
      <xdr:colOff>50800</xdr:colOff>
      <xdr:row>33</xdr:row>
      <xdr:rowOff>61504</xdr:rowOff>
    </xdr:to>
    <xdr:cxnSp macro="">
      <xdr:nvCxnSpPr>
        <xdr:cNvPr id="142" name="直線コネクタ 141">
          <a:extLst>
            <a:ext uri="{FF2B5EF4-FFF2-40B4-BE49-F238E27FC236}">
              <a16:creationId xmlns:a16="http://schemas.microsoft.com/office/drawing/2014/main" id="{DE1831B1-BC99-4FDC-BC0B-56918ADA0B5D}"/>
            </a:ext>
          </a:extLst>
        </xdr:cNvPr>
        <xdr:cNvCxnSpPr/>
      </xdr:nvCxnSpPr>
      <xdr:spPr>
        <a:xfrm>
          <a:off x="6972300" y="5706292"/>
          <a:ext cx="889000" cy="130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39</xdr:row>
      <xdr:rowOff>90368</xdr:rowOff>
    </xdr:from>
    <xdr:ext cx="469744" cy="259045"/>
    <xdr:sp macro="" textlink="">
      <xdr:nvSpPr>
        <xdr:cNvPr id="143" name="n_1aveValue【図書館】&#10;一人当たり面積">
          <a:extLst>
            <a:ext uri="{FF2B5EF4-FFF2-40B4-BE49-F238E27FC236}">
              <a16:creationId xmlns:a16="http://schemas.microsoft.com/office/drawing/2014/main" id="{9D96691C-6105-430D-9CAA-51C8DF61A861}"/>
            </a:ext>
          </a:extLst>
        </xdr:cNvPr>
        <xdr:cNvSpPr txBox="1"/>
      </xdr:nvSpPr>
      <xdr:spPr>
        <a:xfrm>
          <a:off x="9391727" y="67769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39</xdr:row>
      <xdr:rowOff>126292</xdr:rowOff>
    </xdr:from>
    <xdr:ext cx="469744" cy="259045"/>
    <xdr:sp macro="" textlink="">
      <xdr:nvSpPr>
        <xdr:cNvPr id="144" name="n_2aveValue【図書館】&#10;一人当たり面積">
          <a:extLst>
            <a:ext uri="{FF2B5EF4-FFF2-40B4-BE49-F238E27FC236}">
              <a16:creationId xmlns:a16="http://schemas.microsoft.com/office/drawing/2014/main" id="{96FDC6CA-C501-44B0-947F-23693A96286A}"/>
            </a:ext>
          </a:extLst>
        </xdr:cNvPr>
        <xdr:cNvSpPr txBox="1"/>
      </xdr:nvSpPr>
      <xdr:spPr>
        <a:xfrm>
          <a:off x="8515427" y="68128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40</xdr:row>
      <xdr:rowOff>33218</xdr:rowOff>
    </xdr:from>
    <xdr:ext cx="469744" cy="259045"/>
    <xdr:sp macro="" textlink="">
      <xdr:nvSpPr>
        <xdr:cNvPr id="145" name="n_3aveValue【図書館】&#10;一人当たり面積">
          <a:extLst>
            <a:ext uri="{FF2B5EF4-FFF2-40B4-BE49-F238E27FC236}">
              <a16:creationId xmlns:a16="http://schemas.microsoft.com/office/drawing/2014/main" id="{350FFC5A-3FF2-4F7F-B1F9-09ABABCADC59}"/>
            </a:ext>
          </a:extLst>
        </xdr:cNvPr>
        <xdr:cNvSpPr txBox="1"/>
      </xdr:nvSpPr>
      <xdr:spPr>
        <a:xfrm>
          <a:off x="7626427" y="68912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40</xdr:row>
      <xdr:rowOff>20155</xdr:rowOff>
    </xdr:from>
    <xdr:ext cx="469744" cy="259045"/>
    <xdr:sp macro="" textlink="">
      <xdr:nvSpPr>
        <xdr:cNvPr id="146" name="n_4aveValue【図書館】&#10;一人当たり面積">
          <a:extLst>
            <a:ext uri="{FF2B5EF4-FFF2-40B4-BE49-F238E27FC236}">
              <a16:creationId xmlns:a16="http://schemas.microsoft.com/office/drawing/2014/main" id="{10A11BFB-1840-40B9-8AF1-850358BCB355}"/>
            </a:ext>
          </a:extLst>
        </xdr:cNvPr>
        <xdr:cNvSpPr txBox="1"/>
      </xdr:nvSpPr>
      <xdr:spPr>
        <a:xfrm>
          <a:off x="6737427" y="68781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31</xdr:row>
      <xdr:rowOff>109237</xdr:rowOff>
    </xdr:from>
    <xdr:ext cx="469744" cy="259045"/>
    <xdr:sp macro="" textlink="">
      <xdr:nvSpPr>
        <xdr:cNvPr id="147" name="n_1mainValue【図書館】&#10;一人当たり面積">
          <a:extLst>
            <a:ext uri="{FF2B5EF4-FFF2-40B4-BE49-F238E27FC236}">
              <a16:creationId xmlns:a16="http://schemas.microsoft.com/office/drawing/2014/main" id="{483BFB0E-C577-420C-8131-7C8A37DB4000}"/>
            </a:ext>
          </a:extLst>
        </xdr:cNvPr>
        <xdr:cNvSpPr txBox="1"/>
      </xdr:nvSpPr>
      <xdr:spPr>
        <a:xfrm>
          <a:off x="9391727" y="54241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31</xdr:row>
      <xdr:rowOff>119034</xdr:rowOff>
    </xdr:from>
    <xdr:ext cx="469744" cy="259045"/>
    <xdr:sp macro="" textlink="">
      <xdr:nvSpPr>
        <xdr:cNvPr id="148" name="n_2mainValue【図書館】&#10;一人当たり面積">
          <a:extLst>
            <a:ext uri="{FF2B5EF4-FFF2-40B4-BE49-F238E27FC236}">
              <a16:creationId xmlns:a16="http://schemas.microsoft.com/office/drawing/2014/main" id="{EF07D906-D127-4F94-A64D-2D6DFAD012EC}"/>
            </a:ext>
          </a:extLst>
        </xdr:cNvPr>
        <xdr:cNvSpPr txBox="1"/>
      </xdr:nvSpPr>
      <xdr:spPr>
        <a:xfrm>
          <a:off x="8515427" y="54339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31</xdr:row>
      <xdr:rowOff>128831</xdr:rowOff>
    </xdr:from>
    <xdr:ext cx="469744" cy="259045"/>
    <xdr:sp macro="" textlink="">
      <xdr:nvSpPr>
        <xdr:cNvPr id="149" name="n_3mainValue【図書館】&#10;一人当たり面積">
          <a:extLst>
            <a:ext uri="{FF2B5EF4-FFF2-40B4-BE49-F238E27FC236}">
              <a16:creationId xmlns:a16="http://schemas.microsoft.com/office/drawing/2014/main" id="{03922AE2-B3D9-4197-B67C-4BA312DF45A3}"/>
            </a:ext>
          </a:extLst>
        </xdr:cNvPr>
        <xdr:cNvSpPr txBox="1"/>
      </xdr:nvSpPr>
      <xdr:spPr>
        <a:xfrm>
          <a:off x="7626427" y="54437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31</xdr:row>
      <xdr:rowOff>115769</xdr:rowOff>
    </xdr:from>
    <xdr:ext cx="469744" cy="259045"/>
    <xdr:sp macro="" textlink="">
      <xdr:nvSpPr>
        <xdr:cNvPr id="150" name="n_4mainValue【図書館】&#10;一人当たり面積">
          <a:extLst>
            <a:ext uri="{FF2B5EF4-FFF2-40B4-BE49-F238E27FC236}">
              <a16:creationId xmlns:a16="http://schemas.microsoft.com/office/drawing/2014/main" id="{04C6847B-393C-4732-8FFC-B8E0DF0D16A5}"/>
            </a:ext>
          </a:extLst>
        </xdr:cNvPr>
        <xdr:cNvSpPr txBox="1"/>
      </xdr:nvSpPr>
      <xdr:spPr>
        <a:xfrm>
          <a:off x="6737427" y="54307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51" name="正方形/長方形 150">
          <a:extLst>
            <a:ext uri="{FF2B5EF4-FFF2-40B4-BE49-F238E27FC236}">
              <a16:creationId xmlns:a16="http://schemas.microsoft.com/office/drawing/2014/main" id="{9FA3641D-90EE-459D-A8C3-C629C5694A71}"/>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52" name="正方形/長方形 151">
          <a:extLst>
            <a:ext uri="{FF2B5EF4-FFF2-40B4-BE49-F238E27FC236}">
              <a16:creationId xmlns:a16="http://schemas.microsoft.com/office/drawing/2014/main" id="{4992EEB0-833F-45AE-BA29-3A98AE356D7D}"/>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3" name="正方形/長方形 152">
          <a:extLst>
            <a:ext uri="{FF2B5EF4-FFF2-40B4-BE49-F238E27FC236}">
              <a16:creationId xmlns:a16="http://schemas.microsoft.com/office/drawing/2014/main" id="{91305315-02E4-487D-8B14-B72809E83768}"/>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4" name="正方形/長方形 153">
          <a:extLst>
            <a:ext uri="{FF2B5EF4-FFF2-40B4-BE49-F238E27FC236}">
              <a16:creationId xmlns:a16="http://schemas.microsoft.com/office/drawing/2014/main" id="{44CF35E5-A65A-4054-8DCB-34C9FA3774B3}"/>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5" name="正方形/長方形 154">
          <a:extLst>
            <a:ext uri="{FF2B5EF4-FFF2-40B4-BE49-F238E27FC236}">
              <a16:creationId xmlns:a16="http://schemas.microsoft.com/office/drawing/2014/main" id="{ED61F7E7-7C23-4701-A56E-B21BA8078566}"/>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6" name="正方形/長方形 155">
          <a:extLst>
            <a:ext uri="{FF2B5EF4-FFF2-40B4-BE49-F238E27FC236}">
              <a16:creationId xmlns:a16="http://schemas.microsoft.com/office/drawing/2014/main" id="{6DE930BF-7062-49F2-ACEC-7BAD15BC0C27}"/>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7" name="正方形/長方形 156">
          <a:extLst>
            <a:ext uri="{FF2B5EF4-FFF2-40B4-BE49-F238E27FC236}">
              <a16:creationId xmlns:a16="http://schemas.microsoft.com/office/drawing/2014/main" id="{A8AA043F-4515-4407-A848-53B9CFAC5963}"/>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8" name="正方形/長方形 157">
          <a:extLst>
            <a:ext uri="{FF2B5EF4-FFF2-40B4-BE49-F238E27FC236}">
              <a16:creationId xmlns:a16="http://schemas.microsoft.com/office/drawing/2014/main" id="{3676CC15-8B71-4A58-BFCC-01410C5BBFC4}"/>
            </a:ext>
          </a:extLst>
        </xdr:cNvPr>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9" name="テキスト ボックス 158">
          <a:extLst>
            <a:ext uri="{FF2B5EF4-FFF2-40B4-BE49-F238E27FC236}">
              <a16:creationId xmlns:a16="http://schemas.microsoft.com/office/drawing/2014/main" id="{986823B7-4CCD-489F-BC99-15494F3B3904}"/>
            </a:ext>
          </a:extLst>
        </xdr:cNvPr>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60" name="直線コネクタ 159">
          <a:extLst>
            <a:ext uri="{FF2B5EF4-FFF2-40B4-BE49-F238E27FC236}">
              <a16:creationId xmlns:a16="http://schemas.microsoft.com/office/drawing/2014/main" id="{1619BB18-54B8-456F-90E7-5D2B8D92C5B5}"/>
            </a:ext>
          </a:extLst>
        </xdr:cNvPr>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61" name="テキスト ボックス 160">
          <a:extLst>
            <a:ext uri="{FF2B5EF4-FFF2-40B4-BE49-F238E27FC236}">
              <a16:creationId xmlns:a16="http://schemas.microsoft.com/office/drawing/2014/main" id="{F2DA2C78-971F-4B88-BAE2-742F3AAF2573}"/>
            </a:ext>
          </a:extLst>
        </xdr:cNvPr>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130628</xdr:rowOff>
    </xdr:from>
    <xdr:to>
      <xdr:col>28</xdr:col>
      <xdr:colOff>114300</xdr:colOff>
      <xdr:row>64</xdr:row>
      <xdr:rowOff>130628</xdr:rowOff>
    </xdr:to>
    <xdr:cxnSp macro="">
      <xdr:nvCxnSpPr>
        <xdr:cNvPr id="162" name="直線コネクタ 161">
          <a:extLst>
            <a:ext uri="{FF2B5EF4-FFF2-40B4-BE49-F238E27FC236}">
              <a16:creationId xmlns:a16="http://schemas.microsoft.com/office/drawing/2014/main" id="{D04E5191-B4D5-4199-A0BF-2241C86E15EC}"/>
            </a:ext>
          </a:extLst>
        </xdr:cNvPr>
        <xdr:cNvCxnSpPr/>
      </xdr:nvCxnSpPr>
      <xdr:spPr>
        <a:xfrm>
          <a:off x="762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159855</xdr:rowOff>
    </xdr:from>
    <xdr:ext cx="467179" cy="259045"/>
    <xdr:sp macro="" textlink="">
      <xdr:nvSpPr>
        <xdr:cNvPr id="163" name="テキスト ボックス 162">
          <a:extLst>
            <a:ext uri="{FF2B5EF4-FFF2-40B4-BE49-F238E27FC236}">
              <a16:creationId xmlns:a16="http://schemas.microsoft.com/office/drawing/2014/main" id="{25FC2AE5-A8B6-4DB5-B2E7-8408F9A3E2E7}"/>
            </a:ext>
          </a:extLst>
        </xdr:cNvPr>
        <xdr:cNvSpPr txBox="1"/>
      </xdr:nvSpPr>
      <xdr:spPr>
        <a:xfrm>
          <a:off x="294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64" name="直線コネクタ 163">
          <a:extLst>
            <a:ext uri="{FF2B5EF4-FFF2-40B4-BE49-F238E27FC236}">
              <a16:creationId xmlns:a16="http://schemas.microsoft.com/office/drawing/2014/main" id="{E37ED377-F496-46B8-9527-D6806BC72FF7}"/>
            </a:ext>
          </a:extLst>
        </xdr:cNvPr>
        <xdr:cNvCxnSpPr/>
      </xdr:nvCxnSpPr>
      <xdr:spPr>
        <a:xfrm>
          <a:off x="762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65" name="テキスト ボックス 164">
          <a:extLst>
            <a:ext uri="{FF2B5EF4-FFF2-40B4-BE49-F238E27FC236}">
              <a16:creationId xmlns:a16="http://schemas.microsoft.com/office/drawing/2014/main" id="{ADF80398-C415-49C6-8C8C-BC2E22693693}"/>
            </a:ext>
          </a:extLst>
        </xdr:cNvPr>
        <xdr:cNvSpPr txBox="1"/>
      </xdr:nvSpPr>
      <xdr:spPr>
        <a:xfrm>
          <a:off x="358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66" name="直線コネクタ 165">
          <a:extLst>
            <a:ext uri="{FF2B5EF4-FFF2-40B4-BE49-F238E27FC236}">
              <a16:creationId xmlns:a16="http://schemas.microsoft.com/office/drawing/2014/main" id="{F5418AFC-031A-42EA-AF89-D96F55D7FE77}"/>
            </a:ext>
          </a:extLst>
        </xdr:cNvPr>
        <xdr:cNvCxnSpPr/>
      </xdr:nvCxnSpPr>
      <xdr:spPr>
        <a:xfrm>
          <a:off x="762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67" name="テキスト ボックス 166">
          <a:extLst>
            <a:ext uri="{FF2B5EF4-FFF2-40B4-BE49-F238E27FC236}">
              <a16:creationId xmlns:a16="http://schemas.microsoft.com/office/drawing/2014/main" id="{8F150862-1ACF-4CFA-B1AF-28A24E1333A1}"/>
            </a:ext>
          </a:extLst>
        </xdr:cNvPr>
        <xdr:cNvSpPr txBox="1"/>
      </xdr:nvSpPr>
      <xdr:spPr>
        <a:xfrm>
          <a:off x="358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68" name="直線コネクタ 167">
          <a:extLst>
            <a:ext uri="{FF2B5EF4-FFF2-40B4-BE49-F238E27FC236}">
              <a16:creationId xmlns:a16="http://schemas.microsoft.com/office/drawing/2014/main" id="{84054D71-0D7B-426D-8018-854E415672DB}"/>
            </a:ext>
          </a:extLst>
        </xdr:cNvPr>
        <xdr:cNvCxnSpPr/>
      </xdr:nvCxnSpPr>
      <xdr:spPr>
        <a:xfrm>
          <a:off x="762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69" name="テキスト ボックス 168">
          <a:extLst>
            <a:ext uri="{FF2B5EF4-FFF2-40B4-BE49-F238E27FC236}">
              <a16:creationId xmlns:a16="http://schemas.microsoft.com/office/drawing/2014/main" id="{6AFC2542-AB72-43C8-8C23-1554EAF3D138}"/>
            </a:ext>
          </a:extLst>
        </xdr:cNvPr>
        <xdr:cNvSpPr txBox="1"/>
      </xdr:nvSpPr>
      <xdr:spPr>
        <a:xfrm>
          <a:off x="358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70" name="直線コネクタ 169">
          <a:extLst>
            <a:ext uri="{FF2B5EF4-FFF2-40B4-BE49-F238E27FC236}">
              <a16:creationId xmlns:a16="http://schemas.microsoft.com/office/drawing/2014/main" id="{0F56DA63-B412-4194-84FF-8A36F69209A5}"/>
            </a:ext>
          </a:extLst>
        </xdr:cNvPr>
        <xdr:cNvCxnSpPr/>
      </xdr:nvCxnSpPr>
      <xdr:spPr>
        <a:xfrm>
          <a:off x="762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71" name="テキスト ボックス 170">
          <a:extLst>
            <a:ext uri="{FF2B5EF4-FFF2-40B4-BE49-F238E27FC236}">
              <a16:creationId xmlns:a16="http://schemas.microsoft.com/office/drawing/2014/main" id="{8DF2023B-7B7E-4D19-9255-B3144DA726BA}"/>
            </a:ext>
          </a:extLst>
        </xdr:cNvPr>
        <xdr:cNvSpPr txBox="1"/>
      </xdr:nvSpPr>
      <xdr:spPr>
        <a:xfrm>
          <a:off x="358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72" name="直線コネクタ 171">
          <a:extLst>
            <a:ext uri="{FF2B5EF4-FFF2-40B4-BE49-F238E27FC236}">
              <a16:creationId xmlns:a16="http://schemas.microsoft.com/office/drawing/2014/main" id="{50FD10D0-9743-4673-A71F-939D82EBD128}"/>
            </a:ext>
          </a:extLst>
        </xdr:cNvPr>
        <xdr:cNvCxnSpPr/>
      </xdr:nvCxnSpPr>
      <xdr:spPr>
        <a:xfrm>
          <a:off x="762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54</xdr:row>
      <xdr:rowOff>70049</xdr:rowOff>
    </xdr:from>
    <xdr:ext cx="338939" cy="259045"/>
    <xdr:sp macro="" textlink="">
      <xdr:nvSpPr>
        <xdr:cNvPr id="173" name="テキスト ボックス 172">
          <a:extLst>
            <a:ext uri="{FF2B5EF4-FFF2-40B4-BE49-F238E27FC236}">
              <a16:creationId xmlns:a16="http://schemas.microsoft.com/office/drawing/2014/main" id="{D40C93EC-4700-4013-BC8E-E7457C838BAD}"/>
            </a:ext>
          </a:extLst>
        </xdr:cNvPr>
        <xdr:cNvSpPr txBox="1"/>
      </xdr:nvSpPr>
      <xdr:spPr>
        <a:xfrm>
          <a:off x="423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74" name="直線コネクタ 173">
          <a:extLst>
            <a:ext uri="{FF2B5EF4-FFF2-40B4-BE49-F238E27FC236}">
              <a16:creationId xmlns:a16="http://schemas.microsoft.com/office/drawing/2014/main" id="{724369FD-F0DE-4297-81EE-20142E0C481F}"/>
            </a:ext>
          </a:extLst>
        </xdr:cNvPr>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53</xdr:row>
      <xdr:rowOff>57150</xdr:rowOff>
    </xdr:from>
    <xdr:to>
      <xdr:col>28</xdr:col>
      <xdr:colOff>152400</xdr:colOff>
      <xdr:row>66</xdr:row>
      <xdr:rowOff>114300</xdr:rowOff>
    </xdr:to>
    <xdr:sp macro="" textlink="">
      <xdr:nvSpPr>
        <xdr:cNvPr id="175" name="【体育館・プール】&#10;有形固定資産減価償却率グラフ枠">
          <a:extLst>
            <a:ext uri="{FF2B5EF4-FFF2-40B4-BE49-F238E27FC236}">
              <a16:creationId xmlns:a16="http://schemas.microsoft.com/office/drawing/2014/main" id="{BC546264-7636-4512-AE28-92461575A574}"/>
            </a:ext>
          </a:extLst>
        </xdr:cNvPr>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1633</xdr:rowOff>
    </xdr:from>
    <xdr:to>
      <xdr:col>24</xdr:col>
      <xdr:colOff>62865</xdr:colOff>
      <xdr:row>64</xdr:row>
      <xdr:rowOff>130628</xdr:rowOff>
    </xdr:to>
    <xdr:cxnSp macro="">
      <xdr:nvCxnSpPr>
        <xdr:cNvPr id="176" name="直線コネクタ 175">
          <a:extLst>
            <a:ext uri="{FF2B5EF4-FFF2-40B4-BE49-F238E27FC236}">
              <a16:creationId xmlns:a16="http://schemas.microsoft.com/office/drawing/2014/main" id="{164AC2CF-6975-4DBF-820D-3E5A8504FFCD}"/>
            </a:ext>
          </a:extLst>
        </xdr:cNvPr>
        <xdr:cNvCxnSpPr/>
      </xdr:nvCxnSpPr>
      <xdr:spPr>
        <a:xfrm flipV="1">
          <a:off x="4634865" y="9602833"/>
          <a:ext cx="0" cy="15005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134455</xdr:rowOff>
    </xdr:from>
    <xdr:ext cx="469744" cy="259045"/>
    <xdr:sp macro="" textlink="">
      <xdr:nvSpPr>
        <xdr:cNvPr id="177" name="【体育館・プール】&#10;有形固定資産減価償却率最小値テキスト">
          <a:extLst>
            <a:ext uri="{FF2B5EF4-FFF2-40B4-BE49-F238E27FC236}">
              <a16:creationId xmlns:a16="http://schemas.microsoft.com/office/drawing/2014/main" id="{5FB66D7A-3EF2-48ED-AA63-9CC287C7EE32}"/>
            </a:ext>
          </a:extLst>
        </xdr:cNvPr>
        <xdr:cNvSpPr txBox="1"/>
      </xdr:nvSpPr>
      <xdr:spPr>
        <a:xfrm>
          <a:off x="4673600" y="11107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130628</xdr:rowOff>
    </xdr:from>
    <xdr:to>
      <xdr:col>24</xdr:col>
      <xdr:colOff>152400</xdr:colOff>
      <xdr:row>64</xdr:row>
      <xdr:rowOff>130628</xdr:rowOff>
    </xdr:to>
    <xdr:cxnSp macro="">
      <xdr:nvCxnSpPr>
        <xdr:cNvPr id="178" name="直線コネクタ 177">
          <a:extLst>
            <a:ext uri="{FF2B5EF4-FFF2-40B4-BE49-F238E27FC236}">
              <a16:creationId xmlns:a16="http://schemas.microsoft.com/office/drawing/2014/main" id="{D20B1C4D-53E0-44D1-8DD9-C6F6BC6AF61F}"/>
            </a:ext>
          </a:extLst>
        </xdr:cNvPr>
        <xdr:cNvCxnSpPr/>
      </xdr:nvCxnSpPr>
      <xdr:spPr>
        <a:xfrm>
          <a:off x="4546600" y="11103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119760</xdr:rowOff>
    </xdr:from>
    <xdr:ext cx="340478" cy="259045"/>
    <xdr:sp macro="" textlink="">
      <xdr:nvSpPr>
        <xdr:cNvPr id="179" name="【体育館・プール】&#10;有形固定資産減価償却率最大値テキスト">
          <a:extLst>
            <a:ext uri="{FF2B5EF4-FFF2-40B4-BE49-F238E27FC236}">
              <a16:creationId xmlns:a16="http://schemas.microsoft.com/office/drawing/2014/main" id="{6A747A84-FF0A-4880-A9E3-533DA74630E4}"/>
            </a:ext>
          </a:extLst>
        </xdr:cNvPr>
        <xdr:cNvSpPr txBox="1"/>
      </xdr:nvSpPr>
      <xdr:spPr>
        <a:xfrm>
          <a:off x="4673600" y="937806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1633</xdr:rowOff>
    </xdr:from>
    <xdr:to>
      <xdr:col>24</xdr:col>
      <xdr:colOff>152400</xdr:colOff>
      <xdr:row>56</xdr:row>
      <xdr:rowOff>1633</xdr:rowOff>
    </xdr:to>
    <xdr:cxnSp macro="">
      <xdr:nvCxnSpPr>
        <xdr:cNvPr id="180" name="直線コネクタ 179">
          <a:extLst>
            <a:ext uri="{FF2B5EF4-FFF2-40B4-BE49-F238E27FC236}">
              <a16:creationId xmlns:a16="http://schemas.microsoft.com/office/drawing/2014/main" id="{C381E089-ED66-40D2-B578-E4353A925A44}"/>
            </a:ext>
          </a:extLst>
        </xdr:cNvPr>
        <xdr:cNvCxnSpPr/>
      </xdr:nvCxnSpPr>
      <xdr:spPr>
        <a:xfrm>
          <a:off x="4546600" y="96028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60</xdr:row>
      <xdr:rowOff>156590</xdr:rowOff>
    </xdr:from>
    <xdr:ext cx="405111" cy="259045"/>
    <xdr:sp macro="" textlink="">
      <xdr:nvSpPr>
        <xdr:cNvPr id="181" name="【体育館・プール】&#10;有形固定資産減価償却率平均値テキスト">
          <a:extLst>
            <a:ext uri="{FF2B5EF4-FFF2-40B4-BE49-F238E27FC236}">
              <a16:creationId xmlns:a16="http://schemas.microsoft.com/office/drawing/2014/main" id="{6F0CDE21-A304-48AC-A330-53DC579BFE53}"/>
            </a:ext>
          </a:extLst>
        </xdr:cNvPr>
        <xdr:cNvSpPr txBox="1"/>
      </xdr:nvSpPr>
      <xdr:spPr>
        <a:xfrm>
          <a:off x="4673600" y="1044359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61</xdr:row>
      <xdr:rowOff>133713</xdr:rowOff>
    </xdr:from>
    <xdr:to>
      <xdr:col>24</xdr:col>
      <xdr:colOff>114300</xdr:colOff>
      <xdr:row>62</xdr:row>
      <xdr:rowOff>63863</xdr:rowOff>
    </xdr:to>
    <xdr:sp macro="" textlink="">
      <xdr:nvSpPr>
        <xdr:cNvPr id="182" name="フローチャート: 判断 181">
          <a:extLst>
            <a:ext uri="{FF2B5EF4-FFF2-40B4-BE49-F238E27FC236}">
              <a16:creationId xmlns:a16="http://schemas.microsoft.com/office/drawing/2014/main" id="{F59A22F1-FC1B-4E8A-896C-BA097575CA62}"/>
            </a:ext>
          </a:extLst>
        </xdr:cNvPr>
        <xdr:cNvSpPr/>
      </xdr:nvSpPr>
      <xdr:spPr>
        <a:xfrm>
          <a:off x="4584700" y="105921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61</xdr:row>
      <xdr:rowOff>109220</xdr:rowOff>
    </xdr:from>
    <xdr:to>
      <xdr:col>20</xdr:col>
      <xdr:colOff>38100</xdr:colOff>
      <xdr:row>62</xdr:row>
      <xdr:rowOff>39370</xdr:rowOff>
    </xdr:to>
    <xdr:sp macro="" textlink="">
      <xdr:nvSpPr>
        <xdr:cNvPr id="183" name="フローチャート: 判断 182">
          <a:extLst>
            <a:ext uri="{FF2B5EF4-FFF2-40B4-BE49-F238E27FC236}">
              <a16:creationId xmlns:a16="http://schemas.microsoft.com/office/drawing/2014/main" id="{4D794E0F-EE38-45ED-8DAF-F9CFFF475445}"/>
            </a:ext>
          </a:extLst>
        </xdr:cNvPr>
        <xdr:cNvSpPr/>
      </xdr:nvSpPr>
      <xdr:spPr>
        <a:xfrm>
          <a:off x="3746500" y="105676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61</xdr:row>
      <xdr:rowOff>151674</xdr:rowOff>
    </xdr:from>
    <xdr:to>
      <xdr:col>15</xdr:col>
      <xdr:colOff>101600</xdr:colOff>
      <xdr:row>62</xdr:row>
      <xdr:rowOff>81824</xdr:rowOff>
    </xdr:to>
    <xdr:sp macro="" textlink="">
      <xdr:nvSpPr>
        <xdr:cNvPr id="184" name="フローチャート: 判断 183">
          <a:extLst>
            <a:ext uri="{FF2B5EF4-FFF2-40B4-BE49-F238E27FC236}">
              <a16:creationId xmlns:a16="http://schemas.microsoft.com/office/drawing/2014/main" id="{B9080BF9-FAAE-46FB-A0DD-9495A04D7E10}"/>
            </a:ext>
          </a:extLst>
        </xdr:cNvPr>
        <xdr:cNvSpPr/>
      </xdr:nvSpPr>
      <xdr:spPr>
        <a:xfrm>
          <a:off x="2857500" y="10610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61</xdr:row>
      <xdr:rowOff>110853</xdr:rowOff>
    </xdr:from>
    <xdr:to>
      <xdr:col>10</xdr:col>
      <xdr:colOff>165100</xdr:colOff>
      <xdr:row>62</xdr:row>
      <xdr:rowOff>41003</xdr:rowOff>
    </xdr:to>
    <xdr:sp macro="" textlink="">
      <xdr:nvSpPr>
        <xdr:cNvPr id="185" name="フローチャート: 判断 184">
          <a:extLst>
            <a:ext uri="{FF2B5EF4-FFF2-40B4-BE49-F238E27FC236}">
              <a16:creationId xmlns:a16="http://schemas.microsoft.com/office/drawing/2014/main" id="{D445F4E4-B325-41BC-A377-D9203FFDEECC}"/>
            </a:ext>
          </a:extLst>
        </xdr:cNvPr>
        <xdr:cNvSpPr/>
      </xdr:nvSpPr>
      <xdr:spPr>
        <a:xfrm>
          <a:off x="1968500" y="105693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61</xdr:row>
      <xdr:rowOff>58601</xdr:rowOff>
    </xdr:from>
    <xdr:to>
      <xdr:col>6</xdr:col>
      <xdr:colOff>38100</xdr:colOff>
      <xdr:row>61</xdr:row>
      <xdr:rowOff>160201</xdr:rowOff>
    </xdr:to>
    <xdr:sp macro="" textlink="">
      <xdr:nvSpPr>
        <xdr:cNvPr id="186" name="フローチャート: 判断 185">
          <a:extLst>
            <a:ext uri="{FF2B5EF4-FFF2-40B4-BE49-F238E27FC236}">
              <a16:creationId xmlns:a16="http://schemas.microsoft.com/office/drawing/2014/main" id="{1B274239-3815-4FDF-93EF-CC1EF8C52E87}"/>
            </a:ext>
          </a:extLst>
        </xdr:cNvPr>
        <xdr:cNvSpPr/>
      </xdr:nvSpPr>
      <xdr:spPr>
        <a:xfrm>
          <a:off x="1079500" y="105170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7" name="テキスト ボックス 186">
          <a:extLst>
            <a:ext uri="{FF2B5EF4-FFF2-40B4-BE49-F238E27FC236}">
              <a16:creationId xmlns:a16="http://schemas.microsoft.com/office/drawing/2014/main" id="{10E98C45-7CE1-4612-8B28-C5C34DF70812}"/>
            </a:ext>
          </a:extLst>
        </xdr:cNvPr>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8" name="テキスト ボックス 187">
          <a:extLst>
            <a:ext uri="{FF2B5EF4-FFF2-40B4-BE49-F238E27FC236}">
              <a16:creationId xmlns:a16="http://schemas.microsoft.com/office/drawing/2014/main" id="{A9996996-B6F7-4A08-93C8-5DEAE24FD534}"/>
            </a:ext>
          </a:extLst>
        </xdr:cNvPr>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9" name="テキスト ボックス 188">
          <a:extLst>
            <a:ext uri="{FF2B5EF4-FFF2-40B4-BE49-F238E27FC236}">
              <a16:creationId xmlns:a16="http://schemas.microsoft.com/office/drawing/2014/main" id="{395D96D6-B21D-41E4-BA46-71B982273C43}"/>
            </a:ext>
          </a:extLst>
        </xdr:cNvPr>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90" name="テキスト ボックス 189">
          <a:extLst>
            <a:ext uri="{FF2B5EF4-FFF2-40B4-BE49-F238E27FC236}">
              <a16:creationId xmlns:a16="http://schemas.microsoft.com/office/drawing/2014/main" id="{51D16288-0176-45C1-A10B-65B3F30EE1D1}"/>
            </a:ext>
          </a:extLst>
        </xdr:cNvPr>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91" name="テキスト ボックス 190">
          <a:extLst>
            <a:ext uri="{FF2B5EF4-FFF2-40B4-BE49-F238E27FC236}">
              <a16:creationId xmlns:a16="http://schemas.microsoft.com/office/drawing/2014/main" id="{715BBB77-8A5F-477B-B32D-AFA2984CD2F0}"/>
            </a:ext>
          </a:extLst>
        </xdr:cNvPr>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63</xdr:row>
      <xdr:rowOff>39007</xdr:rowOff>
    </xdr:from>
    <xdr:to>
      <xdr:col>24</xdr:col>
      <xdr:colOff>114300</xdr:colOff>
      <xdr:row>63</xdr:row>
      <xdr:rowOff>140607</xdr:rowOff>
    </xdr:to>
    <xdr:sp macro="" textlink="">
      <xdr:nvSpPr>
        <xdr:cNvPr id="192" name="楕円 191">
          <a:extLst>
            <a:ext uri="{FF2B5EF4-FFF2-40B4-BE49-F238E27FC236}">
              <a16:creationId xmlns:a16="http://schemas.microsoft.com/office/drawing/2014/main" id="{41EA7643-BCC7-4EA4-8851-CBA51EF2ABEB}"/>
            </a:ext>
          </a:extLst>
        </xdr:cNvPr>
        <xdr:cNvSpPr/>
      </xdr:nvSpPr>
      <xdr:spPr>
        <a:xfrm>
          <a:off x="4584700" y="108403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63</xdr:row>
      <xdr:rowOff>17434</xdr:rowOff>
    </xdr:from>
    <xdr:ext cx="405111" cy="259045"/>
    <xdr:sp macro="" textlink="">
      <xdr:nvSpPr>
        <xdr:cNvPr id="193" name="【体育館・プール】&#10;有形固定資産減価償却率該当値テキスト">
          <a:extLst>
            <a:ext uri="{FF2B5EF4-FFF2-40B4-BE49-F238E27FC236}">
              <a16:creationId xmlns:a16="http://schemas.microsoft.com/office/drawing/2014/main" id="{3385991B-D8D8-45AB-A8F6-1A06F2B124FE}"/>
            </a:ext>
          </a:extLst>
        </xdr:cNvPr>
        <xdr:cNvSpPr txBox="1"/>
      </xdr:nvSpPr>
      <xdr:spPr>
        <a:xfrm>
          <a:off x="4673600" y="108187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63</xdr:row>
      <xdr:rowOff>12881</xdr:rowOff>
    </xdr:from>
    <xdr:to>
      <xdr:col>20</xdr:col>
      <xdr:colOff>38100</xdr:colOff>
      <xdr:row>63</xdr:row>
      <xdr:rowOff>114481</xdr:rowOff>
    </xdr:to>
    <xdr:sp macro="" textlink="">
      <xdr:nvSpPr>
        <xdr:cNvPr id="194" name="楕円 193">
          <a:extLst>
            <a:ext uri="{FF2B5EF4-FFF2-40B4-BE49-F238E27FC236}">
              <a16:creationId xmlns:a16="http://schemas.microsoft.com/office/drawing/2014/main" id="{8EE116FC-15B1-43A5-9805-CFFF20B87644}"/>
            </a:ext>
          </a:extLst>
        </xdr:cNvPr>
        <xdr:cNvSpPr/>
      </xdr:nvSpPr>
      <xdr:spPr>
        <a:xfrm>
          <a:off x="3746500" y="108142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63</xdr:row>
      <xdr:rowOff>63681</xdr:rowOff>
    </xdr:from>
    <xdr:to>
      <xdr:col>24</xdr:col>
      <xdr:colOff>63500</xdr:colOff>
      <xdr:row>63</xdr:row>
      <xdr:rowOff>89807</xdr:rowOff>
    </xdr:to>
    <xdr:cxnSp macro="">
      <xdr:nvCxnSpPr>
        <xdr:cNvPr id="195" name="直線コネクタ 194">
          <a:extLst>
            <a:ext uri="{FF2B5EF4-FFF2-40B4-BE49-F238E27FC236}">
              <a16:creationId xmlns:a16="http://schemas.microsoft.com/office/drawing/2014/main" id="{93081845-E86C-43A9-B0B5-E1A4BE0E1209}"/>
            </a:ext>
          </a:extLst>
        </xdr:cNvPr>
        <xdr:cNvCxnSpPr/>
      </xdr:nvCxnSpPr>
      <xdr:spPr>
        <a:xfrm>
          <a:off x="3797300" y="10865031"/>
          <a:ext cx="838200" cy="261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62</xdr:row>
      <xdr:rowOff>145143</xdr:rowOff>
    </xdr:from>
    <xdr:to>
      <xdr:col>15</xdr:col>
      <xdr:colOff>101600</xdr:colOff>
      <xdr:row>63</xdr:row>
      <xdr:rowOff>75293</xdr:rowOff>
    </xdr:to>
    <xdr:sp macro="" textlink="">
      <xdr:nvSpPr>
        <xdr:cNvPr id="196" name="楕円 195">
          <a:extLst>
            <a:ext uri="{FF2B5EF4-FFF2-40B4-BE49-F238E27FC236}">
              <a16:creationId xmlns:a16="http://schemas.microsoft.com/office/drawing/2014/main" id="{D15B3D2E-ED5C-41F6-A939-38D7098B3AC8}"/>
            </a:ext>
          </a:extLst>
        </xdr:cNvPr>
        <xdr:cNvSpPr/>
      </xdr:nvSpPr>
      <xdr:spPr>
        <a:xfrm>
          <a:off x="2857500" y="107750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63</xdr:row>
      <xdr:rowOff>24493</xdr:rowOff>
    </xdr:from>
    <xdr:to>
      <xdr:col>19</xdr:col>
      <xdr:colOff>177800</xdr:colOff>
      <xdr:row>63</xdr:row>
      <xdr:rowOff>63681</xdr:rowOff>
    </xdr:to>
    <xdr:cxnSp macro="">
      <xdr:nvCxnSpPr>
        <xdr:cNvPr id="197" name="直線コネクタ 196">
          <a:extLst>
            <a:ext uri="{FF2B5EF4-FFF2-40B4-BE49-F238E27FC236}">
              <a16:creationId xmlns:a16="http://schemas.microsoft.com/office/drawing/2014/main" id="{0456C3FC-9B3C-41FB-821D-187AA2CBD8CA}"/>
            </a:ext>
          </a:extLst>
        </xdr:cNvPr>
        <xdr:cNvCxnSpPr/>
      </xdr:nvCxnSpPr>
      <xdr:spPr>
        <a:xfrm>
          <a:off x="2908300" y="10825843"/>
          <a:ext cx="889000" cy="391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62</xdr:row>
      <xdr:rowOff>105954</xdr:rowOff>
    </xdr:from>
    <xdr:to>
      <xdr:col>10</xdr:col>
      <xdr:colOff>165100</xdr:colOff>
      <xdr:row>63</xdr:row>
      <xdr:rowOff>36104</xdr:rowOff>
    </xdr:to>
    <xdr:sp macro="" textlink="">
      <xdr:nvSpPr>
        <xdr:cNvPr id="198" name="楕円 197">
          <a:extLst>
            <a:ext uri="{FF2B5EF4-FFF2-40B4-BE49-F238E27FC236}">
              <a16:creationId xmlns:a16="http://schemas.microsoft.com/office/drawing/2014/main" id="{6A88606A-9DFC-4078-A1D0-CB877A943F91}"/>
            </a:ext>
          </a:extLst>
        </xdr:cNvPr>
        <xdr:cNvSpPr/>
      </xdr:nvSpPr>
      <xdr:spPr>
        <a:xfrm>
          <a:off x="1968500" y="107358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62</xdr:row>
      <xdr:rowOff>156754</xdr:rowOff>
    </xdr:from>
    <xdr:to>
      <xdr:col>15</xdr:col>
      <xdr:colOff>50800</xdr:colOff>
      <xdr:row>63</xdr:row>
      <xdr:rowOff>24493</xdr:rowOff>
    </xdr:to>
    <xdr:cxnSp macro="">
      <xdr:nvCxnSpPr>
        <xdr:cNvPr id="199" name="直線コネクタ 198">
          <a:extLst>
            <a:ext uri="{FF2B5EF4-FFF2-40B4-BE49-F238E27FC236}">
              <a16:creationId xmlns:a16="http://schemas.microsoft.com/office/drawing/2014/main" id="{33742205-ED02-483A-941D-7E8CCF042E53}"/>
            </a:ext>
          </a:extLst>
        </xdr:cNvPr>
        <xdr:cNvCxnSpPr/>
      </xdr:nvCxnSpPr>
      <xdr:spPr>
        <a:xfrm>
          <a:off x="2019300" y="10786654"/>
          <a:ext cx="889000" cy="391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62</xdr:row>
      <xdr:rowOff>70031</xdr:rowOff>
    </xdr:from>
    <xdr:to>
      <xdr:col>6</xdr:col>
      <xdr:colOff>38100</xdr:colOff>
      <xdr:row>63</xdr:row>
      <xdr:rowOff>181</xdr:rowOff>
    </xdr:to>
    <xdr:sp macro="" textlink="">
      <xdr:nvSpPr>
        <xdr:cNvPr id="200" name="楕円 199">
          <a:extLst>
            <a:ext uri="{FF2B5EF4-FFF2-40B4-BE49-F238E27FC236}">
              <a16:creationId xmlns:a16="http://schemas.microsoft.com/office/drawing/2014/main" id="{6AD3E864-5D9E-4E93-99F5-B5734C43D33C}"/>
            </a:ext>
          </a:extLst>
        </xdr:cNvPr>
        <xdr:cNvSpPr/>
      </xdr:nvSpPr>
      <xdr:spPr>
        <a:xfrm>
          <a:off x="1079500" y="106999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62</xdr:row>
      <xdr:rowOff>120831</xdr:rowOff>
    </xdr:from>
    <xdr:to>
      <xdr:col>10</xdr:col>
      <xdr:colOff>114300</xdr:colOff>
      <xdr:row>62</xdr:row>
      <xdr:rowOff>156754</xdr:rowOff>
    </xdr:to>
    <xdr:cxnSp macro="">
      <xdr:nvCxnSpPr>
        <xdr:cNvPr id="201" name="直線コネクタ 200">
          <a:extLst>
            <a:ext uri="{FF2B5EF4-FFF2-40B4-BE49-F238E27FC236}">
              <a16:creationId xmlns:a16="http://schemas.microsoft.com/office/drawing/2014/main" id="{74F47173-CB0A-4516-8F8F-E940AB076DA1}"/>
            </a:ext>
          </a:extLst>
        </xdr:cNvPr>
        <xdr:cNvCxnSpPr/>
      </xdr:nvCxnSpPr>
      <xdr:spPr>
        <a:xfrm>
          <a:off x="1130300" y="10750731"/>
          <a:ext cx="889000" cy="35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60</xdr:row>
      <xdr:rowOff>55897</xdr:rowOff>
    </xdr:from>
    <xdr:ext cx="405111" cy="259045"/>
    <xdr:sp macro="" textlink="">
      <xdr:nvSpPr>
        <xdr:cNvPr id="202" name="n_1aveValue【体育館・プール】&#10;有形固定資産減価償却率">
          <a:extLst>
            <a:ext uri="{FF2B5EF4-FFF2-40B4-BE49-F238E27FC236}">
              <a16:creationId xmlns:a16="http://schemas.microsoft.com/office/drawing/2014/main" id="{1503BB28-B459-43AE-ABE2-83036EB6AD52}"/>
            </a:ext>
          </a:extLst>
        </xdr:cNvPr>
        <xdr:cNvSpPr txBox="1"/>
      </xdr:nvSpPr>
      <xdr:spPr>
        <a:xfrm>
          <a:off x="3582044" y="103428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60</xdr:row>
      <xdr:rowOff>98351</xdr:rowOff>
    </xdr:from>
    <xdr:ext cx="405111" cy="259045"/>
    <xdr:sp macro="" textlink="">
      <xdr:nvSpPr>
        <xdr:cNvPr id="203" name="n_2aveValue【体育館・プール】&#10;有形固定資産減価償却率">
          <a:extLst>
            <a:ext uri="{FF2B5EF4-FFF2-40B4-BE49-F238E27FC236}">
              <a16:creationId xmlns:a16="http://schemas.microsoft.com/office/drawing/2014/main" id="{FB65329B-218F-42DA-9380-5B827260066F}"/>
            </a:ext>
          </a:extLst>
        </xdr:cNvPr>
        <xdr:cNvSpPr txBox="1"/>
      </xdr:nvSpPr>
      <xdr:spPr>
        <a:xfrm>
          <a:off x="2705744" y="103853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60</xdr:row>
      <xdr:rowOff>57530</xdr:rowOff>
    </xdr:from>
    <xdr:ext cx="405111" cy="259045"/>
    <xdr:sp macro="" textlink="">
      <xdr:nvSpPr>
        <xdr:cNvPr id="204" name="n_3aveValue【体育館・プール】&#10;有形固定資産減価償却率">
          <a:extLst>
            <a:ext uri="{FF2B5EF4-FFF2-40B4-BE49-F238E27FC236}">
              <a16:creationId xmlns:a16="http://schemas.microsoft.com/office/drawing/2014/main" id="{BD267D78-6279-43F9-A177-741BC16745F4}"/>
            </a:ext>
          </a:extLst>
        </xdr:cNvPr>
        <xdr:cNvSpPr txBox="1"/>
      </xdr:nvSpPr>
      <xdr:spPr>
        <a:xfrm>
          <a:off x="1816744" y="103445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60</xdr:row>
      <xdr:rowOff>5278</xdr:rowOff>
    </xdr:from>
    <xdr:ext cx="405111" cy="259045"/>
    <xdr:sp macro="" textlink="">
      <xdr:nvSpPr>
        <xdr:cNvPr id="205" name="n_4aveValue【体育館・プール】&#10;有形固定資産減価償却率">
          <a:extLst>
            <a:ext uri="{FF2B5EF4-FFF2-40B4-BE49-F238E27FC236}">
              <a16:creationId xmlns:a16="http://schemas.microsoft.com/office/drawing/2014/main" id="{D26070EA-30CF-49F3-86AD-B401893D397C}"/>
            </a:ext>
          </a:extLst>
        </xdr:cNvPr>
        <xdr:cNvSpPr txBox="1"/>
      </xdr:nvSpPr>
      <xdr:spPr>
        <a:xfrm>
          <a:off x="927744" y="102922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63</xdr:row>
      <xdr:rowOff>105608</xdr:rowOff>
    </xdr:from>
    <xdr:ext cx="405111" cy="259045"/>
    <xdr:sp macro="" textlink="">
      <xdr:nvSpPr>
        <xdr:cNvPr id="206" name="n_1mainValue【体育館・プール】&#10;有形固定資産減価償却率">
          <a:extLst>
            <a:ext uri="{FF2B5EF4-FFF2-40B4-BE49-F238E27FC236}">
              <a16:creationId xmlns:a16="http://schemas.microsoft.com/office/drawing/2014/main" id="{C091B001-9FAF-4B32-AF82-9D729BA1D7DE}"/>
            </a:ext>
          </a:extLst>
        </xdr:cNvPr>
        <xdr:cNvSpPr txBox="1"/>
      </xdr:nvSpPr>
      <xdr:spPr>
        <a:xfrm>
          <a:off x="3582044" y="109069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63</xdr:row>
      <xdr:rowOff>66420</xdr:rowOff>
    </xdr:from>
    <xdr:ext cx="405111" cy="259045"/>
    <xdr:sp macro="" textlink="">
      <xdr:nvSpPr>
        <xdr:cNvPr id="207" name="n_2mainValue【体育館・プール】&#10;有形固定資産減価償却率">
          <a:extLst>
            <a:ext uri="{FF2B5EF4-FFF2-40B4-BE49-F238E27FC236}">
              <a16:creationId xmlns:a16="http://schemas.microsoft.com/office/drawing/2014/main" id="{90992B4F-6455-4DB3-AF95-468B26415CB7}"/>
            </a:ext>
          </a:extLst>
        </xdr:cNvPr>
        <xdr:cNvSpPr txBox="1"/>
      </xdr:nvSpPr>
      <xdr:spPr>
        <a:xfrm>
          <a:off x="2705744" y="108677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63</xdr:row>
      <xdr:rowOff>27231</xdr:rowOff>
    </xdr:from>
    <xdr:ext cx="405111" cy="259045"/>
    <xdr:sp macro="" textlink="">
      <xdr:nvSpPr>
        <xdr:cNvPr id="208" name="n_3mainValue【体育館・プール】&#10;有形固定資産減価償却率">
          <a:extLst>
            <a:ext uri="{FF2B5EF4-FFF2-40B4-BE49-F238E27FC236}">
              <a16:creationId xmlns:a16="http://schemas.microsoft.com/office/drawing/2014/main" id="{9090D8C2-E302-48AA-A344-9D618D3327A4}"/>
            </a:ext>
          </a:extLst>
        </xdr:cNvPr>
        <xdr:cNvSpPr txBox="1"/>
      </xdr:nvSpPr>
      <xdr:spPr>
        <a:xfrm>
          <a:off x="1816744" y="108285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62</xdr:row>
      <xdr:rowOff>162758</xdr:rowOff>
    </xdr:from>
    <xdr:ext cx="405111" cy="259045"/>
    <xdr:sp macro="" textlink="">
      <xdr:nvSpPr>
        <xdr:cNvPr id="209" name="n_4mainValue【体育館・プール】&#10;有形固定資産減価償却率">
          <a:extLst>
            <a:ext uri="{FF2B5EF4-FFF2-40B4-BE49-F238E27FC236}">
              <a16:creationId xmlns:a16="http://schemas.microsoft.com/office/drawing/2014/main" id="{03D79D33-FB6C-4B4D-A965-E17544E08CEA}"/>
            </a:ext>
          </a:extLst>
        </xdr:cNvPr>
        <xdr:cNvSpPr txBox="1"/>
      </xdr:nvSpPr>
      <xdr:spPr>
        <a:xfrm>
          <a:off x="927744" y="107926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10" name="正方形/長方形 209">
          <a:extLst>
            <a:ext uri="{FF2B5EF4-FFF2-40B4-BE49-F238E27FC236}">
              <a16:creationId xmlns:a16="http://schemas.microsoft.com/office/drawing/2014/main" id="{03C7AB11-91A5-4A5C-8B52-6B4B9B66843A}"/>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11" name="正方形/長方形 210">
          <a:extLst>
            <a:ext uri="{FF2B5EF4-FFF2-40B4-BE49-F238E27FC236}">
              <a16:creationId xmlns:a16="http://schemas.microsoft.com/office/drawing/2014/main" id="{15B8327C-50E8-4BC0-8338-86FB9983208B}"/>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12" name="正方形/長方形 211">
          <a:extLst>
            <a:ext uri="{FF2B5EF4-FFF2-40B4-BE49-F238E27FC236}">
              <a16:creationId xmlns:a16="http://schemas.microsoft.com/office/drawing/2014/main" id="{C9A74153-CDC1-493D-8049-26F5085833EC}"/>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13" name="正方形/長方形 212">
          <a:extLst>
            <a:ext uri="{FF2B5EF4-FFF2-40B4-BE49-F238E27FC236}">
              <a16:creationId xmlns:a16="http://schemas.microsoft.com/office/drawing/2014/main" id="{E9B98A7C-335C-4455-9BE6-6D1122F6E1CC}"/>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4" name="正方形/長方形 213">
          <a:extLst>
            <a:ext uri="{FF2B5EF4-FFF2-40B4-BE49-F238E27FC236}">
              <a16:creationId xmlns:a16="http://schemas.microsoft.com/office/drawing/2014/main" id="{64C57416-3A2F-4B9A-8767-A933F312B18B}"/>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5" name="正方形/長方形 214">
          <a:extLst>
            <a:ext uri="{FF2B5EF4-FFF2-40B4-BE49-F238E27FC236}">
              <a16:creationId xmlns:a16="http://schemas.microsoft.com/office/drawing/2014/main" id="{4781F00A-4E64-484E-A19F-8BF1467F276A}"/>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6" name="正方形/長方形 215">
          <a:extLst>
            <a:ext uri="{FF2B5EF4-FFF2-40B4-BE49-F238E27FC236}">
              <a16:creationId xmlns:a16="http://schemas.microsoft.com/office/drawing/2014/main" id="{D3B59B0F-8D35-497F-94DF-02EBB7479452}"/>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7" name="正方形/長方形 216">
          <a:extLst>
            <a:ext uri="{FF2B5EF4-FFF2-40B4-BE49-F238E27FC236}">
              <a16:creationId xmlns:a16="http://schemas.microsoft.com/office/drawing/2014/main" id="{2FB438FD-F509-4619-B5F2-2932E0E451FA}"/>
            </a:ext>
          </a:extLst>
        </xdr:cNvPr>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8" name="テキスト ボックス 217">
          <a:extLst>
            <a:ext uri="{FF2B5EF4-FFF2-40B4-BE49-F238E27FC236}">
              <a16:creationId xmlns:a16="http://schemas.microsoft.com/office/drawing/2014/main" id="{EA2A2BA8-AD17-4171-9949-2F670782BE98}"/>
            </a:ext>
          </a:extLst>
        </xdr:cNvPr>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9" name="直線コネクタ 218">
          <a:extLst>
            <a:ext uri="{FF2B5EF4-FFF2-40B4-BE49-F238E27FC236}">
              <a16:creationId xmlns:a16="http://schemas.microsoft.com/office/drawing/2014/main" id="{4A987521-A9B7-4A58-A158-4812CC08CB8C}"/>
            </a:ext>
          </a:extLst>
        </xdr:cNvPr>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20" name="直線コネクタ 219">
          <a:extLst>
            <a:ext uri="{FF2B5EF4-FFF2-40B4-BE49-F238E27FC236}">
              <a16:creationId xmlns:a16="http://schemas.microsoft.com/office/drawing/2014/main" id="{180D0D99-15AB-4ECA-973C-583AE36BAEC8}"/>
            </a:ext>
          </a:extLst>
        </xdr:cNvPr>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105427</xdr:rowOff>
    </xdr:from>
    <xdr:ext cx="467179" cy="259045"/>
    <xdr:sp macro="" textlink="">
      <xdr:nvSpPr>
        <xdr:cNvPr id="221" name="テキスト ボックス 220">
          <a:extLst>
            <a:ext uri="{FF2B5EF4-FFF2-40B4-BE49-F238E27FC236}">
              <a16:creationId xmlns:a16="http://schemas.microsoft.com/office/drawing/2014/main" id="{876DAD33-B58D-4CA9-B26F-5432DBCDB132}"/>
            </a:ext>
          </a:extLst>
        </xdr:cNvPr>
        <xdr:cNvSpPr txBox="1"/>
      </xdr:nvSpPr>
      <xdr:spPr>
        <a:xfrm>
          <a:off x="6136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22" name="直線コネクタ 221">
          <a:extLst>
            <a:ext uri="{FF2B5EF4-FFF2-40B4-BE49-F238E27FC236}">
              <a16:creationId xmlns:a16="http://schemas.microsoft.com/office/drawing/2014/main" id="{3E7F9144-F6AE-450D-BE3A-7B59B70D62F7}"/>
            </a:ext>
          </a:extLst>
        </xdr:cNvPr>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61</xdr:row>
      <xdr:rowOff>67327</xdr:rowOff>
    </xdr:from>
    <xdr:ext cx="467179" cy="259045"/>
    <xdr:sp macro="" textlink="">
      <xdr:nvSpPr>
        <xdr:cNvPr id="223" name="テキスト ボックス 222">
          <a:extLst>
            <a:ext uri="{FF2B5EF4-FFF2-40B4-BE49-F238E27FC236}">
              <a16:creationId xmlns:a16="http://schemas.microsoft.com/office/drawing/2014/main" id="{B4E3331B-A4CB-417D-B767-4499B994E278}"/>
            </a:ext>
          </a:extLst>
        </xdr:cNvPr>
        <xdr:cNvSpPr txBox="1"/>
      </xdr:nvSpPr>
      <xdr:spPr>
        <a:xfrm>
          <a:off x="6136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24" name="直線コネクタ 223">
          <a:extLst>
            <a:ext uri="{FF2B5EF4-FFF2-40B4-BE49-F238E27FC236}">
              <a16:creationId xmlns:a16="http://schemas.microsoft.com/office/drawing/2014/main" id="{A4C2BB1A-28CC-4D8D-8E2D-1C1A86008471}"/>
            </a:ext>
          </a:extLst>
        </xdr:cNvPr>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59</xdr:row>
      <xdr:rowOff>29227</xdr:rowOff>
    </xdr:from>
    <xdr:ext cx="467179" cy="259045"/>
    <xdr:sp macro="" textlink="">
      <xdr:nvSpPr>
        <xdr:cNvPr id="225" name="テキスト ボックス 224">
          <a:extLst>
            <a:ext uri="{FF2B5EF4-FFF2-40B4-BE49-F238E27FC236}">
              <a16:creationId xmlns:a16="http://schemas.microsoft.com/office/drawing/2014/main" id="{97F55CFD-7E4D-43FA-81AF-C8DD282548C9}"/>
            </a:ext>
          </a:extLst>
        </xdr:cNvPr>
        <xdr:cNvSpPr txBox="1"/>
      </xdr:nvSpPr>
      <xdr:spPr>
        <a:xfrm>
          <a:off x="6136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6" name="直線コネクタ 225">
          <a:extLst>
            <a:ext uri="{FF2B5EF4-FFF2-40B4-BE49-F238E27FC236}">
              <a16:creationId xmlns:a16="http://schemas.microsoft.com/office/drawing/2014/main" id="{B4422483-C76B-44D7-9F5A-0301AD822F02}"/>
            </a:ext>
          </a:extLst>
        </xdr:cNvPr>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162577</xdr:rowOff>
    </xdr:from>
    <xdr:ext cx="467179" cy="259045"/>
    <xdr:sp macro="" textlink="">
      <xdr:nvSpPr>
        <xdr:cNvPr id="227" name="テキスト ボックス 226">
          <a:extLst>
            <a:ext uri="{FF2B5EF4-FFF2-40B4-BE49-F238E27FC236}">
              <a16:creationId xmlns:a16="http://schemas.microsoft.com/office/drawing/2014/main" id="{AB46E290-9D40-431B-90CF-416CAB79A04C}"/>
            </a:ext>
          </a:extLst>
        </xdr:cNvPr>
        <xdr:cNvSpPr txBox="1"/>
      </xdr:nvSpPr>
      <xdr:spPr>
        <a:xfrm>
          <a:off x="6136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8" name="直線コネクタ 227">
          <a:extLst>
            <a:ext uri="{FF2B5EF4-FFF2-40B4-BE49-F238E27FC236}">
              <a16:creationId xmlns:a16="http://schemas.microsoft.com/office/drawing/2014/main" id="{DF38B816-960F-41FA-A13E-3C71D7C674E8}"/>
            </a:ext>
          </a:extLst>
        </xdr:cNvPr>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124477</xdr:rowOff>
    </xdr:from>
    <xdr:ext cx="467179" cy="259045"/>
    <xdr:sp macro="" textlink="">
      <xdr:nvSpPr>
        <xdr:cNvPr id="229" name="テキスト ボックス 228">
          <a:extLst>
            <a:ext uri="{FF2B5EF4-FFF2-40B4-BE49-F238E27FC236}">
              <a16:creationId xmlns:a16="http://schemas.microsoft.com/office/drawing/2014/main" id="{D7EF71B5-BD77-4346-90CF-E8ACAB672AC9}"/>
            </a:ext>
          </a:extLst>
        </xdr:cNvPr>
        <xdr:cNvSpPr txBox="1"/>
      </xdr:nvSpPr>
      <xdr:spPr>
        <a:xfrm>
          <a:off x="6136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30" name="直線コネクタ 229">
          <a:extLst>
            <a:ext uri="{FF2B5EF4-FFF2-40B4-BE49-F238E27FC236}">
              <a16:creationId xmlns:a16="http://schemas.microsoft.com/office/drawing/2014/main" id="{2607F329-938D-4F69-9D5C-5AC6905F8FE8}"/>
            </a:ext>
          </a:extLst>
        </xdr:cNvPr>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231" name="テキスト ボックス 230">
          <a:extLst>
            <a:ext uri="{FF2B5EF4-FFF2-40B4-BE49-F238E27FC236}">
              <a16:creationId xmlns:a16="http://schemas.microsoft.com/office/drawing/2014/main" id="{7F345D89-F077-440B-A8EA-91380AFE7EE0}"/>
            </a:ext>
          </a:extLst>
        </xdr:cNvPr>
        <xdr:cNvSpPr txBox="1"/>
      </xdr:nvSpPr>
      <xdr:spPr>
        <a:xfrm>
          <a:off x="6136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32" name="【体育館・プール】&#10;一人当たり面積グラフ枠">
          <a:extLst>
            <a:ext uri="{FF2B5EF4-FFF2-40B4-BE49-F238E27FC236}">
              <a16:creationId xmlns:a16="http://schemas.microsoft.com/office/drawing/2014/main" id="{0BBA915A-40DD-4ECF-A712-D29749A6E38A}"/>
            </a:ext>
          </a:extLst>
        </xdr:cNvPr>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71628</xdr:rowOff>
    </xdr:from>
    <xdr:to>
      <xdr:col>54</xdr:col>
      <xdr:colOff>189865</xdr:colOff>
      <xdr:row>63</xdr:row>
      <xdr:rowOff>151638</xdr:rowOff>
    </xdr:to>
    <xdr:cxnSp macro="">
      <xdr:nvCxnSpPr>
        <xdr:cNvPr id="233" name="直線コネクタ 232">
          <a:extLst>
            <a:ext uri="{FF2B5EF4-FFF2-40B4-BE49-F238E27FC236}">
              <a16:creationId xmlns:a16="http://schemas.microsoft.com/office/drawing/2014/main" id="{5BC0DB21-B698-4275-8B3E-F268C3B689B3}"/>
            </a:ext>
          </a:extLst>
        </xdr:cNvPr>
        <xdr:cNvCxnSpPr/>
      </xdr:nvCxnSpPr>
      <xdr:spPr>
        <a:xfrm flipV="1">
          <a:off x="10476865" y="9672828"/>
          <a:ext cx="0" cy="12801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63</xdr:row>
      <xdr:rowOff>155465</xdr:rowOff>
    </xdr:from>
    <xdr:ext cx="469744" cy="259045"/>
    <xdr:sp macro="" textlink="">
      <xdr:nvSpPr>
        <xdr:cNvPr id="234" name="【体育館・プール】&#10;一人当たり面積最小値テキスト">
          <a:extLst>
            <a:ext uri="{FF2B5EF4-FFF2-40B4-BE49-F238E27FC236}">
              <a16:creationId xmlns:a16="http://schemas.microsoft.com/office/drawing/2014/main" id="{24189EB2-B46B-405E-AFB5-7AA9D7B08C6C}"/>
            </a:ext>
          </a:extLst>
        </xdr:cNvPr>
        <xdr:cNvSpPr txBox="1"/>
      </xdr:nvSpPr>
      <xdr:spPr>
        <a:xfrm>
          <a:off x="10515600" y="109568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63</xdr:row>
      <xdr:rowOff>151638</xdr:rowOff>
    </xdr:from>
    <xdr:to>
      <xdr:col>55</xdr:col>
      <xdr:colOff>88900</xdr:colOff>
      <xdr:row>63</xdr:row>
      <xdr:rowOff>151638</xdr:rowOff>
    </xdr:to>
    <xdr:cxnSp macro="">
      <xdr:nvCxnSpPr>
        <xdr:cNvPr id="235" name="直線コネクタ 234">
          <a:extLst>
            <a:ext uri="{FF2B5EF4-FFF2-40B4-BE49-F238E27FC236}">
              <a16:creationId xmlns:a16="http://schemas.microsoft.com/office/drawing/2014/main" id="{934D993E-D269-44A5-B80E-358DBEC6F0B5}"/>
            </a:ext>
          </a:extLst>
        </xdr:cNvPr>
        <xdr:cNvCxnSpPr/>
      </xdr:nvCxnSpPr>
      <xdr:spPr>
        <a:xfrm>
          <a:off x="10388600" y="109529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55</xdr:row>
      <xdr:rowOff>18305</xdr:rowOff>
    </xdr:from>
    <xdr:ext cx="469744" cy="259045"/>
    <xdr:sp macro="" textlink="">
      <xdr:nvSpPr>
        <xdr:cNvPr id="236" name="【体育館・プール】&#10;一人当たり面積最大値テキスト">
          <a:extLst>
            <a:ext uri="{FF2B5EF4-FFF2-40B4-BE49-F238E27FC236}">
              <a16:creationId xmlns:a16="http://schemas.microsoft.com/office/drawing/2014/main" id="{C1CBAFDA-7080-470A-877A-47BBB8BC1E4A}"/>
            </a:ext>
          </a:extLst>
        </xdr:cNvPr>
        <xdr:cNvSpPr txBox="1"/>
      </xdr:nvSpPr>
      <xdr:spPr>
        <a:xfrm>
          <a:off x="10515600" y="94480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71628</xdr:rowOff>
    </xdr:from>
    <xdr:to>
      <xdr:col>55</xdr:col>
      <xdr:colOff>88900</xdr:colOff>
      <xdr:row>56</xdr:row>
      <xdr:rowOff>71628</xdr:rowOff>
    </xdr:to>
    <xdr:cxnSp macro="">
      <xdr:nvCxnSpPr>
        <xdr:cNvPr id="237" name="直線コネクタ 236">
          <a:extLst>
            <a:ext uri="{FF2B5EF4-FFF2-40B4-BE49-F238E27FC236}">
              <a16:creationId xmlns:a16="http://schemas.microsoft.com/office/drawing/2014/main" id="{317E9F4B-C0A4-4D8B-8CEC-508ECF062284}"/>
            </a:ext>
          </a:extLst>
        </xdr:cNvPr>
        <xdr:cNvCxnSpPr/>
      </xdr:nvCxnSpPr>
      <xdr:spPr>
        <a:xfrm>
          <a:off x="10388600" y="96728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30497</xdr:rowOff>
    </xdr:from>
    <xdr:ext cx="469744" cy="259045"/>
    <xdr:sp macro="" textlink="">
      <xdr:nvSpPr>
        <xdr:cNvPr id="238" name="【体育館・プール】&#10;一人当たり面積平均値テキスト">
          <a:extLst>
            <a:ext uri="{FF2B5EF4-FFF2-40B4-BE49-F238E27FC236}">
              <a16:creationId xmlns:a16="http://schemas.microsoft.com/office/drawing/2014/main" id="{DC1499AC-6B73-4A43-B3A2-67D4F103BC61}"/>
            </a:ext>
          </a:extLst>
        </xdr:cNvPr>
        <xdr:cNvSpPr txBox="1"/>
      </xdr:nvSpPr>
      <xdr:spPr>
        <a:xfrm>
          <a:off x="10515600" y="1048894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0.640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52070</xdr:rowOff>
    </xdr:from>
    <xdr:to>
      <xdr:col>55</xdr:col>
      <xdr:colOff>50800</xdr:colOff>
      <xdr:row>61</xdr:row>
      <xdr:rowOff>153670</xdr:rowOff>
    </xdr:to>
    <xdr:sp macro="" textlink="">
      <xdr:nvSpPr>
        <xdr:cNvPr id="239" name="フローチャート: 判断 238">
          <a:extLst>
            <a:ext uri="{FF2B5EF4-FFF2-40B4-BE49-F238E27FC236}">
              <a16:creationId xmlns:a16="http://schemas.microsoft.com/office/drawing/2014/main" id="{79E454E4-2B76-4AC6-B519-968348BEA53A}"/>
            </a:ext>
          </a:extLst>
        </xdr:cNvPr>
        <xdr:cNvSpPr/>
      </xdr:nvSpPr>
      <xdr:spPr>
        <a:xfrm>
          <a:off x="10426700" y="10510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61</xdr:row>
      <xdr:rowOff>87884</xdr:rowOff>
    </xdr:from>
    <xdr:to>
      <xdr:col>50</xdr:col>
      <xdr:colOff>165100</xdr:colOff>
      <xdr:row>62</xdr:row>
      <xdr:rowOff>18034</xdr:rowOff>
    </xdr:to>
    <xdr:sp macro="" textlink="">
      <xdr:nvSpPr>
        <xdr:cNvPr id="240" name="フローチャート: 判断 239">
          <a:extLst>
            <a:ext uri="{FF2B5EF4-FFF2-40B4-BE49-F238E27FC236}">
              <a16:creationId xmlns:a16="http://schemas.microsoft.com/office/drawing/2014/main" id="{3812E2FE-C78B-4AB3-A1D1-5A98A5335DDF}"/>
            </a:ext>
          </a:extLst>
        </xdr:cNvPr>
        <xdr:cNvSpPr/>
      </xdr:nvSpPr>
      <xdr:spPr>
        <a:xfrm>
          <a:off x="9588500" y="105463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61</xdr:row>
      <xdr:rowOff>60452</xdr:rowOff>
    </xdr:from>
    <xdr:to>
      <xdr:col>46</xdr:col>
      <xdr:colOff>38100</xdr:colOff>
      <xdr:row>61</xdr:row>
      <xdr:rowOff>162052</xdr:rowOff>
    </xdr:to>
    <xdr:sp macro="" textlink="">
      <xdr:nvSpPr>
        <xdr:cNvPr id="241" name="フローチャート: 判断 240">
          <a:extLst>
            <a:ext uri="{FF2B5EF4-FFF2-40B4-BE49-F238E27FC236}">
              <a16:creationId xmlns:a16="http://schemas.microsoft.com/office/drawing/2014/main" id="{B74C7DC6-6412-4559-B3B0-06A26787EBD7}"/>
            </a:ext>
          </a:extLst>
        </xdr:cNvPr>
        <xdr:cNvSpPr/>
      </xdr:nvSpPr>
      <xdr:spPr>
        <a:xfrm>
          <a:off x="8699500" y="105189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61</xdr:row>
      <xdr:rowOff>100076</xdr:rowOff>
    </xdr:from>
    <xdr:to>
      <xdr:col>41</xdr:col>
      <xdr:colOff>101600</xdr:colOff>
      <xdr:row>62</xdr:row>
      <xdr:rowOff>30226</xdr:rowOff>
    </xdr:to>
    <xdr:sp macro="" textlink="">
      <xdr:nvSpPr>
        <xdr:cNvPr id="242" name="フローチャート: 判断 241">
          <a:extLst>
            <a:ext uri="{FF2B5EF4-FFF2-40B4-BE49-F238E27FC236}">
              <a16:creationId xmlns:a16="http://schemas.microsoft.com/office/drawing/2014/main" id="{67321270-DA1C-4C02-B312-61D43D47C2D7}"/>
            </a:ext>
          </a:extLst>
        </xdr:cNvPr>
        <xdr:cNvSpPr/>
      </xdr:nvSpPr>
      <xdr:spPr>
        <a:xfrm>
          <a:off x="7810500" y="105585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61</xdr:row>
      <xdr:rowOff>125984</xdr:rowOff>
    </xdr:from>
    <xdr:to>
      <xdr:col>36</xdr:col>
      <xdr:colOff>165100</xdr:colOff>
      <xdr:row>62</xdr:row>
      <xdr:rowOff>56134</xdr:rowOff>
    </xdr:to>
    <xdr:sp macro="" textlink="">
      <xdr:nvSpPr>
        <xdr:cNvPr id="243" name="フローチャート: 判断 242">
          <a:extLst>
            <a:ext uri="{FF2B5EF4-FFF2-40B4-BE49-F238E27FC236}">
              <a16:creationId xmlns:a16="http://schemas.microsoft.com/office/drawing/2014/main" id="{BC87857C-F6CB-46B0-BC46-12084FCC209E}"/>
            </a:ext>
          </a:extLst>
        </xdr:cNvPr>
        <xdr:cNvSpPr/>
      </xdr:nvSpPr>
      <xdr:spPr>
        <a:xfrm>
          <a:off x="6921500" y="105844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4" name="テキスト ボックス 243">
          <a:extLst>
            <a:ext uri="{FF2B5EF4-FFF2-40B4-BE49-F238E27FC236}">
              <a16:creationId xmlns:a16="http://schemas.microsoft.com/office/drawing/2014/main" id="{FEFBBE71-A654-467F-BD43-2B6FFFE442B9}"/>
            </a:ext>
          </a:extLst>
        </xdr:cNvPr>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5" name="テキスト ボックス 244">
          <a:extLst>
            <a:ext uri="{FF2B5EF4-FFF2-40B4-BE49-F238E27FC236}">
              <a16:creationId xmlns:a16="http://schemas.microsoft.com/office/drawing/2014/main" id="{CF0B7AC2-171C-452A-B521-3AB094AA3797}"/>
            </a:ext>
          </a:extLst>
        </xdr:cNvPr>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6" name="テキスト ボックス 245">
          <a:extLst>
            <a:ext uri="{FF2B5EF4-FFF2-40B4-BE49-F238E27FC236}">
              <a16:creationId xmlns:a16="http://schemas.microsoft.com/office/drawing/2014/main" id="{3CDF395A-E526-429D-A5CA-2AA9C06388B1}"/>
            </a:ext>
          </a:extLst>
        </xdr:cNvPr>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7" name="テキスト ボックス 246">
          <a:extLst>
            <a:ext uri="{FF2B5EF4-FFF2-40B4-BE49-F238E27FC236}">
              <a16:creationId xmlns:a16="http://schemas.microsoft.com/office/drawing/2014/main" id="{7393CE0A-B40F-43E4-B10F-2769AC45188E}"/>
            </a:ext>
          </a:extLst>
        </xdr:cNvPr>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8" name="テキスト ボックス 247">
          <a:extLst>
            <a:ext uri="{FF2B5EF4-FFF2-40B4-BE49-F238E27FC236}">
              <a16:creationId xmlns:a16="http://schemas.microsoft.com/office/drawing/2014/main" id="{3D033EF6-4E5E-494B-983F-7ADF5DF503C0}"/>
            </a:ext>
          </a:extLst>
        </xdr:cNvPr>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60</xdr:row>
      <xdr:rowOff>89408</xdr:rowOff>
    </xdr:from>
    <xdr:to>
      <xdr:col>55</xdr:col>
      <xdr:colOff>50800</xdr:colOff>
      <xdr:row>61</xdr:row>
      <xdr:rowOff>19558</xdr:rowOff>
    </xdr:to>
    <xdr:sp macro="" textlink="">
      <xdr:nvSpPr>
        <xdr:cNvPr id="249" name="楕円 248">
          <a:extLst>
            <a:ext uri="{FF2B5EF4-FFF2-40B4-BE49-F238E27FC236}">
              <a16:creationId xmlns:a16="http://schemas.microsoft.com/office/drawing/2014/main" id="{DD6024C4-08AD-43A2-9F89-17E689612F59}"/>
            </a:ext>
          </a:extLst>
        </xdr:cNvPr>
        <xdr:cNvSpPr/>
      </xdr:nvSpPr>
      <xdr:spPr>
        <a:xfrm>
          <a:off x="10426700" y="103764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59</xdr:row>
      <xdr:rowOff>112285</xdr:rowOff>
    </xdr:from>
    <xdr:ext cx="469744" cy="259045"/>
    <xdr:sp macro="" textlink="">
      <xdr:nvSpPr>
        <xdr:cNvPr id="250" name="【体育館・プール】&#10;一人当たり面積該当値テキスト">
          <a:extLst>
            <a:ext uri="{FF2B5EF4-FFF2-40B4-BE49-F238E27FC236}">
              <a16:creationId xmlns:a16="http://schemas.microsoft.com/office/drawing/2014/main" id="{FEA084E3-DED4-43F8-AC63-98AE6094FA5E}"/>
            </a:ext>
          </a:extLst>
        </xdr:cNvPr>
        <xdr:cNvSpPr txBox="1"/>
      </xdr:nvSpPr>
      <xdr:spPr>
        <a:xfrm>
          <a:off x="10515600" y="102278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0.816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61</xdr:row>
      <xdr:rowOff>54356</xdr:rowOff>
    </xdr:from>
    <xdr:to>
      <xdr:col>50</xdr:col>
      <xdr:colOff>165100</xdr:colOff>
      <xdr:row>61</xdr:row>
      <xdr:rowOff>155956</xdr:rowOff>
    </xdr:to>
    <xdr:sp macro="" textlink="">
      <xdr:nvSpPr>
        <xdr:cNvPr id="251" name="楕円 250">
          <a:extLst>
            <a:ext uri="{FF2B5EF4-FFF2-40B4-BE49-F238E27FC236}">
              <a16:creationId xmlns:a16="http://schemas.microsoft.com/office/drawing/2014/main" id="{A4D19A51-C956-46A9-AFB9-F2E5BFA49777}"/>
            </a:ext>
          </a:extLst>
        </xdr:cNvPr>
        <xdr:cNvSpPr/>
      </xdr:nvSpPr>
      <xdr:spPr>
        <a:xfrm>
          <a:off x="9588500" y="105128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60</xdr:row>
      <xdr:rowOff>140208</xdr:rowOff>
    </xdr:from>
    <xdr:to>
      <xdr:col>55</xdr:col>
      <xdr:colOff>0</xdr:colOff>
      <xdr:row>61</xdr:row>
      <xdr:rowOff>105156</xdr:rowOff>
    </xdr:to>
    <xdr:cxnSp macro="">
      <xdr:nvCxnSpPr>
        <xdr:cNvPr id="252" name="直線コネクタ 251">
          <a:extLst>
            <a:ext uri="{FF2B5EF4-FFF2-40B4-BE49-F238E27FC236}">
              <a16:creationId xmlns:a16="http://schemas.microsoft.com/office/drawing/2014/main" id="{733ED42C-B2CD-4078-B9CC-B2F02EF6386D}"/>
            </a:ext>
          </a:extLst>
        </xdr:cNvPr>
        <xdr:cNvCxnSpPr/>
      </xdr:nvCxnSpPr>
      <xdr:spPr>
        <a:xfrm flipV="1">
          <a:off x="9639300" y="10427208"/>
          <a:ext cx="838200" cy="1363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61</xdr:row>
      <xdr:rowOff>57404</xdr:rowOff>
    </xdr:from>
    <xdr:to>
      <xdr:col>46</xdr:col>
      <xdr:colOff>38100</xdr:colOff>
      <xdr:row>61</xdr:row>
      <xdr:rowOff>159004</xdr:rowOff>
    </xdr:to>
    <xdr:sp macro="" textlink="">
      <xdr:nvSpPr>
        <xdr:cNvPr id="253" name="楕円 252">
          <a:extLst>
            <a:ext uri="{FF2B5EF4-FFF2-40B4-BE49-F238E27FC236}">
              <a16:creationId xmlns:a16="http://schemas.microsoft.com/office/drawing/2014/main" id="{94203F90-8720-40C9-8833-2F3349F02FDE}"/>
            </a:ext>
          </a:extLst>
        </xdr:cNvPr>
        <xdr:cNvSpPr/>
      </xdr:nvSpPr>
      <xdr:spPr>
        <a:xfrm>
          <a:off x="8699500" y="105158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61</xdr:row>
      <xdr:rowOff>105156</xdr:rowOff>
    </xdr:from>
    <xdr:to>
      <xdr:col>50</xdr:col>
      <xdr:colOff>114300</xdr:colOff>
      <xdr:row>61</xdr:row>
      <xdr:rowOff>108204</xdr:rowOff>
    </xdr:to>
    <xdr:cxnSp macro="">
      <xdr:nvCxnSpPr>
        <xdr:cNvPr id="254" name="直線コネクタ 253">
          <a:extLst>
            <a:ext uri="{FF2B5EF4-FFF2-40B4-BE49-F238E27FC236}">
              <a16:creationId xmlns:a16="http://schemas.microsoft.com/office/drawing/2014/main" id="{7964763F-12D5-4599-9EE1-98641019D372}"/>
            </a:ext>
          </a:extLst>
        </xdr:cNvPr>
        <xdr:cNvCxnSpPr/>
      </xdr:nvCxnSpPr>
      <xdr:spPr>
        <a:xfrm flipV="1">
          <a:off x="8750300" y="10563606"/>
          <a:ext cx="889000" cy="30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61</xdr:row>
      <xdr:rowOff>60452</xdr:rowOff>
    </xdr:from>
    <xdr:to>
      <xdr:col>41</xdr:col>
      <xdr:colOff>101600</xdr:colOff>
      <xdr:row>61</xdr:row>
      <xdr:rowOff>162052</xdr:rowOff>
    </xdr:to>
    <xdr:sp macro="" textlink="">
      <xdr:nvSpPr>
        <xdr:cNvPr id="255" name="楕円 254">
          <a:extLst>
            <a:ext uri="{FF2B5EF4-FFF2-40B4-BE49-F238E27FC236}">
              <a16:creationId xmlns:a16="http://schemas.microsoft.com/office/drawing/2014/main" id="{8BC9691F-9588-46A9-9842-13F163FE6650}"/>
            </a:ext>
          </a:extLst>
        </xdr:cNvPr>
        <xdr:cNvSpPr/>
      </xdr:nvSpPr>
      <xdr:spPr>
        <a:xfrm>
          <a:off x="7810500" y="105189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61</xdr:row>
      <xdr:rowOff>108204</xdr:rowOff>
    </xdr:from>
    <xdr:to>
      <xdr:col>45</xdr:col>
      <xdr:colOff>177800</xdr:colOff>
      <xdr:row>61</xdr:row>
      <xdr:rowOff>111252</xdr:rowOff>
    </xdr:to>
    <xdr:cxnSp macro="">
      <xdr:nvCxnSpPr>
        <xdr:cNvPr id="256" name="直線コネクタ 255">
          <a:extLst>
            <a:ext uri="{FF2B5EF4-FFF2-40B4-BE49-F238E27FC236}">
              <a16:creationId xmlns:a16="http://schemas.microsoft.com/office/drawing/2014/main" id="{703E5B8A-8038-44C5-9E79-04979A8AA037}"/>
            </a:ext>
          </a:extLst>
        </xdr:cNvPr>
        <xdr:cNvCxnSpPr/>
      </xdr:nvCxnSpPr>
      <xdr:spPr>
        <a:xfrm flipV="1">
          <a:off x="7861300" y="10566654"/>
          <a:ext cx="889000" cy="30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61</xdr:row>
      <xdr:rowOff>55880</xdr:rowOff>
    </xdr:from>
    <xdr:to>
      <xdr:col>36</xdr:col>
      <xdr:colOff>165100</xdr:colOff>
      <xdr:row>61</xdr:row>
      <xdr:rowOff>157480</xdr:rowOff>
    </xdr:to>
    <xdr:sp macro="" textlink="">
      <xdr:nvSpPr>
        <xdr:cNvPr id="257" name="楕円 256">
          <a:extLst>
            <a:ext uri="{FF2B5EF4-FFF2-40B4-BE49-F238E27FC236}">
              <a16:creationId xmlns:a16="http://schemas.microsoft.com/office/drawing/2014/main" id="{5059DB49-6B47-4EEE-B8AA-C5DC92C7A0DA}"/>
            </a:ext>
          </a:extLst>
        </xdr:cNvPr>
        <xdr:cNvSpPr/>
      </xdr:nvSpPr>
      <xdr:spPr>
        <a:xfrm>
          <a:off x="6921500" y="10514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61</xdr:row>
      <xdr:rowOff>106680</xdr:rowOff>
    </xdr:from>
    <xdr:to>
      <xdr:col>41</xdr:col>
      <xdr:colOff>50800</xdr:colOff>
      <xdr:row>61</xdr:row>
      <xdr:rowOff>111252</xdr:rowOff>
    </xdr:to>
    <xdr:cxnSp macro="">
      <xdr:nvCxnSpPr>
        <xdr:cNvPr id="258" name="直線コネクタ 257">
          <a:extLst>
            <a:ext uri="{FF2B5EF4-FFF2-40B4-BE49-F238E27FC236}">
              <a16:creationId xmlns:a16="http://schemas.microsoft.com/office/drawing/2014/main" id="{305BF869-09D3-40FF-9D37-D8B1C11B60BE}"/>
            </a:ext>
          </a:extLst>
        </xdr:cNvPr>
        <xdr:cNvCxnSpPr/>
      </xdr:nvCxnSpPr>
      <xdr:spPr>
        <a:xfrm>
          <a:off x="6972300" y="10565130"/>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62</xdr:row>
      <xdr:rowOff>9161</xdr:rowOff>
    </xdr:from>
    <xdr:ext cx="469744" cy="259045"/>
    <xdr:sp macro="" textlink="">
      <xdr:nvSpPr>
        <xdr:cNvPr id="259" name="n_1aveValue【体育館・プール】&#10;一人当たり面積">
          <a:extLst>
            <a:ext uri="{FF2B5EF4-FFF2-40B4-BE49-F238E27FC236}">
              <a16:creationId xmlns:a16="http://schemas.microsoft.com/office/drawing/2014/main" id="{2D88EF60-E283-4929-8119-076FA945530C}"/>
            </a:ext>
          </a:extLst>
        </xdr:cNvPr>
        <xdr:cNvSpPr txBox="1"/>
      </xdr:nvSpPr>
      <xdr:spPr>
        <a:xfrm>
          <a:off x="9391727" y="106390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61</xdr:row>
      <xdr:rowOff>153179</xdr:rowOff>
    </xdr:from>
    <xdr:ext cx="469744" cy="259045"/>
    <xdr:sp macro="" textlink="">
      <xdr:nvSpPr>
        <xdr:cNvPr id="260" name="n_2aveValue【体育館・プール】&#10;一人当たり面積">
          <a:extLst>
            <a:ext uri="{FF2B5EF4-FFF2-40B4-BE49-F238E27FC236}">
              <a16:creationId xmlns:a16="http://schemas.microsoft.com/office/drawing/2014/main" id="{AAF24949-D9F1-4D9C-A757-1983B1D76C60}"/>
            </a:ext>
          </a:extLst>
        </xdr:cNvPr>
        <xdr:cNvSpPr txBox="1"/>
      </xdr:nvSpPr>
      <xdr:spPr>
        <a:xfrm>
          <a:off x="8515427" y="106116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62</xdr:row>
      <xdr:rowOff>21353</xdr:rowOff>
    </xdr:from>
    <xdr:ext cx="469744" cy="259045"/>
    <xdr:sp macro="" textlink="">
      <xdr:nvSpPr>
        <xdr:cNvPr id="261" name="n_3aveValue【体育館・プール】&#10;一人当たり面積">
          <a:extLst>
            <a:ext uri="{FF2B5EF4-FFF2-40B4-BE49-F238E27FC236}">
              <a16:creationId xmlns:a16="http://schemas.microsoft.com/office/drawing/2014/main" id="{4E172444-A0F5-48A1-AD84-CA81B1FF395C}"/>
            </a:ext>
          </a:extLst>
        </xdr:cNvPr>
        <xdr:cNvSpPr txBox="1"/>
      </xdr:nvSpPr>
      <xdr:spPr>
        <a:xfrm>
          <a:off x="7626427" y="106512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62</xdr:row>
      <xdr:rowOff>47261</xdr:rowOff>
    </xdr:from>
    <xdr:ext cx="469744" cy="259045"/>
    <xdr:sp macro="" textlink="">
      <xdr:nvSpPr>
        <xdr:cNvPr id="262" name="n_4aveValue【体育館・プール】&#10;一人当たり面積">
          <a:extLst>
            <a:ext uri="{FF2B5EF4-FFF2-40B4-BE49-F238E27FC236}">
              <a16:creationId xmlns:a16="http://schemas.microsoft.com/office/drawing/2014/main" id="{39CE8DA7-1B9C-4BF1-9ABC-221B2E542D53}"/>
            </a:ext>
          </a:extLst>
        </xdr:cNvPr>
        <xdr:cNvSpPr txBox="1"/>
      </xdr:nvSpPr>
      <xdr:spPr>
        <a:xfrm>
          <a:off x="6737427" y="106771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60</xdr:row>
      <xdr:rowOff>1033</xdr:rowOff>
    </xdr:from>
    <xdr:ext cx="469744" cy="259045"/>
    <xdr:sp macro="" textlink="">
      <xdr:nvSpPr>
        <xdr:cNvPr id="263" name="n_1mainValue【体育館・プール】&#10;一人当たり面積">
          <a:extLst>
            <a:ext uri="{FF2B5EF4-FFF2-40B4-BE49-F238E27FC236}">
              <a16:creationId xmlns:a16="http://schemas.microsoft.com/office/drawing/2014/main" id="{FF9FEF2D-4BA0-4D4D-90DB-39C0F2088E5E}"/>
            </a:ext>
          </a:extLst>
        </xdr:cNvPr>
        <xdr:cNvSpPr txBox="1"/>
      </xdr:nvSpPr>
      <xdr:spPr>
        <a:xfrm>
          <a:off x="9391727" y="102880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60</xdr:row>
      <xdr:rowOff>4081</xdr:rowOff>
    </xdr:from>
    <xdr:ext cx="469744" cy="259045"/>
    <xdr:sp macro="" textlink="">
      <xdr:nvSpPr>
        <xdr:cNvPr id="264" name="n_2mainValue【体育館・プール】&#10;一人当たり面積">
          <a:extLst>
            <a:ext uri="{FF2B5EF4-FFF2-40B4-BE49-F238E27FC236}">
              <a16:creationId xmlns:a16="http://schemas.microsoft.com/office/drawing/2014/main" id="{75EE642E-16ED-477B-B0F0-79ED690C40B0}"/>
            </a:ext>
          </a:extLst>
        </xdr:cNvPr>
        <xdr:cNvSpPr txBox="1"/>
      </xdr:nvSpPr>
      <xdr:spPr>
        <a:xfrm>
          <a:off x="8515427" y="102910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60</xdr:row>
      <xdr:rowOff>7129</xdr:rowOff>
    </xdr:from>
    <xdr:ext cx="469744" cy="259045"/>
    <xdr:sp macro="" textlink="">
      <xdr:nvSpPr>
        <xdr:cNvPr id="265" name="n_3mainValue【体育館・プール】&#10;一人当たり面積">
          <a:extLst>
            <a:ext uri="{FF2B5EF4-FFF2-40B4-BE49-F238E27FC236}">
              <a16:creationId xmlns:a16="http://schemas.microsoft.com/office/drawing/2014/main" id="{96D53EC5-01F0-45E6-A6C3-06A52C1D6504}"/>
            </a:ext>
          </a:extLst>
        </xdr:cNvPr>
        <xdr:cNvSpPr txBox="1"/>
      </xdr:nvSpPr>
      <xdr:spPr>
        <a:xfrm>
          <a:off x="7626427" y="102941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60</xdr:row>
      <xdr:rowOff>2557</xdr:rowOff>
    </xdr:from>
    <xdr:ext cx="469744" cy="259045"/>
    <xdr:sp macro="" textlink="">
      <xdr:nvSpPr>
        <xdr:cNvPr id="266" name="n_4mainValue【体育館・プール】&#10;一人当たり面積">
          <a:extLst>
            <a:ext uri="{FF2B5EF4-FFF2-40B4-BE49-F238E27FC236}">
              <a16:creationId xmlns:a16="http://schemas.microsoft.com/office/drawing/2014/main" id="{6E1CF24A-D730-45D5-83D9-4B7DFEC7BE3F}"/>
            </a:ext>
          </a:extLst>
        </xdr:cNvPr>
        <xdr:cNvSpPr txBox="1"/>
      </xdr:nvSpPr>
      <xdr:spPr>
        <a:xfrm>
          <a:off x="6737427" y="102895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7" name="正方形/長方形 266">
          <a:extLst>
            <a:ext uri="{FF2B5EF4-FFF2-40B4-BE49-F238E27FC236}">
              <a16:creationId xmlns:a16="http://schemas.microsoft.com/office/drawing/2014/main" id="{99EFF54E-2C7E-43B1-825C-50B46497EBF9}"/>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8" name="正方形/長方形 267">
          <a:extLst>
            <a:ext uri="{FF2B5EF4-FFF2-40B4-BE49-F238E27FC236}">
              <a16:creationId xmlns:a16="http://schemas.microsoft.com/office/drawing/2014/main" id="{FF280040-401C-4164-B71C-91D0A68EE9EB}"/>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9" name="正方形/長方形 268">
          <a:extLst>
            <a:ext uri="{FF2B5EF4-FFF2-40B4-BE49-F238E27FC236}">
              <a16:creationId xmlns:a16="http://schemas.microsoft.com/office/drawing/2014/main" id="{51B3FB42-A938-4B18-B232-24F78F5AE2DA}"/>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70" name="正方形/長方形 269">
          <a:extLst>
            <a:ext uri="{FF2B5EF4-FFF2-40B4-BE49-F238E27FC236}">
              <a16:creationId xmlns:a16="http://schemas.microsoft.com/office/drawing/2014/main" id="{B29BACB3-8C00-4F62-B3FD-2F79C589CA7D}"/>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71" name="正方形/長方形 270">
          <a:extLst>
            <a:ext uri="{FF2B5EF4-FFF2-40B4-BE49-F238E27FC236}">
              <a16:creationId xmlns:a16="http://schemas.microsoft.com/office/drawing/2014/main" id="{F6A5E363-BF88-4D41-BBC1-D16690A2B1DA}"/>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72" name="正方形/長方形 271">
          <a:extLst>
            <a:ext uri="{FF2B5EF4-FFF2-40B4-BE49-F238E27FC236}">
              <a16:creationId xmlns:a16="http://schemas.microsoft.com/office/drawing/2014/main" id="{A7D3F5D7-49DA-4E76-ABA8-E52C6C682266}"/>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73" name="正方形/長方形 272">
          <a:extLst>
            <a:ext uri="{FF2B5EF4-FFF2-40B4-BE49-F238E27FC236}">
              <a16:creationId xmlns:a16="http://schemas.microsoft.com/office/drawing/2014/main" id="{3573B1FE-43FF-4C57-A21D-0E9D49E9B4A1}"/>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4" name="正方形/長方形 273">
          <a:extLst>
            <a:ext uri="{FF2B5EF4-FFF2-40B4-BE49-F238E27FC236}">
              <a16:creationId xmlns:a16="http://schemas.microsoft.com/office/drawing/2014/main" id="{E6C7E840-DD6B-4CFF-8A9D-C8F00F00B8AD}"/>
            </a:ext>
          </a:extLst>
        </xdr:cNvPr>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5" name="テキスト ボックス 274">
          <a:extLst>
            <a:ext uri="{FF2B5EF4-FFF2-40B4-BE49-F238E27FC236}">
              <a16:creationId xmlns:a16="http://schemas.microsoft.com/office/drawing/2014/main" id="{782AFCD0-1DDB-48D6-BD57-9B6B2D8A53EF}"/>
            </a:ext>
          </a:extLst>
        </xdr:cNvPr>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6" name="直線コネクタ 275">
          <a:extLst>
            <a:ext uri="{FF2B5EF4-FFF2-40B4-BE49-F238E27FC236}">
              <a16:creationId xmlns:a16="http://schemas.microsoft.com/office/drawing/2014/main" id="{E1B5B10B-0B24-4B9B-B129-232E2D3DE73B}"/>
            </a:ext>
          </a:extLst>
        </xdr:cNvPr>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7" name="テキスト ボックス 276">
          <a:extLst>
            <a:ext uri="{FF2B5EF4-FFF2-40B4-BE49-F238E27FC236}">
              <a16:creationId xmlns:a16="http://schemas.microsoft.com/office/drawing/2014/main" id="{C408739E-92D8-4D5D-AFE8-54127AC4E225}"/>
            </a:ext>
          </a:extLst>
        </xdr:cNvPr>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78" name="直線コネクタ 277">
          <a:extLst>
            <a:ext uri="{FF2B5EF4-FFF2-40B4-BE49-F238E27FC236}">
              <a16:creationId xmlns:a16="http://schemas.microsoft.com/office/drawing/2014/main" id="{26C70AB0-C699-41F2-874E-0DAE80C6FE3B}"/>
            </a:ext>
          </a:extLst>
        </xdr:cNvPr>
        <xdr:cNvCxnSpPr/>
      </xdr:nvCxnSpPr>
      <xdr:spPr>
        <a:xfrm>
          <a:off x="762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143527</xdr:rowOff>
    </xdr:from>
    <xdr:ext cx="467179" cy="259045"/>
    <xdr:sp macro="" textlink="">
      <xdr:nvSpPr>
        <xdr:cNvPr id="279" name="テキスト ボックス 278">
          <a:extLst>
            <a:ext uri="{FF2B5EF4-FFF2-40B4-BE49-F238E27FC236}">
              <a16:creationId xmlns:a16="http://schemas.microsoft.com/office/drawing/2014/main" id="{FFC28AEF-8BFE-4AC7-9C10-6D0047442E05}"/>
            </a:ext>
          </a:extLst>
        </xdr:cNvPr>
        <xdr:cNvSpPr txBox="1"/>
      </xdr:nvSpPr>
      <xdr:spPr>
        <a:xfrm>
          <a:off x="294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80" name="直線コネクタ 279">
          <a:extLst>
            <a:ext uri="{FF2B5EF4-FFF2-40B4-BE49-F238E27FC236}">
              <a16:creationId xmlns:a16="http://schemas.microsoft.com/office/drawing/2014/main" id="{1DD6D03F-87E0-4FC0-9936-DCE03223CC36}"/>
            </a:ext>
          </a:extLst>
        </xdr:cNvPr>
        <xdr:cNvCxnSpPr/>
      </xdr:nvCxnSpPr>
      <xdr:spPr>
        <a:xfrm>
          <a:off x="762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81" name="テキスト ボックス 280">
          <a:extLst>
            <a:ext uri="{FF2B5EF4-FFF2-40B4-BE49-F238E27FC236}">
              <a16:creationId xmlns:a16="http://schemas.microsoft.com/office/drawing/2014/main" id="{7D710BB9-6E5B-41BC-8068-1D9F097E3097}"/>
            </a:ext>
          </a:extLst>
        </xdr:cNvPr>
        <xdr:cNvSpPr txBox="1"/>
      </xdr:nvSpPr>
      <xdr:spPr>
        <a:xfrm>
          <a:off x="358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82" name="直線コネクタ 281">
          <a:extLst>
            <a:ext uri="{FF2B5EF4-FFF2-40B4-BE49-F238E27FC236}">
              <a16:creationId xmlns:a16="http://schemas.microsoft.com/office/drawing/2014/main" id="{38895238-128E-4956-911C-60EAA79D2520}"/>
            </a:ext>
          </a:extLst>
        </xdr:cNvPr>
        <xdr:cNvCxnSpPr/>
      </xdr:nvCxnSpPr>
      <xdr:spPr>
        <a:xfrm>
          <a:off x="762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83" name="テキスト ボックス 282">
          <a:extLst>
            <a:ext uri="{FF2B5EF4-FFF2-40B4-BE49-F238E27FC236}">
              <a16:creationId xmlns:a16="http://schemas.microsoft.com/office/drawing/2014/main" id="{F908A5F0-3F4B-4C9A-81E7-CFDBBDBD7A11}"/>
            </a:ext>
          </a:extLst>
        </xdr:cNvPr>
        <xdr:cNvSpPr txBox="1"/>
      </xdr:nvSpPr>
      <xdr:spPr>
        <a:xfrm>
          <a:off x="358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84" name="直線コネクタ 283">
          <a:extLst>
            <a:ext uri="{FF2B5EF4-FFF2-40B4-BE49-F238E27FC236}">
              <a16:creationId xmlns:a16="http://schemas.microsoft.com/office/drawing/2014/main" id="{57E270FE-C724-4BC5-BF5D-CD364747F627}"/>
            </a:ext>
          </a:extLst>
        </xdr:cNvPr>
        <xdr:cNvCxnSpPr/>
      </xdr:nvCxnSpPr>
      <xdr:spPr>
        <a:xfrm>
          <a:off x="762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85" name="テキスト ボックス 284">
          <a:extLst>
            <a:ext uri="{FF2B5EF4-FFF2-40B4-BE49-F238E27FC236}">
              <a16:creationId xmlns:a16="http://schemas.microsoft.com/office/drawing/2014/main" id="{21FDE28D-F090-48C8-A048-8847837CBB0F}"/>
            </a:ext>
          </a:extLst>
        </xdr:cNvPr>
        <xdr:cNvSpPr txBox="1"/>
      </xdr:nvSpPr>
      <xdr:spPr>
        <a:xfrm>
          <a:off x="358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86" name="直線コネクタ 285">
          <a:extLst>
            <a:ext uri="{FF2B5EF4-FFF2-40B4-BE49-F238E27FC236}">
              <a16:creationId xmlns:a16="http://schemas.microsoft.com/office/drawing/2014/main" id="{DBB13F7B-73D1-411B-9605-01ECC9E6059F}"/>
            </a:ext>
          </a:extLst>
        </xdr:cNvPr>
        <xdr:cNvCxnSpPr/>
      </xdr:nvCxnSpPr>
      <xdr:spPr>
        <a:xfrm>
          <a:off x="762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162577</xdr:rowOff>
    </xdr:from>
    <xdr:ext cx="403059" cy="259045"/>
    <xdr:sp macro="" textlink="">
      <xdr:nvSpPr>
        <xdr:cNvPr id="287" name="テキスト ボックス 286">
          <a:extLst>
            <a:ext uri="{FF2B5EF4-FFF2-40B4-BE49-F238E27FC236}">
              <a16:creationId xmlns:a16="http://schemas.microsoft.com/office/drawing/2014/main" id="{4710F103-B7C9-4B87-9153-5DD6773F65B7}"/>
            </a:ext>
          </a:extLst>
        </xdr:cNvPr>
        <xdr:cNvSpPr txBox="1"/>
      </xdr:nvSpPr>
      <xdr:spPr>
        <a:xfrm>
          <a:off x="358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8" name="直線コネクタ 287">
          <a:extLst>
            <a:ext uri="{FF2B5EF4-FFF2-40B4-BE49-F238E27FC236}">
              <a16:creationId xmlns:a16="http://schemas.microsoft.com/office/drawing/2014/main" id="{91E6BF60-A759-4389-B67C-8E1521D52494}"/>
            </a:ext>
          </a:extLst>
        </xdr:cNvPr>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74</xdr:row>
      <xdr:rowOff>124477</xdr:rowOff>
    </xdr:from>
    <xdr:ext cx="338939" cy="259045"/>
    <xdr:sp macro="" textlink="">
      <xdr:nvSpPr>
        <xdr:cNvPr id="289" name="テキスト ボックス 288">
          <a:extLst>
            <a:ext uri="{FF2B5EF4-FFF2-40B4-BE49-F238E27FC236}">
              <a16:creationId xmlns:a16="http://schemas.microsoft.com/office/drawing/2014/main" id="{B72B07CC-860B-4AF9-B204-4DA0B2481459}"/>
            </a:ext>
          </a:extLst>
        </xdr:cNvPr>
        <xdr:cNvSpPr txBox="1"/>
      </xdr:nvSpPr>
      <xdr:spPr>
        <a:xfrm>
          <a:off x="423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90" name="【福祉施設】&#10;有形固定資産減価償却率グラフ枠">
          <a:extLst>
            <a:ext uri="{FF2B5EF4-FFF2-40B4-BE49-F238E27FC236}">
              <a16:creationId xmlns:a16="http://schemas.microsoft.com/office/drawing/2014/main" id="{3AD1563A-2BCB-4516-AC4C-3A47C28C5FA4}"/>
            </a:ext>
          </a:extLst>
        </xdr:cNvPr>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108586</xdr:rowOff>
    </xdr:from>
    <xdr:to>
      <xdr:col>24</xdr:col>
      <xdr:colOff>62865</xdr:colOff>
      <xdr:row>86</xdr:row>
      <xdr:rowOff>114300</xdr:rowOff>
    </xdr:to>
    <xdr:cxnSp macro="">
      <xdr:nvCxnSpPr>
        <xdr:cNvPr id="291" name="直線コネクタ 290">
          <a:extLst>
            <a:ext uri="{FF2B5EF4-FFF2-40B4-BE49-F238E27FC236}">
              <a16:creationId xmlns:a16="http://schemas.microsoft.com/office/drawing/2014/main" id="{30EDCC9D-DAF6-4D36-BDB5-AF15D74049FB}"/>
            </a:ext>
          </a:extLst>
        </xdr:cNvPr>
        <xdr:cNvCxnSpPr/>
      </xdr:nvCxnSpPr>
      <xdr:spPr>
        <a:xfrm flipV="1">
          <a:off x="4634865" y="13481686"/>
          <a:ext cx="0" cy="13773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118127</xdr:rowOff>
    </xdr:from>
    <xdr:ext cx="469744" cy="259045"/>
    <xdr:sp macro="" textlink="">
      <xdr:nvSpPr>
        <xdr:cNvPr id="292" name="【福祉施設】&#10;有形固定資産減価償却率最小値テキスト">
          <a:extLst>
            <a:ext uri="{FF2B5EF4-FFF2-40B4-BE49-F238E27FC236}">
              <a16:creationId xmlns:a16="http://schemas.microsoft.com/office/drawing/2014/main" id="{5B210406-3CF8-47DF-80BB-37332822670D}"/>
            </a:ext>
          </a:extLst>
        </xdr:cNvPr>
        <xdr:cNvSpPr txBox="1"/>
      </xdr:nvSpPr>
      <xdr:spPr>
        <a:xfrm>
          <a:off x="4673600" y="1486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114300</xdr:rowOff>
    </xdr:from>
    <xdr:to>
      <xdr:col>24</xdr:col>
      <xdr:colOff>152400</xdr:colOff>
      <xdr:row>86</xdr:row>
      <xdr:rowOff>114300</xdr:rowOff>
    </xdr:to>
    <xdr:cxnSp macro="">
      <xdr:nvCxnSpPr>
        <xdr:cNvPr id="293" name="直線コネクタ 292">
          <a:extLst>
            <a:ext uri="{FF2B5EF4-FFF2-40B4-BE49-F238E27FC236}">
              <a16:creationId xmlns:a16="http://schemas.microsoft.com/office/drawing/2014/main" id="{F0584FB7-5629-4C90-8EE4-AFA0368AA95A}"/>
            </a:ext>
          </a:extLst>
        </xdr:cNvPr>
        <xdr:cNvCxnSpPr/>
      </xdr:nvCxnSpPr>
      <xdr:spPr>
        <a:xfrm>
          <a:off x="4546600" y="1485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77</xdr:row>
      <xdr:rowOff>55263</xdr:rowOff>
    </xdr:from>
    <xdr:ext cx="405111" cy="259045"/>
    <xdr:sp macro="" textlink="">
      <xdr:nvSpPr>
        <xdr:cNvPr id="294" name="【福祉施設】&#10;有形固定資産減価償却率最大値テキスト">
          <a:extLst>
            <a:ext uri="{FF2B5EF4-FFF2-40B4-BE49-F238E27FC236}">
              <a16:creationId xmlns:a16="http://schemas.microsoft.com/office/drawing/2014/main" id="{A5D57817-493C-4377-98BC-F5F8E0DD0CC6}"/>
            </a:ext>
          </a:extLst>
        </xdr:cNvPr>
        <xdr:cNvSpPr txBox="1"/>
      </xdr:nvSpPr>
      <xdr:spPr>
        <a:xfrm>
          <a:off x="4673600" y="132569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108586</xdr:rowOff>
    </xdr:from>
    <xdr:to>
      <xdr:col>24</xdr:col>
      <xdr:colOff>152400</xdr:colOff>
      <xdr:row>78</xdr:row>
      <xdr:rowOff>108586</xdr:rowOff>
    </xdr:to>
    <xdr:cxnSp macro="">
      <xdr:nvCxnSpPr>
        <xdr:cNvPr id="295" name="直線コネクタ 294">
          <a:extLst>
            <a:ext uri="{FF2B5EF4-FFF2-40B4-BE49-F238E27FC236}">
              <a16:creationId xmlns:a16="http://schemas.microsoft.com/office/drawing/2014/main" id="{F9B9C8B3-4AFA-4DDC-8562-87CE0364A94E}"/>
            </a:ext>
          </a:extLst>
        </xdr:cNvPr>
        <xdr:cNvCxnSpPr/>
      </xdr:nvCxnSpPr>
      <xdr:spPr>
        <a:xfrm>
          <a:off x="4546600" y="134816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81</xdr:row>
      <xdr:rowOff>137177</xdr:rowOff>
    </xdr:from>
    <xdr:ext cx="405111" cy="259045"/>
    <xdr:sp macro="" textlink="">
      <xdr:nvSpPr>
        <xdr:cNvPr id="296" name="【福祉施設】&#10;有形固定資産減価償却率平均値テキスト">
          <a:extLst>
            <a:ext uri="{FF2B5EF4-FFF2-40B4-BE49-F238E27FC236}">
              <a16:creationId xmlns:a16="http://schemas.microsoft.com/office/drawing/2014/main" id="{1E6C0C7A-0540-4B5D-B965-26B5FC5BA148}"/>
            </a:ext>
          </a:extLst>
        </xdr:cNvPr>
        <xdr:cNvSpPr txBox="1"/>
      </xdr:nvSpPr>
      <xdr:spPr>
        <a:xfrm>
          <a:off x="4673600" y="1402462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158750</xdr:rowOff>
    </xdr:from>
    <xdr:to>
      <xdr:col>24</xdr:col>
      <xdr:colOff>114300</xdr:colOff>
      <xdr:row>82</xdr:row>
      <xdr:rowOff>88900</xdr:rowOff>
    </xdr:to>
    <xdr:sp macro="" textlink="">
      <xdr:nvSpPr>
        <xdr:cNvPr id="297" name="フローチャート: 判断 296">
          <a:extLst>
            <a:ext uri="{FF2B5EF4-FFF2-40B4-BE49-F238E27FC236}">
              <a16:creationId xmlns:a16="http://schemas.microsoft.com/office/drawing/2014/main" id="{D908C744-EDA3-409F-8401-96AB130614DD}"/>
            </a:ext>
          </a:extLst>
        </xdr:cNvPr>
        <xdr:cNvSpPr/>
      </xdr:nvSpPr>
      <xdr:spPr>
        <a:xfrm>
          <a:off x="4584700" y="14046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81</xdr:row>
      <xdr:rowOff>95886</xdr:rowOff>
    </xdr:from>
    <xdr:to>
      <xdr:col>20</xdr:col>
      <xdr:colOff>38100</xdr:colOff>
      <xdr:row>82</xdr:row>
      <xdr:rowOff>26036</xdr:rowOff>
    </xdr:to>
    <xdr:sp macro="" textlink="">
      <xdr:nvSpPr>
        <xdr:cNvPr id="298" name="フローチャート: 判断 297">
          <a:extLst>
            <a:ext uri="{FF2B5EF4-FFF2-40B4-BE49-F238E27FC236}">
              <a16:creationId xmlns:a16="http://schemas.microsoft.com/office/drawing/2014/main" id="{F7091A7F-3C5B-40CB-B0D3-B21919672449}"/>
            </a:ext>
          </a:extLst>
        </xdr:cNvPr>
        <xdr:cNvSpPr/>
      </xdr:nvSpPr>
      <xdr:spPr>
        <a:xfrm>
          <a:off x="3746500" y="139833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81</xdr:row>
      <xdr:rowOff>137795</xdr:rowOff>
    </xdr:from>
    <xdr:to>
      <xdr:col>15</xdr:col>
      <xdr:colOff>101600</xdr:colOff>
      <xdr:row>82</xdr:row>
      <xdr:rowOff>67945</xdr:rowOff>
    </xdr:to>
    <xdr:sp macro="" textlink="">
      <xdr:nvSpPr>
        <xdr:cNvPr id="299" name="フローチャート: 判断 298">
          <a:extLst>
            <a:ext uri="{FF2B5EF4-FFF2-40B4-BE49-F238E27FC236}">
              <a16:creationId xmlns:a16="http://schemas.microsoft.com/office/drawing/2014/main" id="{4896985B-78C2-4CD4-8994-89F6525591F2}"/>
            </a:ext>
          </a:extLst>
        </xdr:cNvPr>
        <xdr:cNvSpPr/>
      </xdr:nvSpPr>
      <xdr:spPr>
        <a:xfrm>
          <a:off x="2857500" y="140252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81</xdr:row>
      <xdr:rowOff>133986</xdr:rowOff>
    </xdr:from>
    <xdr:to>
      <xdr:col>10</xdr:col>
      <xdr:colOff>165100</xdr:colOff>
      <xdr:row>82</xdr:row>
      <xdr:rowOff>64136</xdr:rowOff>
    </xdr:to>
    <xdr:sp macro="" textlink="">
      <xdr:nvSpPr>
        <xdr:cNvPr id="300" name="フローチャート: 判断 299">
          <a:extLst>
            <a:ext uri="{FF2B5EF4-FFF2-40B4-BE49-F238E27FC236}">
              <a16:creationId xmlns:a16="http://schemas.microsoft.com/office/drawing/2014/main" id="{0DD2BE27-B707-41E2-A851-38752FB2E72F}"/>
            </a:ext>
          </a:extLst>
        </xdr:cNvPr>
        <xdr:cNvSpPr/>
      </xdr:nvSpPr>
      <xdr:spPr>
        <a:xfrm>
          <a:off x="1968500" y="140214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81</xdr:row>
      <xdr:rowOff>61595</xdr:rowOff>
    </xdr:from>
    <xdr:to>
      <xdr:col>6</xdr:col>
      <xdr:colOff>38100</xdr:colOff>
      <xdr:row>81</xdr:row>
      <xdr:rowOff>163195</xdr:rowOff>
    </xdr:to>
    <xdr:sp macro="" textlink="">
      <xdr:nvSpPr>
        <xdr:cNvPr id="301" name="フローチャート: 判断 300">
          <a:extLst>
            <a:ext uri="{FF2B5EF4-FFF2-40B4-BE49-F238E27FC236}">
              <a16:creationId xmlns:a16="http://schemas.microsoft.com/office/drawing/2014/main" id="{1F0DADEC-20D7-464C-A284-92CD6D90F0AC}"/>
            </a:ext>
          </a:extLst>
        </xdr:cNvPr>
        <xdr:cNvSpPr/>
      </xdr:nvSpPr>
      <xdr:spPr>
        <a:xfrm>
          <a:off x="1079500" y="139490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302" name="テキスト ボックス 301">
          <a:extLst>
            <a:ext uri="{FF2B5EF4-FFF2-40B4-BE49-F238E27FC236}">
              <a16:creationId xmlns:a16="http://schemas.microsoft.com/office/drawing/2014/main" id="{A924157D-C97F-4328-9953-E490AC7205A2}"/>
            </a:ext>
          </a:extLst>
        </xdr:cNvPr>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303" name="テキスト ボックス 302">
          <a:extLst>
            <a:ext uri="{FF2B5EF4-FFF2-40B4-BE49-F238E27FC236}">
              <a16:creationId xmlns:a16="http://schemas.microsoft.com/office/drawing/2014/main" id="{A057AB83-5146-4480-8999-618B7A87B5BB}"/>
            </a:ext>
          </a:extLst>
        </xdr:cNvPr>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304" name="テキスト ボックス 303">
          <a:extLst>
            <a:ext uri="{FF2B5EF4-FFF2-40B4-BE49-F238E27FC236}">
              <a16:creationId xmlns:a16="http://schemas.microsoft.com/office/drawing/2014/main" id="{804DF576-AA96-4674-93AD-4F2C00A79647}"/>
            </a:ext>
          </a:extLst>
        </xdr:cNvPr>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5" name="テキスト ボックス 304">
          <a:extLst>
            <a:ext uri="{FF2B5EF4-FFF2-40B4-BE49-F238E27FC236}">
              <a16:creationId xmlns:a16="http://schemas.microsoft.com/office/drawing/2014/main" id="{4041F910-6BDF-41C3-AFDE-1819DDEB46E9}"/>
            </a:ext>
          </a:extLst>
        </xdr:cNvPr>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6" name="テキスト ボックス 305">
          <a:extLst>
            <a:ext uri="{FF2B5EF4-FFF2-40B4-BE49-F238E27FC236}">
              <a16:creationId xmlns:a16="http://schemas.microsoft.com/office/drawing/2014/main" id="{8030D9C2-EC06-4E1B-B9A5-B68D8F4424ED}"/>
            </a:ext>
          </a:extLst>
        </xdr:cNvPr>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103505</xdr:rowOff>
    </xdr:from>
    <xdr:to>
      <xdr:col>24</xdr:col>
      <xdr:colOff>114300</xdr:colOff>
      <xdr:row>82</xdr:row>
      <xdr:rowOff>33655</xdr:rowOff>
    </xdr:to>
    <xdr:sp macro="" textlink="">
      <xdr:nvSpPr>
        <xdr:cNvPr id="307" name="楕円 306">
          <a:extLst>
            <a:ext uri="{FF2B5EF4-FFF2-40B4-BE49-F238E27FC236}">
              <a16:creationId xmlns:a16="http://schemas.microsoft.com/office/drawing/2014/main" id="{4EFD1F9C-36AB-4D48-91AF-2828FBCFFAD0}"/>
            </a:ext>
          </a:extLst>
        </xdr:cNvPr>
        <xdr:cNvSpPr/>
      </xdr:nvSpPr>
      <xdr:spPr>
        <a:xfrm>
          <a:off x="4584700" y="139909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80</xdr:row>
      <xdr:rowOff>126382</xdr:rowOff>
    </xdr:from>
    <xdr:ext cx="405111" cy="259045"/>
    <xdr:sp macro="" textlink="">
      <xdr:nvSpPr>
        <xdr:cNvPr id="308" name="【福祉施設】&#10;有形固定資産減価償却率該当値テキスト">
          <a:extLst>
            <a:ext uri="{FF2B5EF4-FFF2-40B4-BE49-F238E27FC236}">
              <a16:creationId xmlns:a16="http://schemas.microsoft.com/office/drawing/2014/main" id="{B9E2316E-B59F-4757-B65E-280C72252AFE}"/>
            </a:ext>
          </a:extLst>
        </xdr:cNvPr>
        <xdr:cNvSpPr txBox="1"/>
      </xdr:nvSpPr>
      <xdr:spPr>
        <a:xfrm>
          <a:off x="4673600" y="138423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81</xdr:row>
      <xdr:rowOff>78739</xdr:rowOff>
    </xdr:from>
    <xdr:to>
      <xdr:col>20</xdr:col>
      <xdr:colOff>38100</xdr:colOff>
      <xdr:row>82</xdr:row>
      <xdr:rowOff>8889</xdr:rowOff>
    </xdr:to>
    <xdr:sp macro="" textlink="">
      <xdr:nvSpPr>
        <xdr:cNvPr id="309" name="楕円 308">
          <a:extLst>
            <a:ext uri="{FF2B5EF4-FFF2-40B4-BE49-F238E27FC236}">
              <a16:creationId xmlns:a16="http://schemas.microsoft.com/office/drawing/2014/main" id="{972260DF-9E57-4D34-8C92-DAA3B9284337}"/>
            </a:ext>
          </a:extLst>
        </xdr:cNvPr>
        <xdr:cNvSpPr/>
      </xdr:nvSpPr>
      <xdr:spPr>
        <a:xfrm>
          <a:off x="3746500" y="139661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81</xdr:row>
      <xdr:rowOff>129539</xdr:rowOff>
    </xdr:from>
    <xdr:to>
      <xdr:col>24</xdr:col>
      <xdr:colOff>63500</xdr:colOff>
      <xdr:row>81</xdr:row>
      <xdr:rowOff>154305</xdr:rowOff>
    </xdr:to>
    <xdr:cxnSp macro="">
      <xdr:nvCxnSpPr>
        <xdr:cNvPr id="310" name="直線コネクタ 309">
          <a:extLst>
            <a:ext uri="{FF2B5EF4-FFF2-40B4-BE49-F238E27FC236}">
              <a16:creationId xmlns:a16="http://schemas.microsoft.com/office/drawing/2014/main" id="{A6194B99-2D8B-4673-B37F-31FD0A683ED6}"/>
            </a:ext>
          </a:extLst>
        </xdr:cNvPr>
        <xdr:cNvCxnSpPr/>
      </xdr:nvCxnSpPr>
      <xdr:spPr>
        <a:xfrm>
          <a:off x="3797300" y="14016989"/>
          <a:ext cx="838200" cy="247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81</xdr:row>
      <xdr:rowOff>67311</xdr:rowOff>
    </xdr:from>
    <xdr:to>
      <xdr:col>15</xdr:col>
      <xdr:colOff>101600</xdr:colOff>
      <xdr:row>81</xdr:row>
      <xdr:rowOff>168911</xdr:rowOff>
    </xdr:to>
    <xdr:sp macro="" textlink="">
      <xdr:nvSpPr>
        <xdr:cNvPr id="311" name="楕円 310">
          <a:extLst>
            <a:ext uri="{FF2B5EF4-FFF2-40B4-BE49-F238E27FC236}">
              <a16:creationId xmlns:a16="http://schemas.microsoft.com/office/drawing/2014/main" id="{719CB670-B9C2-4204-A68C-C7B75DB0C320}"/>
            </a:ext>
          </a:extLst>
        </xdr:cNvPr>
        <xdr:cNvSpPr/>
      </xdr:nvSpPr>
      <xdr:spPr>
        <a:xfrm>
          <a:off x="2857500" y="139547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81</xdr:row>
      <xdr:rowOff>118111</xdr:rowOff>
    </xdr:from>
    <xdr:to>
      <xdr:col>19</xdr:col>
      <xdr:colOff>177800</xdr:colOff>
      <xdr:row>81</xdr:row>
      <xdr:rowOff>129539</xdr:rowOff>
    </xdr:to>
    <xdr:cxnSp macro="">
      <xdr:nvCxnSpPr>
        <xdr:cNvPr id="312" name="直線コネクタ 311">
          <a:extLst>
            <a:ext uri="{FF2B5EF4-FFF2-40B4-BE49-F238E27FC236}">
              <a16:creationId xmlns:a16="http://schemas.microsoft.com/office/drawing/2014/main" id="{FE01FA80-B3EF-4B69-AD87-94E97AC3BDF3}"/>
            </a:ext>
          </a:extLst>
        </xdr:cNvPr>
        <xdr:cNvCxnSpPr/>
      </xdr:nvCxnSpPr>
      <xdr:spPr>
        <a:xfrm>
          <a:off x="2908300" y="14005561"/>
          <a:ext cx="889000" cy="114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81</xdr:row>
      <xdr:rowOff>38736</xdr:rowOff>
    </xdr:from>
    <xdr:to>
      <xdr:col>10</xdr:col>
      <xdr:colOff>165100</xdr:colOff>
      <xdr:row>81</xdr:row>
      <xdr:rowOff>140336</xdr:rowOff>
    </xdr:to>
    <xdr:sp macro="" textlink="">
      <xdr:nvSpPr>
        <xdr:cNvPr id="313" name="楕円 312">
          <a:extLst>
            <a:ext uri="{FF2B5EF4-FFF2-40B4-BE49-F238E27FC236}">
              <a16:creationId xmlns:a16="http://schemas.microsoft.com/office/drawing/2014/main" id="{C63A2A7C-7973-427B-90C5-A7545C55E9F9}"/>
            </a:ext>
          </a:extLst>
        </xdr:cNvPr>
        <xdr:cNvSpPr/>
      </xdr:nvSpPr>
      <xdr:spPr>
        <a:xfrm>
          <a:off x="1968500" y="139261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81</xdr:row>
      <xdr:rowOff>89536</xdr:rowOff>
    </xdr:from>
    <xdr:to>
      <xdr:col>15</xdr:col>
      <xdr:colOff>50800</xdr:colOff>
      <xdr:row>81</xdr:row>
      <xdr:rowOff>118111</xdr:rowOff>
    </xdr:to>
    <xdr:cxnSp macro="">
      <xdr:nvCxnSpPr>
        <xdr:cNvPr id="314" name="直線コネクタ 313">
          <a:extLst>
            <a:ext uri="{FF2B5EF4-FFF2-40B4-BE49-F238E27FC236}">
              <a16:creationId xmlns:a16="http://schemas.microsoft.com/office/drawing/2014/main" id="{B09C1447-AA85-4D59-A5BD-237F0ABDDB9B}"/>
            </a:ext>
          </a:extLst>
        </xdr:cNvPr>
        <xdr:cNvCxnSpPr/>
      </xdr:nvCxnSpPr>
      <xdr:spPr>
        <a:xfrm>
          <a:off x="2019300" y="13976986"/>
          <a:ext cx="88900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81</xdr:row>
      <xdr:rowOff>67311</xdr:rowOff>
    </xdr:from>
    <xdr:to>
      <xdr:col>6</xdr:col>
      <xdr:colOff>38100</xdr:colOff>
      <xdr:row>81</xdr:row>
      <xdr:rowOff>168911</xdr:rowOff>
    </xdr:to>
    <xdr:sp macro="" textlink="">
      <xdr:nvSpPr>
        <xdr:cNvPr id="315" name="楕円 314">
          <a:extLst>
            <a:ext uri="{FF2B5EF4-FFF2-40B4-BE49-F238E27FC236}">
              <a16:creationId xmlns:a16="http://schemas.microsoft.com/office/drawing/2014/main" id="{7AB88ED0-5D5E-4D58-B407-5007F059409F}"/>
            </a:ext>
          </a:extLst>
        </xdr:cNvPr>
        <xdr:cNvSpPr/>
      </xdr:nvSpPr>
      <xdr:spPr>
        <a:xfrm>
          <a:off x="1079500" y="139547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81</xdr:row>
      <xdr:rowOff>89536</xdr:rowOff>
    </xdr:from>
    <xdr:to>
      <xdr:col>10</xdr:col>
      <xdr:colOff>114300</xdr:colOff>
      <xdr:row>81</xdr:row>
      <xdr:rowOff>118111</xdr:rowOff>
    </xdr:to>
    <xdr:cxnSp macro="">
      <xdr:nvCxnSpPr>
        <xdr:cNvPr id="316" name="直線コネクタ 315">
          <a:extLst>
            <a:ext uri="{FF2B5EF4-FFF2-40B4-BE49-F238E27FC236}">
              <a16:creationId xmlns:a16="http://schemas.microsoft.com/office/drawing/2014/main" id="{BEE22901-FCCD-4E8B-A77B-E3C8DF469E48}"/>
            </a:ext>
          </a:extLst>
        </xdr:cNvPr>
        <xdr:cNvCxnSpPr/>
      </xdr:nvCxnSpPr>
      <xdr:spPr>
        <a:xfrm flipV="1">
          <a:off x="1130300" y="13976986"/>
          <a:ext cx="88900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82</xdr:row>
      <xdr:rowOff>17163</xdr:rowOff>
    </xdr:from>
    <xdr:ext cx="405111" cy="259045"/>
    <xdr:sp macro="" textlink="">
      <xdr:nvSpPr>
        <xdr:cNvPr id="317" name="n_1aveValue【福祉施設】&#10;有形固定資産減価償却率">
          <a:extLst>
            <a:ext uri="{FF2B5EF4-FFF2-40B4-BE49-F238E27FC236}">
              <a16:creationId xmlns:a16="http://schemas.microsoft.com/office/drawing/2014/main" id="{A6FAE71C-E3F9-4203-8C20-6DD0369703C1}"/>
            </a:ext>
          </a:extLst>
        </xdr:cNvPr>
        <xdr:cNvSpPr txBox="1"/>
      </xdr:nvSpPr>
      <xdr:spPr>
        <a:xfrm>
          <a:off x="3582044" y="140760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82</xdr:row>
      <xdr:rowOff>59072</xdr:rowOff>
    </xdr:from>
    <xdr:ext cx="405111" cy="259045"/>
    <xdr:sp macro="" textlink="">
      <xdr:nvSpPr>
        <xdr:cNvPr id="318" name="n_2aveValue【福祉施設】&#10;有形固定資産減価償却率">
          <a:extLst>
            <a:ext uri="{FF2B5EF4-FFF2-40B4-BE49-F238E27FC236}">
              <a16:creationId xmlns:a16="http://schemas.microsoft.com/office/drawing/2014/main" id="{AC9D3398-4DFF-40EC-90CC-AB0420341843}"/>
            </a:ext>
          </a:extLst>
        </xdr:cNvPr>
        <xdr:cNvSpPr txBox="1"/>
      </xdr:nvSpPr>
      <xdr:spPr>
        <a:xfrm>
          <a:off x="2705744" y="141179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82</xdr:row>
      <xdr:rowOff>55263</xdr:rowOff>
    </xdr:from>
    <xdr:ext cx="405111" cy="259045"/>
    <xdr:sp macro="" textlink="">
      <xdr:nvSpPr>
        <xdr:cNvPr id="319" name="n_3aveValue【福祉施設】&#10;有形固定資産減価償却率">
          <a:extLst>
            <a:ext uri="{FF2B5EF4-FFF2-40B4-BE49-F238E27FC236}">
              <a16:creationId xmlns:a16="http://schemas.microsoft.com/office/drawing/2014/main" id="{7EC26693-5260-4B87-9A02-DE53F6117984}"/>
            </a:ext>
          </a:extLst>
        </xdr:cNvPr>
        <xdr:cNvSpPr txBox="1"/>
      </xdr:nvSpPr>
      <xdr:spPr>
        <a:xfrm>
          <a:off x="1816744" y="141141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80</xdr:row>
      <xdr:rowOff>8272</xdr:rowOff>
    </xdr:from>
    <xdr:ext cx="405111" cy="259045"/>
    <xdr:sp macro="" textlink="">
      <xdr:nvSpPr>
        <xdr:cNvPr id="320" name="n_4aveValue【福祉施設】&#10;有形固定資産減価償却率">
          <a:extLst>
            <a:ext uri="{FF2B5EF4-FFF2-40B4-BE49-F238E27FC236}">
              <a16:creationId xmlns:a16="http://schemas.microsoft.com/office/drawing/2014/main" id="{4E4A12C4-731F-48B6-9B1C-7A67BEEEE4C9}"/>
            </a:ext>
          </a:extLst>
        </xdr:cNvPr>
        <xdr:cNvSpPr txBox="1"/>
      </xdr:nvSpPr>
      <xdr:spPr>
        <a:xfrm>
          <a:off x="927744" y="137242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80</xdr:row>
      <xdr:rowOff>25416</xdr:rowOff>
    </xdr:from>
    <xdr:ext cx="405111" cy="259045"/>
    <xdr:sp macro="" textlink="">
      <xdr:nvSpPr>
        <xdr:cNvPr id="321" name="n_1mainValue【福祉施設】&#10;有形固定資産減価償却率">
          <a:extLst>
            <a:ext uri="{FF2B5EF4-FFF2-40B4-BE49-F238E27FC236}">
              <a16:creationId xmlns:a16="http://schemas.microsoft.com/office/drawing/2014/main" id="{973C6F39-C865-4E53-8638-8100FBAD167B}"/>
            </a:ext>
          </a:extLst>
        </xdr:cNvPr>
        <xdr:cNvSpPr txBox="1"/>
      </xdr:nvSpPr>
      <xdr:spPr>
        <a:xfrm>
          <a:off x="3582044" y="137414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80</xdr:row>
      <xdr:rowOff>13988</xdr:rowOff>
    </xdr:from>
    <xdr:ext cx="405111" cy="259045"/>
    <xdr:sp macro="" textlink="">
      <xdr:nvSpPr>
        <xdr:cNvPr id="322" name="n_2mainValue【福祉施設】&#10;有形固定資産減価償却率">
          <a:extLst>
            <a:ext uri="{FF2B5EF4-FFF2-40B4-BE49-F238E27FC236}">
              <a16:creationId xmlns:a16="http://schemas.microsoft.com/office/drawing/2014/main" id="{D73F7B50-9573-4AB7-8E7D-F4EDBBBAB5F7}"/>
            </a:ext>
          </a:extLst>
        </xdr:cNvPr>
        <xdr:cNvSpPr txBox="1"/>
      </xdr:nvSpPr>
      <xdr:spPr>
        <a:xfrm>
          <a:off x="2705744" y="137299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79</xdr:row>
      <xdr:rowOff>156863</xdr:rowOff>
    </xdr:from>
    <xdr:ext cx="405111" cy="259045"/>
    <xdr:sp macro="" textlink="">
      <xdr:nvSpPr>
        <xdr:cNvPr id="323" name="n_3mainValue【福祉施設】&#10;有形固定資産減価償却率">
          <a:extLst>
            <a:ext uri="{FF2B5EF4-FFF2-40B4-BE49-F238E27FC236}">
              <a16:creationId xmlns:a16="http://schemas.microsoft.com/office/drawing/2014/main" id="{9E86A169-44C8-4D08-AB4A-359250CA576E}"/>
            </a:ext>
          </a:extLst>
        </xdr:cNvPr>
        <xdr:cNvSpPr txBox="1"/>
      </xdr:nvSpPr>
      <xdr:spPr>
        <a:xfrm>
          <a:off x="1816744" y="137014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81</xdr:row>
      <xdr:rowOff>160038</xdr:rowOff>
    </xdr:from>
    <xdr:ext cx="405111" cy="259045"/>
    <xdr:sp macro="" textlink="">
      <xdr:nvSpPr>
        <xdr:cNvPr id="324" name="n_4mainValue【福祉施設】&#10;有形固定資産減価償却率">
          <a:extLst>
            <a:ext uri="{FF2B5EF4-FFF2-40B4-BE49-F238E27FC236}">
              <a16:creationId xmlns:a16="http://schemas.microsoft.com/office/drawing/2014/main" id="{71896551-8DA6-49D5-9233-1EC7FE9D4664}"/>
            </a:ext>
          </a:extLst>
        </xdr:cNvPr>
        <xdr:cNvSpPr txBox="1"/>
      </xdr:nvSpPr>
      <xdr:spPr>
        <a:xfrm>
          <a:off x="927744" y="140474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5" name="正方形/長方形 324">
          <a:extLst>
            <a:ext uri="{FF2B5EF4-FFF2-40B4-BE49-F238E27FC236}">
              <a16:creationId xmlns:a16="http://schemas.microsoft.com/office/drawing/2014/main" id="{6F5690C4-FE1D-46B5-B2D1-EDA8E029FD23}"/>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6" name="正方形/長方形 325">
          <a:extLst>
            <a:ext uri="{FF2B5EF4-FFF2-40B4-BE49-F238E27FC236}">
              <a16:creationId xmlns:a16="http://schemas.microsoft.com/office/drawing/2014/main" id="{6A3C1162-BBE6-4DE6-ACF3-CB02D412A65C}"/>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7" name="正方形/長方形 326">
          <a:extLst>
            <a:ext uri="{FF2B5EF4-FFF2-40B4-BE49-F238E27FC236}">
              <a16:creationId xmlns:a16="http://schemas.microsoft.com/office/drawing/2014/main" id="{6DA8DC33-73CD-417F-9AE5-FF6C7F36507C}"/>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8" name="正方形/長方形 327">
          <a:extLst>
            <a:ext uri="{FF2B5EF4-FFF2-40B4-BE49-F238E27FC236}">
              <a16:creationId xmlns:a16="http://schemas.microsoft.com/office/drawing/2014/main" id="{7A7A2916-3628-4539-B172-4B6E2D43162C}"/>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9" name="正方形/長方形 328">
          <a:extLst>
            <a:ext uri="{FF2B5EF4-FFF2-40B4-BE49-F238E27FC236}">
              <a16:creationId xmlns:a16="http://schemas.microsoft.com/office/drawing/2014/main" id="{AD395565-BED0-4A38-865C-BAA506F73DA2}"/>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30" name="正方形/長方形 329">
          <a:extLst>
            <a:ext uri="{FF2B5EF4-FFF2-40B4-BE49-F238E27FC236}">
              <a16:creationId xmlns:a16="http://schemas.microsoft.com/office/drawing/2014/main" id="{1802B158-C302-4124-88FB-7DB41BE8CCC6}"/>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31" name="正方形/長方形 330">
          <a:extLst>
            <a:ext uri="{FF2B5EF4-FFF2-40B4-BE49-F238E27FC236}">
              <a16:creationId xmlns:a16="http://schemas.microsoft.com/office/drawing/2014/main" id="{E6B05382-6573-4C1D-9148-768CAFCBB95E}"/>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32" name="正方形/長方形 331">
          <a:extLst>
            <a:ext uri="{FF2B5EF4-FFF2-40B4-BE49-F238E27FC236}">
              <a16:creationId xmlns:a16="http://schemas.microsoft.com/office/drawing/2014/main" id="{F3391676-32BB-4796-9192-0CC97B65D226}"/>
            </a:ext>
          </a:extLst>
        </xdr:cNvPr>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33" name="テキスト ボックス 332">
          <a:extLst>
            <a:ext uri="{FF2B5EF4-FFF2-40B4-BE49-F238E27FC236}">
              <a16:creationId xmlns:a16="http://schemas.microsoft.com/office/drawing/2014/main" id="{2698C8F9-D998-40BC-8E28-3FDA899844F5}"/>
            </a:ext>
          </a:extLst>
        </xdr:cNvPr>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34" name="直線コネクタ 333">
          <a:extLst>
            <a:ext uri="{FF2B5EF4-FFF2-40B4-BE49-F238E27FC236}">
              <a16:creationId xmlns:a16="http://schemas.microsoft.com/office/drawing/2014/main" id="{7CDC9AD2-3C55-4A0E-9A29-9A95F06B9A20}"/>
            </a:ext>
          </a:extLst>
        </xdr:cNvPr>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85</xdr:row>
      <xdr:rowOff>95250</xdr:rowOff>
    </xdr:from>
    <xdr:to>
      <xdr:col>59</xdr:col>
      <xdr:colOff>50800</xdr:colOff>
      <xdr:row>85</xdr:row>
      <xdr:rowOff>95250</xdr:rowOff>
    </xdr:to>
    <xdr:cxnSp macro="">
      <xdr:nvCxnSpPr>
        <xdr:cNvPr id="335" name="直線コネクタ 334">
          <a:extLst>
            <a:ext uri="{FF2B5EF4-FFF2-40B4-BE49-F238E27FC236}">
              <a16:creationId xmlns:a16="http://schemas.microsoft.com/office/drawing/2014/main" id="{411B5537-319B-40DB-B99D-8AF29832E7FC}"/>
            </a:ext>
          </a:extLst>
        </xdr:cNvPr>
        <xdr:cNvCxnSpPr/>
      </xdr:nvCxnSpPr>
      <xdr:spPr>
        <a:xfrm>
          <a:off x="6604000" y="1466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84</xdr:row>
      <xdr:rowOff>124477</xdr:rowOff>
    </xdr:from>
    <xdr:ext cx="467179" cy="259045"/>
    <xdr:sp macro="" textlink="">
      <xdr:nvSpPr>
        <xdr:cNvPr id="336" name="テキスト ボックス 335">
          <a:extLst>
            <a:ext uri="{FF2B5EF4-FFF2-40B4-BE49-F238E27FC236}">
              <a16:creationId xmlns:a16="http://schemas.microsoft.com/office/drawing/2014/main" id="{79238BAC-CF61-47DD-B741-1D2CBFA57A53}"/>
            </a:ext>
          </a:extLst>
        </xdr:cNvPr>
        <xdr:cNvSpPr txBox="1"/>
      </xdr:nvSpPr>
      <xdr:spPr>
        <a:xfrm>
          <a:off x="6136821" y="14526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337" name="直線コネクタ 336">
          <a:extLst>
            <a:ext uri="{FF2B5EF4-FFF2-40B4-BE49-F238E27FC236}">
              <a16:creationId xmlns:a16="http://schemas.microsoft.com/office/drawing/2014/main" id="{F84A2514-9EAC-4424-993B-6EA62902A6B7}"/>
            </a:ext>
          </a:extLst>
        </xdr:cNvPr>
        <xdr:cNvCxnSpPr/>
      </xdr:nvCxnSpPr>
      <xdr:spPr>
        <a:xfrm>
          <a:off x="6604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338" name="テキスト ボックス 337">
          <a:extLst>
            <a:ext uri="{FF2B5EF4-FFF2-40B4-BE49-F238E27FC236}">
              <a16:creationId xmlns:a16="http://schemas.microsoft.com/office/drawing/2014/main" id="{CDEF190C-DE15-4CF1-BE19-CF556CA6B14F}"/>
            </a:ext>
          </a:extLst>
        </xdr:cNvPr>
        <xdr:cNvSpPr txBox="1"/>
      </xdr:nvSpPr>
      <xdr:spPr>
        <a:xfrm>
          <a:off x="6136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78</xdr:row>
      <xdr:rowOff>152400</xdr:rowOff>
    </xdr:from>
    <xdr:to>
      <xdr:col>59</xdr:col>
      <xdr:colOff>50800</xdr:colOff>
      <xdr:row>78</xdr:row>
      <xdr:rowOff>152400</xdr:rowOff>
    </xdr:to>
    <xdr:cxnSp macro="">
      <xdr:nvCxnSpPr>
        <xdr:cNvPr id="339" name="直線コネクタ 338">
          <a:extLst>
            <a:ext uri="{FF2B5EF4-FFF2-40B4-BE49-F238E27FC236}">
              <a16:creationId xmlns:a16="http://schemas.microsoft.com/office/drawing/2014/main" id="{55448976-437E-4748-A5D4-4DF9C5A24229}"/>
            </a:ext>
          </a:extLst>
        </xdr:cNvPr>
        <xdr:cNvCxnSpPr/>
      </xdr:nvCxnSpPr>
      <xdr:spPr>
        <a:xfrm>
          <a:off x="6604000" y="1352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78</xdr:row>
      <xdr:rowOff>10177</xdr:rowOff>
    </xdr:from>
    <xdr:ext cx="467179" cy="259045"/>
    <xdr:sp macro="" textlink="">
      <xdr:nvSpPr>
        <xdr:cNvPr id="340" name="テキスト ボックス 339">
          <a:extLst>
            <a:ext uri="{FF2B5EF4-FFF2-40B4-BE49-F238E27FC236}">
              <a16:creationId xmlns:a16="http://schemas.microsoft.com/office/drawing/2014/main" id="{0095E9AF-38B5-41E8-9DBB-489E71C1A510}"/>
            </a:ext>
          </a:extLst>
        </xdr:cNvPr>
        <xdr:cNvSpPr txBox="1"/>
      </xdr:nvSpPr>
      <xdr:spPr>
        <a:xfrm>
          <a:off x="6136821" y="13383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1" name="直線コネクタ 340">
          <a:extLst>
            <a:ext uri="{FF2B5EF4-FFF2-40B4-BE49-F238E27FC236}">
              <a16:creationId xmlns:a16="http://schemas.microsoft.com/office/drawing/2014/main" id="{57745620-06F1-4144-9379-A0DABADD3C0D}"/>
            </a:ext>
          </a:extLst>
        </xdr:cNvPr>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42" name="テキスト ボックス 341">
          <a:extLst>
            <a:ext uri="{FF2B5EF4-FFF2-40B4-BE49-F238E27FC236}">
              <a16:creationId xmlns:a16="http://schemas.microsoft.com/office/drawing/2014/main" id="{D50D018F-A788-4C27-87DC-8E8A9D624580}"/>
            </a:ext>
          </a:extLst>
        </xdr:cNvPr>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3" name="【福祉施設】&#10;一人当たり面積グラフ枠">
          <a:extLst>
            <a:ext uri="{FF2B5EF4-FFF2-40B4-BE49-F238E27FC236}">
              <a16:creationId xmlns:a16="http://schemas.microsoft.com/office/drawing/2014/main" id="{DF975DFE-6159-4B93-80B4-A8224BF6B27C}"/>
            </a:ext>
          </a:extLst>
        </xdr:cNvPr>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32956</xdr:rowOff>
    </xdr:from>
    <xdr:to>
      <xdr:col>54</xdr:col>
      <xdr:colOff>189865</xdr:colOff>
      <xdr:row>85</xdr:row>
      <xdr:rowOff>75819</xdr:rowOff>
    </xdr:to>
    <xdr:cxnSp macro="">
      <xdr:nvCxnSpPr>
        <xdr:cNvPr id="344" name="直線コネクタ 343">
          <a:extLst>
            <a:ext uri="{FF2B5EF4-FFF2-40B4-BE49-F238E27FC236}">
              <a16:creationId xmlns:a16="http://schemas.microsoft.com/office/drawing/2014/main" id="{BEB81FBA-1962-45B1-AFFF-4A694E551284}"/>
            </a:ext>
          </a:extLst>
        </xdr:cNvPr>
        <xdr:cNvCxnSpPr/>
      </xdr:nvCxnSpPr>
      <xdr:spPr>
        <a:xfrm flipV="1">
          <a:off x="10476865" y="13406056"/>
          <a:ext cx="0" cy="12430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85</xdr:row>
      <xdr:rowOff>79646</xdr:rowOff>
    </xdr:from>
    <xdr:ext cx="469744" cy="259045"/>
    <xdr:sp macro="" textlink="">
      <xdr:nvSpPr>
        <xdr:cNvPr id="345" name="【福祉施設】&#10;一人当たり面積最小値テキスト">
          <a:extLst>
            <a:ext uri="{FF2B5EF4-FFF2-40B4-BE49-F238E27FC236}">
              <a16:creationId xmlns:a16="http://schemas.microsoft.com/office/drawing/2014/main" id="{2B9EB966-2434-47FE-85A8-DE8E1EB3CD0C}"/>
            </a:ext>
          </a:extLst>
        </xdr:cNvPr>
        <xdr:cNvSpPr txBox="1"/>
      </xdr:nvSpPr>
      <xdr:spPr>
        <a:xfrm>
          <a:off x="10515600" y="146528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85</xdr:row>
      <xdr:rowOff>75819</xdr:rowOff>
    </xdr:from>
    <xdr:to>
      <xdr:col>55</xdr:col>
      <xdr:colOff>88900</xdr:colOff>
      <xdr:row>85</xdr:row>
      <xdr:rowOff>75819</xdr:rowOff>
    </xdr:to>
    <xdr:cxnSp macro="">
      <xdr:nvCxnSpPr>
        <xdr:cNvPr id="346" name="直線コネクタ 345">
          <a:extLst>
            <a:ext uri="{FF2B5EF4-FFF2-40B4-BE49-F238E27FC236}">
              <a16:creationId xmlns:a16="http://schemas.microsoft.com/office/drawing/2014/main" id="{29AD6E99-C81C-46FC-BCC3-4B6C6651D769}"/>
            </a:ext>
          </a:extLst>
        </xdr:cNvPr>
        <xdr:cNvCxnSpPr/>
      </xdr:nvCxnSpPr>
      <xdr:spPr>
        <a:xfrm>
          <a:off x="10388600" y="146490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151083</xdr:rowOff>
    </xdr:from>
    <xdr:ext cx="469744" cy="259045"/>
    <xdr:sp macro="" textlink="">
      <xdr:nvSpPr>
        <xdr:cNvPr id="347" name="【福祉施設】&#10;一人当たり面積最大値テキスト">
          <a:extLst>
            <a:ext uri="{FF2B5EF4-FFF2-40B4-BE49-F238E27FC236}">
              <a16:creationId xmlns:a16="http://schemas.microsoft.com/office/drawing/2014/main" id="{B2B4A4C1-109E-46AD-8FCC-7DB36CAFD4CE}"/>
            </a:ext>
          </a:extLst>
        </xdr:cNvPr>
        <xdr:cNvSpPr txBox="1"/>
      </xdr:nvSpPr>
      <xdr:spPr>
        <a:xfrm>
          <a:off x="10515600" y="131812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32956</xdr:rowOff>
    </xdr:from>
    <xdr:to>
      <xdr:col>55</xdr:col>
      <xdr:colOff>88900</xdr:colOff>
      <xdr:row>78</xdr:row>
      <xdr:rowOff>32956</xdr:rowOff>
    </xdr:to>
    <xdr:cxnSp macro="">
      <xdr:nvCxnSpPr>
        <xdr:cNvPr id="348" name="直線コネクタ 347">
          <a:extLst>
            <a:ext uri="{FF2B5EF4-FFF2-40B4-BE49-F238E27FC236}">
              <a16:creationId xmlns:a16="http://schemas.microsoft.com/office/drawing/2014/main" id="{92A7FF46-5142-4759-9F81-FD5B2962730B}"/>
            </a:ext>
          </a:extLst>
        </xdr:cNvPr>
        <xdr:cNvCxnSpPr/>
      </xdr:nvCxnSpPr>
      <xdr:spPr>
        <a:xfrm>
          <a:off x="10388600" y="134060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83</xdr:row>
      <xdr:rowOff>124032</xdr:rowOff>
    </xdr:from>
    <xdr:ext cx="469744" cy="259045"/>
    <xdr:sp macro="" textlink="">
      <xdr:nvSpPr>
        <xdr:cNvPr id="349" name="【福祉施設】&#10;一人当たり面積平均値テキスト">
          <a:extLst>
            <a:ext uri="{FF2B5EF4-FFF2-40B4-BE49-F238E27FC236}">
              <a16:creationId xmlns:a16="http://schemas.microsoft.com/office/drawing/2014/main" id="{602460F8-9945-4FED-A2DD-7C2D6B08DE91}"/>
            </a:ext>
          </a:extLst>
        </xdr:cNvPr>
        <xdr:cNvSpPr txBox="1"/>
      </xdr:nvSpPr>
      <xdr:spPr>
        <a:xfrm>
          <a:off x="10515600" y="1435438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0.423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145605</xdr:rowOff>
    </xdr:from>
    <xdr:to>
      <xdr:col>55</xdr:col>
      <xdr:colOff>50800</xdr:colOff>
      <xdr:row>84</xdr:row>
      <xdr:rowOff>75755</xdr:rowOff>
    </xdr:to>
    <xdr:sp macro="" textlink="">
      <xdr:nvSpPr>
        <xdr:cNvPr id="350" name="フローチャート: 判断 349">
          <a:extLst>
            <a:ext uri="{FF2B5EF4-FFF2-40B4-BE49-F238E27FC236}">
              <a16:creationId xmlns:a16="http://schemas.microsoft.com/office/drawing/2014/main" id="{7693209C-98AB-4BE0-B49E-85EC96F7F4FE}"/>
            </a:ext>
          </a:extLst>
        </xdr:cNvPr>
        <xdr:cNvSpPr/>
      </xdr:nvSpPr>
      <xdr:spPr>
        <a:xfrm>
          <a:off x="10426700" y="143759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84</xdr:row>
      <xdr:rowOff>1015</xdr:rowOff>
    </xdr:from>
    <xdr:to>
      <xdr:col>50</xdr:col>
      <xdr:colOff>165100</xdr:colOff>
      <xdr:row>84</xdr:row>
      <xdr:rowOff>102615</xdr:rowOff>
    </xdr:to>
    <xdr:sp macro="" textlink="">
      <xdr:nvSpPr>
        <xdr:cNvPr id="351" name="フローチャート: 判断 350">
          <a:extLst>
            <a:ext uri="{FF2B5EF4-FFF2-40B4-BE49-F238E27FC236}">
              <a16:creationId xmlns:a16="http://schemas.microsoft.com/office/drawing/2014/main" id="{30485A43-A055-4B1C-AF2A-0DAF3A884CD4}"/>
            </a:ext>
          </a:extLst>
        </xdr:cNvPr>
        <xdr:cNvSpPr/>
      </xdr:nvSpPr>
      <xdr:spPr>
        <a:xfrm>
          <a:off x="9588500" y="144028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83</xdr:row>
      <xdr:rowOff>141605</xdr:rowOff>
    </xdr:from>
    <xdr:to>
      <xdr:col>46</xdr:col>
      <xdr:colOff>38100</xdr:colOff>
      <xdr:row>84</xdr:row>
      <xdr:rowOff>71755</xdr:rowOff>
    </xdr:to>
    <xdr:sp macro="" textlink="">
      <xdr:nvSpPr>
        <xdr:cNvPr id="352" name="フローチャート: 判断 351">
          <a:extLst>
            <a:ext uri="{FF2B5EF4-FFF2-40B4-BE49-F238E27FC236}">
              <a16:creationId xmlns:a16="http://schemas.microsoft.com/office/drawing/2014/main" id="{CB89E75A-6359-45EC-B5C2-C0F652217229}"/>
            </a:ext>
          </a:extLst>
        </xdr:cNvPr>
        <xdr:cNvSpPr/>
      </xdr:nvSpPr>
      <xdr:spPr>
        <a:xfrm>
          <a:off x="8699500" y="143719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83</xdr:row>
      <xdr:rowOff>153606</xdr:rowOff>
    </xdr:from>
    <xdr:to>
      <xdr:col>41</xdr:col>
      <xdr:colOff>101600</xdr:colOff>
      <xdr:row>84</xdr:row>
      <xdr:rowOff>83756</xdr:rowOff>
    </xdr:to>
    <xdr:sp macro="" textlink="">
      <xdr:nvSpPr>
        <xdr:cNvPr id="353" name="フローチャート: 判断 352">
          <a:extLst>
            <a:ext uri="{FF2B5EF4-FFF2-40B4-BE49-F238E27FC236}">
              <a16:creationId xmlns:a16="http://schemas.microsoft.com/office/drawing/2014/main" id="{D925EB9F-1929-4C8A-A8E9-EB466B0F4328}"/>
            </a:ext>
          </a:extLst>
        </xdr:cNvPr>
        <xdr:cNvSpPr/>
      </xdr:nvSpPr>
      <xdr:spPr>
        <a:xfrm>
          <a:off x="7810500" y="143839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83</xdr:row>
      <xdr:rowOff>167894</xdr:rowOff>
    </xdr:from>
    <xdr:to>
      <xdr:col>36</xdr:col>
      <xdr:colOff>165100</xdr:colOff>
      <xdr:row>84</xdr:row>
      <xdr:rowOff>98044</xdr:rowOff>
    </xdr:to>
    <xdr:sp macro="" textlink="">
      <xdr:nvSpPr>
        <xdr:cNvPr id="354" name="フローチャート: 判断 353">
          <a:extLst>
            <a:ext uri="{FF2B5EF4-FFF2-40B4-BE49-F238E27FC236}">
              <a16:creationId xmlns:a16="http://schemas.microsoft.com/office/drawing/2014/main" id="{500C6F6B-E2DE-4F40-88F7-33E9576B9227}"/>
            </a:ext>
          </a:extLst>
        </xdr:cNvPr>
        <xdr:cNvSpPr/>
      </xdr:nvSpPr>
      <xdr:spPr>
        <a:xfrm>
          <a:off x="6921500" y="14398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5" name="テキスト ボックス 354">
          <a:extLst>
            <a:ext uri="{FF2B5EF4-FFF2-40B4-BE49-F238E27FC236}">
              <a16:creationId xmlns:a16="http://schemas.microsoft.com/office/drawing/2014/main" id="{19DCE573-807D-4C05-B80D-0F82BA9B2960}"/>
            </a:ext>
          </a:extLst>
        </xdr:cNvPr>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6" name="テキスト ボックス 355">
          <a:extLst>
            <a:ext uri="{FF2B5EF4-FFF2-40B4-BE49-F238E27FC236}">
              <a16:creationId xmlns:a16="http://schemas.microsoft.com/office/drawing/2014/main" id="{12AF6230-5D4F-4012-B9B4-FCC9C66072CB}"/>
            </a:ext>
          </a:extLst>
        </xdr:cNvPr>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7" name="テキスト ボックス 356">
          <a:extLst>
            <a:ext uri="{FF2B5EF4-FFF2-40B4-BE49-F238E27FC236}">
              <a16:creationId xmlns:a16="http://schemas.microsoft.com/office/drawing/2014/main" id="{DE3C424C-F043-4043-90C0-F12F9C2BDC6A}"/>
            </a:ext>
          </a:extLst>
        </xdr:cNvPr>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8" name="テキスト ボックス 357">
          <a:extLst>
            <a:ext uri="{FF2B5EF4-FFF2-40B4-BE49-F238E27FC236}">
              <a16:creationId xmlns:a16="http://schemas.microsoft.com/office/drawing/2014/main" id="{BD8311AC-8433-4760-B649-1CB43392E228}"/>
            </a:ext>
          </a:extLst>
        </xdr:cNvPr>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59" name="テキスト ボックス 358">
          <a:extLst>
            <a:ext uri="{FF2B5EF4-FFF2-40B4-BE49-F238E27FC236}">
              <a16:creationId xmlns:a16="http://schemas.microsoft.com/office/drawing/2014/main" id="{853356B4-56F1-4466-B7B4-F6D04B1CF4F1}"/>
            </a:ext>
          </a:extLst>
        </xdr:cNvPr>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34734</xdr:rowOff>
    </xdr:from>
    <xdr:to>
      <xdr:col>55</xdr:col>
      <xdr:colOff>50800</xdr:colOff>
      <xdr:row>83</xdr:row>
      <xdr:rowOff>136334</xdr:rowOff>
    </xdr:to>
    <xdr:sp macro="" textlink="">
      <xdr:nvSpPr>
        <xdr:cNvPr id="360" name="楕円 359">
          <a:extLst>
            <a:ext uri="{FF2B5EF4-FFF2-40B4-BE49-F238E27FC236}">
              <a16:creationId xmlns:a16="http://schemas.microsoft.com/office/drawing/2014/main" id="{676285AA-C5B4-4AB5-A53B-02B23154655E}"/>
            </a:ext>
          </a:extLst>
        </xdr:cNvPr>
        <xdr:cNvSpPr/>
      </xdr:nvSpPr>
      <xdr:spPr>
        <a:xfrm>
          <a:off x="10426700" y="142650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82</xdr:row>
      <xdr:rowOff>57611</xdr:rowOff>
    </xdr:from>
    <xdr:ext cx="469744" cy="259045"/>
    <xdr:sp macro="" textlink="">
      <xdr:nvSpPr>
        <xdr:cNvPr id="361" name="【福祉施設】&#10;一人当たり面積該当値テキスト">
          <a:extLst>
            <a:ext uri="{FF2B5EF4-FFF2-40B4-BE49-F238E27FC236}">
              <a16:creationId xmlns:a16="http://schemas.microsoft.com/office/drawing/2014/main" id="{CA7E1F5B-E349-4615-B3D7-A874B67FF1E7}"/>
            </a:ext>
          </a:extLst>
        </xdr:cNvPr>
        <xdr:cNvSpPr txBox="1"/>
      </xdr:nvSpPr>
      <xdr:spPr>
        <a:xfrm>
          <a:off x="10515600" y="141165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0.617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83</xdr:row>
      <xdr:rowOff>32449</xdr:rowOff>
    </xdr:from>
    <xdr:to>
      <xdr:col>50</xdr:col>
      <xdr:colOff>165100</xdr:colOff>
      <xdr:row>83</xdr:row>
      <xdr:rowOff>134049</xdr:rowOff>
    </xdr:to>
    <xdr:sp macro="" textlink="">
      <xdr:nvSpPr>
        <xdr:cNvPr id="362" name="楕円 361">
          <a:extLst>
            <a:ext uri="{FF2B5EF4-FFF2-40B4-BE49-F238E27FC236}">
              <a16:creationId xmlns:a16="http://schemas.microsoft.com/office/drawing/2014/main" id="{36282412-79B4-46D0-B899-345FFD6902DE}"/>
            </a:ext>
          </a:extLst>
        </xdr:cNvPr>
        <xdr:cNvSpPr/>
      </xdr:nvSpPr>
      <xdr:spPr>
        <a:xfrm>
          <a:off x="9588500" y="142627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83</xdr:row>
      <xdr:rowOff>83249</xdr:rowOff>
    </xdr:from>
    <xdr:to>
      <xdr:col>55</xdr:col>
      <xdr:colOff>0</xdr:colOff>
      <xdr:row>83</xdr:row>
      <xdr:rowOff>85534</xdr:rowOff>
    </xdr:to>
    <xdr:cxnSp macro="">
      <xdr:nvCxnSpPr>
        <xdr:cNvPr id="363" name="直線コネクタ 362">
          <a:extLst>
            <a:ext uri="{FF2B5EF4-FFF2-40B4-BE49-F238E27FC236}">
              <a16:creationId xmlns:a16="http://schemas.microsoft.com/office/drawing/2014/main" id="{830F8E38-7400-406F-A6FB-3CEA88E1BE17}"/>
            </a:ext>
          </a:extLst>
        </xdr:cNvPr>
        <xdr:cNvCxnSpPr/>
      </xdr:nvCxnSpPr>
      <xdr:spPr>
        <a:xfrm>
          <a:off x="9639300" y="14313599"/>
          <a:ext cx="838200" cy="22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83</xdr:row>
      <xdr:rowOff>35306</xdr:rowOff>
    </xdr:from>
    <xdr:to>
      <xdr:col>46</xdr:col>
      <xdr:colOff>38100</xdr:colOff>
      <xdr:row>83</xdr:row>
      <xdr:rowOff>136906</xdr:rowOff>
    </xdr:to>
    <xdr:sp macro="" textlink="">
      <xdr:nvSpPr>
        <xdr:cNvPr id="364" name="楕円 363">
          <a:extLst>
            <a:ext uri="{FF2B5EF4-FFF2-40B4-BE49-F238E27FC236}">
              <a16:creationId xmlns:a16="http://schemas.microsoft.com/office/drawing/2014/main" id="{5AD471A1-B492-4576-8EAA-960EE98D805F}"/>
            </a:ext>
          </a:extLst>
        </xdr:cNvPr>
        <xdr:cNvSpPr/>
      </xdr:nvSpPr>
      <xdr:spPr>
        <a:xfrm>
          <a:off x="8699500" y="142656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83</xdr:row>
      <xdr:rowOff>83249</xdr:rowOff>
    </xdr:from>
    <xdr:to>
      <xdr:col>50</xdr:col>
      <xdr:colOff>114300</xdr:colOff>
      <xdr:row>83</xdr:row>
      <xdr:rowOff>86106</xdr:rowOff>
    </xdr:to>
    <xdr:cxnSp macro="">
      <xdr:nvCxnSpPr>
        <xdr:cNvPr id="365" name="直線コネクタ 364">
          <a:extLst>
            <a:ext uri="{FF2B5EF4-FFF2-40B4-BE49-F238E27FC236}">
              <a16:creationId xmlns:a16="http://schemas.microsoft.com/office/drawing/2014/main" id="{CAA83937-66B0-49F8-B9E7-55997EC3A92B}"/>
            </a:ext>
          </a:extLst>
        </xdr:cNvPr>
        <xdr:cNvCxnSpPr/>
      </xdr:nvCxnSpPr>
      <xdr:spPr>
        <a:xfrm flipV="1">
          <a:off x="8750300" y="14313599"/>
          <a:ext cx="889000" cy="28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83</xdr:row>
      <xdr:rowOff>37021</xdr:rowOff>
    </xdr:from>
    <xdr:to>
      <xdr:col>41</xdr:col>
      <xdr:colOff>101600</xdr:colOff>
      <xdr:row>83</xdr:row>
      <xdr:rowOff>138621</xdr:rowOff>
    </xdr:to>
    <xdr:sp macro="" textlink="">
      <xdr:nvSpPr>
        <xdr:cNvPr id="366" name="楕円 365">
          <a:extLst>
            <a:ext uri="{FF2B5EF4-FFF2-40B4-BE49-F238E27FC236}">
              <a16:creationId xmlns:a16="http://schemas.microsoft.com/office/drawing/2014/main" id="{E712A260-F2FB-4783-BE90-020E8299232D}"/>
            </a:ext>
          </a:extLst>
        </xdr:cNvPr>
        <xdr:cNvSpPr/>
      </xdr:nvSpPr>
      <xdr:spPr>
        <a:xfrm>
          <a:off x="7810500" y="142673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83</xdr:row>
      <xdr:rowOff>86106</xdr:rowOff>
    </xdr:from>
    <xdr:to>
      <xdr:col>45</xdr:col>
      <xdr:colOff>177800</xdr:colOff>
      <xdr:row>83</xdr:row>
      <xdr:rowOff>87821</xdr:rowOff>
    </xdr:to>
    <xdr:cxnSp macro="">
      <xdr:nvCxnSpPr>
        <xdr:cNvPr id="367" name="直線コネクタ 366">
          <a:extLst>
            <a:ext uri="{FF2B5EF4-FFF2-40B4-BE49-F238E27FC236}">
              <a16:creationId xmlns:a16="http://schemas.microsoft.com/office/drawing/2014/main" id="{1F572557-3C9C-46A5-ABB0-ABEC9080E9C3}"/>
            </a:ext>
          </a:extLst>
        </xdr:cNvPr>
        <xdr:cNvCxnSpPr/>
      </xdr:nvCxnSpPr>
      <xdr:spPr>
        <a:xfrm flipV="1">
          <a:off x="7861300" y="14316456"/>
          <a:ext cx="889000" cy="1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83</xdr:row>
      <xdr:rowOff>31305</xdr:rowOff>
    </xdr:from>
    <xdr:to>
      <xdr:col>36</xdr:col>
      <xdr:colOff>165100</xdr:colOff>
      <xdr:row>83</xdr:row>
      <xdr:rowOff>132905</xdr:rowOff>
    </xdr:to>
    <xdr:sp macro="" textlink="">
      <xdr:nvSpPr>
        <xdr:cNvPr id="368" name="楕円 367">
          <a:extLst>
            <a:ext uri="{FF2B5EF4-FFF2-40B4-BE49-F238E27FC236}">
              <a16:creationId xmlns:a16="http://schemas.microsoft.com/office/drawing/2014/main" id="{5C6C0615-9693-44B2-AF0B-94092BEE816A}"/>
            </a:ext>
          </a:extLst>
        </xdr:cNvPr>
        <xdr:cNvSpPr/>
      </xdr:nvSpPr>
      <xdr:spPr>
        <a:xfrm>
          <a:off x="6921500" y="142616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83</xdr:row>
      <xdr:rowOff>82105</xdr:rowOff>
    </xdr:from>
    <xdr:to>
      <xdr:col>41</xdr:col>
      <xdr:colOff>50800</xdr:colOff>
      <xdr:row>83</xdr:row>
      <xdr:rowOff>87821</xdr:rowOff>
    </xdr:to>
    <xdr:cxnSp macro="">
      <xdr:nvCxnSpPr>
        <xdr:cNvPr id="369" name="直線コネクタ 368">
          <a:extLst>
            <a:ext uri="{FF2B5EF4-FFF2-40B4-BE49-F238E27FC236}">
              <a16:creationId xmlns:a16="http://schemas.microsoft.com/office/drawing/2014/main" id="{DCBA1843-40CA-455E-B6E1-172B4B805F66}"/>
            </a:ext>
          </a:extLst>
        </xdr:cNvPr>
        <xdr:cNvCxnSpPr/>
      </xdr:nvCxnSpPr>
      <xdr:spPr>
        <a:xfrm>
          <a:off x="6972300" y="14312455"/>
          <a:ext cx="889000" cy="5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84</xdr:row>
      <xdr:rowOff>93742</xdr:rowOff>
    </xdr:from>
    <xdr:ext cx="469744" cy="259045"/>
    <xdr:sp macro="" textlink="">
      <xdr:nvSpPr>
        <xdr:cNvPr id="370" name="n_1aveValue【福祉施設】&#10;一人当たり面積">
          <a:extLst>
            <a:ext uri="{FF2B5EF4-FFF2-40B4-BE49-F238E27FC236}">
              <a16:creationId xmlns:a16="http://schemas.microsoft.com/office/drawing/2014/main" id="{CF9FED80-4EDB-4181-81F5-5E6EACD95455}"/>
            </a:ext>
          </a:extLst>
        </xdr:cNvPr>
        <xdr:cNvSpPr txBox="1"/>
      </xdr:nvSpPr>
      <xdr:spPr>
        <a:xfrm>
          <a:off x="9391727" y="144955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84</xdr:row>
      <xdr:rowOff>62882</xdr:rowOff>
    </xdr:from>
    <xdr:ext cx="469744" cy="259045"/>
    <xdr:sp macro="" textlink="">
      <xdr:nvSpPr>
        <xdr:cNvPr id="371" name="n_2aveValue【福祉施設】&#10;一人当たり面積">
          <a:extLst>
            <a:ext uri="{FF2B5EF4-FFF2-40B4-BE49-F238E27FC236}">
              <a16:creationId xmlns:a16="http://schemas.microsoft.com/office/drawing/2014/main" id="{5AEB79BD-CD00-40E9-B8F1-EDEF70F5AAED}"/>
            </a:ext>
          </a:extLst>
        </xdr:cNvPr>
        <xdr:cNvSpPr txBox="1"/>
      </xdr:nvSpPr>
      <xdr:spPr>
        <a:xfrm>
          <a:off x="8515427" y="144646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84</xdr:row>
      <xdr:rowOff>74883</xdr:rowOff>
    </xdr:from>
    <xdr:ext cx="469744" cy="259045"/>
    <xdr:sp macro="" textlink="">
      <xdr:nvSpPr>
        <xdr:cNvPr id="372" name="n_3aveValue【福祉施設】&#10;一人当たり面積">
          <a:extLst>
            <a:ext uri="{FF2B5EF4-FFF2-40B4-BE49-F238E27FC236}">
              <a16:creationId xmlns:a16="http://schemas.microsoft.com/office/drawing/2014/main" id="{300AD089-D630-4E83-8EED-5000F442FA1F}"/>
            </a:ext>
          </a:extLst>
        </xdr:cNvPr>
        <xdr:cNvSpPr txBox="1"/>
      </xdr:nvSpPr>
      <xdr:spPr>
        <a:xfrm>
          <a:off x="7626427" y="144766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84</xdr:row>
      <xdr:rowOff>89171</xdr:rowOff>
    </xdr:from>
    <xdr:ext cx="469744" cy="259045"/>
    <xdr:sp macro="" textlink="">
      <xdr:nvSpPr>
        <xdr:cNvPr id="373" name="n_4aveValue【福祉施設】&#10;一人当たり面積">
          <a:extLst>
            <a:ext uri="{FF2B5EF4-FFF2-40B4-BE49-F238E27FC236}">
              <a16:creationId xmlns:a16="http://schemas.microsoft.com/office/drawing/2014/main" id="{D1952A75-C560-49BE-A7FA-C286E86C10C2}"/>
            </a:ext>
          </a:extLst>
        </xdr:cNvPr>
        <xdr:cNvSpPr txBox="1"/>
      </xdr:nvSpPr>
      <xdr:spPr>
        <a:xfrm>
          <a:off x="6737427" y="144909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81</xdr:row>
      <xdr:rowOff>150576</xdr:rowOff>
    </xdr:from>
    <xdr:ext cx="469744" cy="259045"/>
    <xdr:sp macro="" textlink="">
      <xdr:nvSpPr>
        <xdr:cNvPr id="374" name="n_1mainValue【福祉施設】&#10;一人当たり面積">
          <a:extLst>
            <a:ext uri="{FF2B5EF4-FFF2-40B4-BE49-F238E27FC236}">
              <a16:creationId xmlns:a16="http://schemas.microsoft.com/office/drawing/2014/main" id="{38C1D291-2F9D-4C7E-8FD5-D6883A5A44ED}"/>
            </a:ext>
          </a:extLst>
        </xdr:cNvPr>
        <xdr:cNvSpPr txBox="1"/>
      </xdr:nvSpPr>
      <xdr:spPr>
        <a:xfrm>
          <a:off x="9391727" y="140380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81</xdr:row>
      <xdr:rowOff>153433</xdr:rowOff>
    </xdr:from>
    <xdr:ext cx="469744" cy="259045"/>
    <xdr:sp macro="" textlink="">
      <xdr:nvSpPr>
        <xdr:cNvPr id="375" name="n_2mainValue【福祉施設】&#10;一人当たり面積">
          <a:extLst>
            <a:ext uri="{FF2B5EF4-FFF2-40B4-BE49-F238E27FC236}">
              <a16:creationId xmlns:a16="http://schemas.microsoft.com/office/drawing/2014/main" id="{319B536F-1E56-48D0-8E2A-5CE9A365DCE2}"/>
            </a:ext>
          </a:extLst>
        </xdr:cNvPr>
        <xdr:cNvSpPr txBox="1"/>
      </xdr:nvSpPr>
      <xdr:spPr>
        <a:xfrm>
          <a:off x="8515427" y="140408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81</xdr:row>
      <xdr:rowOff>155148</xdr:rowOff>
    </xdr:from>
    <xdr:ext cx="469744" cy="259045"/>
    <xdr:sp macro="" textlink="">
      <xdr:nvSpPr>
        <xdr:cNvPr id="376" name="n_3mainValue【福祉施設】&#10;一人当たり面積">
          <a:extLst>
            <a:ext uri="{FF2B5EF4-FFF2-40B4-BE49-F238E27FC236}">
              <a16:creationId xmlns:a16="http://schemas.microsoft.com/office/drawing/2014/main" id="{7CB80F0C-3663-4F92-9AF9-13FA36A871ED}"/>
            </a:ext>
          </a:extLst>
        </xdr:cNvPr>
        <xdr:cNvSpPr txBox="1"/>
      </xdr:nvSpPr>
      <xdr:spPr>
        <a:xfrm>
          <a:off x="7626427" y="140425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81</xdr:row>
      <xdr:rowOff>149432</xdr:rowOff>
    </xdr:from>
    <xdr:ext cx="469744" cy="259045"/>
    <xdr:sp macro="" textlink="">
      <xdr:nvSpPr>
        <xdr:cNvPr id="377" name="n_4mainValue【福祉施設】&#10;一人当たり面積">
          <a:extLst>
            <a:ext uri="{FF2B5EF4-FFF2-40B4-BE49-F238E27FC236}">
              <a16:creationId xmlns:a16="http://schemas.microsoft.com/office/drawing/2014/main" id="{77E7DEA2-341F-4864-B895-81ED94442722}"/>
            </a:ext>
          </a:extLst>
        </xdr:cNvPr>
        <xdr:cNvSpPr txBox="1"/>
      </xdr:nvSpPr>
      <xdr:spPr>
        <a:xfrm>
          <a:off x="6737427" y="140368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8" name="正方形/長方形 377">
          <a:extLst>
            <a:ext uri="{FF2B5EF4-FFF2-40B4-BE49-F238E27FC236}">
              <a16:creationId xmlns:a16="http://schemas.microsoft.com/office/drawing/2014/main" id="{E0B2B6B1-9788-407D-B8EA-EAB773EAB901}"/>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79" name="正方形/長方形 378">
          <a:extLst>
            <a:ext uri="{FF2B5EF4-FFF2-40B4-BE49-F238E27FC236}">
              <a16:creationId xmlns:a16="http://schemas.microsoft.com/office/drawing/2014/main" id="{9CBBD2BF-7E71-46AC-883C-7ADF7F8154B2}"/>
            </a:ext>
          </a:extLst>
        </xdr:cNvPr>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80" name="正方形/長方形 379">
          <a:extLst>
            <a:ext uri="{FF2B5EF4-FFF2-40B4-BE49-F238E27FC236}">
              <a16:creationId xmlns:a16="http://schemas.microsoft.com/office/drawing/2014/main" id="{6A46BC0A-B739-492E-B437-F96D0DD98B3A}"/>
            </a:ext>
          </a:extLst>
        </xdr:cNvPr>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81" name="正方形/長方形 380">
          <a:extLst>
            <a:ext uri="{FF2B5EF4-FFF2-40B4-BE49-F238E27FC236}">
              <a16:creationId xmlns:a16="http://schemas.microsoft.com/office/drawing/2014/main" id="{198D828A-67BF-4894-BA74-DFDE09DC9408}"/>
            </a:ext>
          </a:extLst>
        </xdr:cNvPr>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2" name="正方形/長方形 381">
          <a:extLst>
            <a:ext uri="{FF2B5EF4-FFF2-40B4-BE49-F238E27FC236}">
              <a16:creationId xmlns:a16="http://schemas.microsoft.com/office/drawing/2014/main" id="{B568779D-360A-4EF3-A7C8-D3BDB52CF236}"/>
            </a:ext>
          </a:extLst>
        </xdr:cNvPr>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3" name="正方形/長方形 382">
          <a:extLst>
            <a:ext uri="{FF2B5EF4-FFF2-40B4-BE49-F238E27FC236}">
              <a16:creationId xmlns:a16="http://schemas.microsoft.com/office/drawing/2014/main" id="{5C018683-7566-4E6E-8A99-BC2FE5CA2F33}"/>
            </a:ext>
          </a:extLst>
        </xdr:cNvPr>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4" name="正方形/長方形 383">
          <a:extLst>
            <a:ext uri="{FF2B5EF4-FFF2-40B4-BE49-F238E27FC236}">
              <a16:creationId xmlns:a16="http://schemas.microsoft.com/office/drawing/2014/main" id="{832851A6-8DA5-48F5-B2AF-485022839DA2}"/>
            </a:ext>
          </a:extLst>
        </xdr:cNvPr>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5" name="正方形/長方形 384">
          <a:extLst>
            <a:ext uri="{FF2B5EF4-FFF2-40B4-BE49-F238E27FC236}">
              <a16:creationId xmlns:a16="http://schemas.microsoft.com/office/drawing/2014/main" id="{E7079C6D-8E1E-439F-8808-2B452FF2161B}"/>
            </a:ext>
          </a:extLst>
        </xdr:cNvPr>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86" name="テキスト ボックス 385">
          <a:extLst>
            <a:ext uri="{FF2B5EF4-FFF2-40B4-BE49-F238E27FC236}">
              <a16:creationId xmlns:a16="http://schemas.microsoft.com/office/drawing/2014/main" id="{83F4F6BE-4A8C-447F-BD74-838EBE80F8D4}"/>
            </a:ext>
          </a:extLst>
        </xdr:cNvPr>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87" name="直線コネクタ 386">
          <a:extLst>
            <a:ext uri="{FF2B5EF4-FFF2-40B4-BE49-F238E27FC236}">
              <a16:creationId xmlns:a16="http://schemas.microsoft.com/office/drawing/2014/main" id="{9035FE5E-ECE8-4B41-9EBB-C999B176F3F5}"/>
            </a:ext>
          </a:extLst>
        </xdr:cNvPr>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88" name="テキスト ボックス 387">
          <a:extLst>
            <a:ext uri="{FF2B5EF4-FFF2-40B4-BE49-F238E27FC236}">
              <a16:creationId xmlns:a16="http://schemas.microsoft.com/office/drawing/2014/main" id="{5FF07685-F0BA-48EE-A82E-360A80339335}"/>
            </a:ext>
          </a:extLst>
        </xdr:cNvPr>
        <xdr:cNvSpPr txBox="1"/>
      </xdr:nvSpPr>
      <xdr:spPr>
        <a:xfrm>
          <a:off x="294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109</xdr:row>
      <xdr:rowOff>35379</xdr:rowOff>
    </xdr:from>
    <xdr:to>
      <xdr:col>28</xdr:col>
      <xdr:colOff>114300</xdr:colOff>
      <xdr:row>109</xdr:row>
      <xdr:rowOff>35379</xdr:rowOff>
    </xdr:to>
    <xdr:cxnSp macro="">
      <xdr:nvCxnSpPr>
        <xdr:cNvPr id="389" name="直線コネクタ 388">
          <a:extLst>
            <a:ext uri="{FF2B5EF4-FFF2-40B4-BE49-F238E27FC236}">
              <a16:creationId xmlns:a16="http://schemas.microsoft.com/office/drawing/2014/main" id="{F5FD9659-CCBF-42F9-9082-6EE371D092F5}"/>
            </a:ext>
          </a:extLst>
        </xdr:cNvPr>
        <xdr:cNvCxnSpPr/>
      </xdr:nvCxnSpPr>
      <xdr:spPr>
        <a:xfrm>
          <a:off x="762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64606</xdr:rowOff>
    </xdr:from>
    <xdr:ext cx="467179" cy="259045"/>
    <xdr:sp macro="" textlink="">
      <xdr:nvSpPr>
        <xdr:cNvPr id="390" name="テキスト ボックス 389">
          <a:extLst>
            <a:ext uri="{FF2B5EF4-FFF2-40B4-BE49-F238E27FC236}">
              <a16:creationId xmlns:a16="http://schemas.microsoft.com/office/drawing/2014/main" id="{B01007F1-BEC6-4D6B-AC06-36C3B3E71DF3}"/>
            </a:ext>
          </a:extLst>
        </xdr:cNvPr>
        <xdr:cNvSpPr txBox="1"/>
      </xdr:nvSpPr>
      <xdr:spPr>
        <a:xfrm>
          <a:off x="294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107</xdr:row>
      <xdr:rowOff>51707</xdr:rowOff>
    </xdr:from>
    <xdr:to>
      <xdr:col>28</xdr:col>
      <xdr:colOff>114300</xdr:colOff>
      <xdr:row>107</xdr:row>
      <xdr:rowOff>51707</xdr:rowOff>
    </xdr:to>
    <xdr:cxnSp macro="">
      <xdr:nvCxnSpPr>
        <xdr:cNvPr id="391" name="直線コネクタ 390">
          <a:extLst>
            <a:ext uri="{FF2B5EF4-FFF2-40B4-BE49-F238E27FC236}">
              <a16:creationId xmlns:a16="http://schemas.microsoft.com/office/drawing/2014/main" id="{A1027648-FCE3-43C8-BBCB-73978C3FCBAB}"/>
            </a:ext>
          </a:extLst>
        </xdr:cNvPr>
        <xdr:cNvCxnSpPr/>
      </xdr:nvCxnSpPr>
      <xdr:spPr>
        <a:xfrm>
          <a:off x="762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106</xdr:row>
      <xdr:rowOff>80934</xdr:rowOff>
    </xdr:from>
    <xdr:ext cx="403059" cy="259045"/>
    <xdr:sp macro="" textlink="">
      <xdr:nvSpPr>
        <xdr:cNvPr id="392" name="テキスト ボックス 391">
          <a:extLst>
            <a:ext uri="{FF2B5EF4-FFF2-40B4-BE49-F238E27FC236}">
              <a16:creationId xmlns:a16="http://schemas.microsoft.com/office/drawing/2014/main" id="{CC62602B-3B5A-4890-9090-8706B78A4B0D}"/>
            </a:ext>
          </a:extLst>
        </xdr:cNvPr>
        <xdr:cNvSpPr txBox="1"/>
      </xdr:nvSpPr>
      <xdr:spPr>
        <a:xfrm>
          <a:off x="358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105</xdr:row>
      <xdr:rowOff>68036</xdr:rowOff>
    </xdr:from>
    <xdr:to>
      <xdr:col>28</xdr:col>
      <xdr:colOff>114300</xdr:colOff>
      <xdr:row>105</xdr:row>
      <xdr:rowOff>68036</xdr:rowOff>
    </xdr:to>
    <xdr:cxnSp macro="">
      <xdr:nvCxnSpPr>
        <xdr:cNvPr id="393" name="直線コネクタ 392">
          <a:extLst>
            <a:ext uri="{FF2B5EF4-FFF2-40B4-BE49-F238E27FC236}">
              <a16:creationId xmlns:a16="http://schemas.microsoft.com/office/drawing/2014/main" id="{BE3A3299-BA3F-4992-AF34-70CDC6F79666}"/>
            </a:ext>
          </a:extLst>
        </xdr:cNvPr>
        <xdr:cNvCxnSpPr/>
      </xdr:nvCxnSpPr>
      <xdr:spPr>
        <a:xfrm>
          <a:off x="762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104</xdr:row>
      <xdr:rowOff>97263</xdr:rowOff>
    </xdr:from>
    <xdr:ext cx="403059" cy="259045"/>
    <xdr:sp macro="" textlink="">
      <xdr:nvSpPr>
        <xdr:cNvPr id="394" name="テキスト ボックス 393">
          <a:extLst>
            <a:ext uri="{FF2B5EF4-FFF2-40B4-BE49-F238E27FC236}">
              <a16:creationId xmlns:a16="http://schemas.microsoft.com/office/drawing/2014/main" id="{ECABD786-8052-4575-8C5A-804422783D0B}"/>
            </a:ext>
          </a:extLst>
        </xdr:cNvPr>
        <xdr:cNvSpPr txBox="1"/>
      </xdr:nvSpPr>
      <xdr:spPr>
        <a:xfrm>
          <a:off x="358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84364</xdr:rowOff>
    </xdr:from>
    <xdr:to>
      <xdr:col>28</xdr:col>
      <xdr:colOff>114300</xdr:colOff>
      <xdr:row>103</xdr:row>
      <xdr:rowOff>84364</xdr:rowOff>
    </xdr:to>
    <xdr:cxnSp macro="">
      <xdr:nvCxnSpPr>
        <xdr:cNvPr id="395" name="直線コネクタ 394">
          <a:extLst>
            <a:ext uri="{FF2B5EF4-FFF2-40B4-BE49-F238E27FC236}">
              <a16:creationId xmlns:a16="http://schemas.microsoft.com/office/drawing/2014/main" id="{0F7A6174-AA19-4F9A-A0E2-89596BD01408}"/>
            </a:ext>
          </a:extLst>
        </xdr:cNvPr>
        <xdr:cNvCxnSpPr/>
      </xdr:nvCxnSpPr>
      <xdr:spPr>
        <a:xfrm>
          <a:off x="762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102</xdr:row>
      <xdr:rowOff>113591</xdr:rowOff>
    </xdr:from>
    <xdr:ext cx="403059" cy="259045"/>
    <xdr:sp macro="" textlink="">
      <xdr:nvSpPr>
        <xdr:cNvPr id="396" name="テキスト ボックス 395">
          <a:extLst>
            <a:ext uri="{FF2B5EF4-FFF2-40B4-BE49-F238E27FC236}">
              <a16:creationId xmlns:a16="http://schemas.microsoft.com/office/drawing/2014/main" id="{CB543C91-8625-4D65-8658-AB5DCAD1DEAB}"/>
            </a:ext>
          </a:extLst>
        </xdr:cNvPr>
        <xdr:cNvSpPr txBox="1"/>
      </xdr:nvSpPr>
      <xdr:spPr>
        <a:xfrm>
          <a:off x="358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100693</xdr:rowOff>
    </xdr:from>
    <xdr:to>
      <xdr:col>28</xdr:col>
      <xdr:colOff>114300</xdr:colOff>
      <xdr:row>101</xdr:row>
      <xdr:rowOff>100693</xdr:rowOff>
    </xdr:to>
    <xdr:cxnSp macro="">
      <xdr:nvCxnSpPr>
        <xdr:cNvPr id="397" name="直線コネクタ 396">
          <a:extLst>
            <a:ext uri="{FF2B5EF4-FFF2-40B4-BE49-F238E27FC236}">
              <a16:creationId xmlns:a16="http://schemas.microsoft.com/office/drawing/2014/main" id="{1300AD96-5551-4EC5-B55E-36E4D242EAC7}"/>
            </a:ext>
          </a:extLst>
        </xdr:cNvPr>
        <xdr:cNvCxnSpPr/>
      </xdr:nvCxnSpPr>
      <xdr:spPr>
        <a:xfrm>
          <a:off x="762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100</xdr:row>
      <xdr:rowOff>129920</xdr:rowOff>
    </xdr:from>
    <xdr:ext cx="403059" cy="259045"/>
    <xdr:sp macro="" textlink="">
      <xdr:nvSpPr>
        <xdr:cNvPr id="398" name="テキスト ボックス 397">
          <a:extLst>
            <a:ext uri="{FF2B5EF4-FFF2-40B4-BE49-F238E27FC236}">
              <a16:creationId xmlns:a16="http://schemas.microsoft.com/office/drawing/2014/main" id="{906AB989-F381-44CA-9BBE-D42E22C03AFE}"/>
            </a:ext>
          </a:extLst>
        </xdr:cNvPr>
        <xdr:cNvSpPr txBox="1"/>
      </xdr:nvSpPr>
      <xdr:spPr>
        <a:xfrm>
          <a:off x="358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117021</xdr:rowOff>
    </xdr:from>
    <xdr:to>
      <xdr:col>28</xdr:col>
      <xdr:colOff>114300</xdr:colOff>
      <xdr:row>99</xdr:row>
      <xdr:rowOff>117021</xdr:rowOff>
    </xdr:to>
    <xdr:cxnSp macro="">
      <xdr:nvCxnSpPr>
        <xdr:cNvPr id="399" name="直線コネクタ 398">
          <a:extLst>
            <a:ext uri="{FF2B5EF4-FFF2-40B4-BE49-F238E27FC236}">
              <a16:creationId xmlns:a16="http://schemas.microsoft.com/office/drawing/2014/main" id="{2FBDE59D-4A1A-47A8-BB43-443343B6C9A7}"/>
            </a:ext>
          </a:extLst>
        </xdr:cNvPr>
        <xdr:cNvCxnSpPr/>
      </xdr:nvCxnSpPr>
      <xdr:spPr>
        <a:xfrm>
          <a:off x="762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98</xdr:row>
      <xdr:rowOff>146248</xdr:rowOff>
    </xdr:from>
    <xdr:ext cx="338939" cy="259045"/>
    <xdr:sp macro="" textlink="">
      <xdr:nvSpPr>
        <xdr:cNvPr id="400" name="テキスト ボックス 399">
          <a:extLst>
            <a:ext uri="{FF2B5EF4-FFF2-40B4-BE49-F238E27FC236}">
              <a16:creationId xmlns:a16="http://schemas.microsoft.com/office/drawing/2014/main" id="{FB70ADBF-66D6-4D90-A884-7ED3B855DA82}"/>
            </a:ext>
          </a:extLst>
        </xdr:cNvPr>
        <xdr:cNvSpPr txBox="1"/>
      </xdr:nvSpPr>
      <xdr:spPr>
        <a:xfrm>
          <a:off x="423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401" name="直線コネクタ 400">
          <a:extLst>
            <a:ext uri="{FF2B5EF4-FFF2-40B4-BE49-F238E27FC236}">
              <a16:creationId xmlns:a16="http://schemas.microsoft.com/office/drawing/2014/main" id="{73409B04-3C30-4E35-8A88-113EC542A407}"/>
            </a:ext>
          </a:extLst>
        </xdr:cNvPr>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97</xdr:row>
      <xdr:rowOff>133350</xdr:rowOff>
    </xdr:from>
    <xdr:to>
      <xdr:col>28</xdr:col>
      <xdr:colOff>152400</xdr:colOff>
      <xdr:row>111</xdr:row>
      <xdr:rowOff>19050</xdr:rowOff>
    </xdr:to>
    <xdr:sp macro="" textlink="">
      <xdr:nvSpPr>
        <xdr:cNvPr id="402" name="【市民会館】&#10;有形固定資産減価償却率グラフ枠">
          <a:extLst>
            <a:ext uri="{FF2B5EF4-FFF2-40B4-BE49-F238E27FC236}">
              <a16:creationId xmlns:a16="http://schemas.microsoft.com/office/drawing/2014/main" id="{62932E78-5AFB-4F41-8909-3B1F7458DA1D}"/>
            </a:ext>
          </a:extLst>
        </xdr:cNvPr>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100</xdr:row>
      <xdr:rowOff>53339</xdr:rowOff>
    </xdr:from>
    <xdr:to>
      <xdr:col>24</xdr:col>
      <xdr:colOff>62865</xdr:colOff>
      <xdr:row>109</xdr:row>
      <xdr:rowOff>35379</xdr:rowOff>
    </xdr:to>
    <xdr:cxnSp macro="">
      <xdr:nvCxnSpPr>
        <xdr:cNvPr id="403" name="直線コネクタ 402">
          <a:extLst>
            <a:ext uri="{FF2B5EF4-FFF2-40B4-BE49-F238E27FC236}">
              <a16:creationId xmlns:a16="http://schemas.microsoft.com/office/drawing/2014/main" id="{2D6C25C6-0130-403B-BD31-C4BD3A00F513}"/>
            </a:ext>
          </a:extLst>
        </xdr:cNvPr>
        <xdr:cNvCxnSpPr/>
      </xdr:nvCxnSpPr>
      <xdr:spPr>
        <a:xfrm flipV="1">
          <a:off x="4634865" y="17198339"/>
          <a:ext cx="0" cy="15250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109</xdr:row>
      <xdr:rowOff>39206</xdr:rowOff>
    </xdr:from>
    <xdr:ext cx="469744" cy="259045"/>
    <xdr:sp macro="" textlink="">
      <xdr:nvSpPr>
        <xdr:cNvPr id="404" name="【市民会館】&#10;有形固定資産減価償却率最小値テキスト">
          <a:extLst>
            <a:ext uri="{FF2B5EF4-FFF2-40B4-BE49-F238E27FC236}">
              <a16:creationId xmlns:a16="http://schemas.microsoft.com/office/drawing/2014/main" id="{D9934F33-2016-467A-9DE0-EAFB5F8CE51E}"/>
            </a:ext>
          </a:extLst>
        </xdr:cNvPr>
        <xdr:cNvSpPr txBox="1"/>
      </xdr:nvSpPr>
      <xdr:spPr>
        <a:xfrm>
          <a:off x="4673600" y="1872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109</xdr:row>
      <xdr:rowOff>35379</xdr:rowOff>
    </xdr:from>
    <xdr:to>
      <xdr:col>24</xdr:col>
      <xdr:colOff>152400</xdr:colOff>
      <xdr:row>109</xdr:row>
      <xdr:rowOff>35379</xdr:rowOff>
    </xdr:to>
    <xdr:cxnSp macro="">
      <xdr:nvCxnSpPr>
        <xdr:cNvPr id="405" name="直線コネクタ 404">
          <a:extLst>
            <a:ext uri="{FF2B5EF4-FFF2-40B4-BE49-F238E27FC236}">
              <a16:creationId xmlns:a16="http://schemas.microsoft.com/office/drawing/2014/main" id="{21741B9F-D274-4EEE-BAAB-8863C5E2FEE9}"/>
            </a:ext>
          </a:extLst>
        </xdr:cNvPr>
        <xdr:cNvCxnSpPr/>
      </xdr:nvCxnSpPr>
      <xdr:spPr>
        <a:xfrm>
          <a:off x="4546600" y="1872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99</xdr:row>
      <xdr:rowOff>16</xdr:rowOff>
    </xdr:from>
    <xdr:ext cx="340478" cy="259045"/>
    <xdr:sp macro="" textlink="">
      <xdr:nvSpPr>
        <xdr:cNvPr id="406" name="【市民会館】&#10;有形固定資産減価償却率最大値テキスト">
          <a:extLst>
            <a:ext uri="{FF2B5EF4-FFF2-40B4-BE49-F238E27FC236}">
              <a16:creationId xmlns:a16="http://schemas.microsoft.com/office/drawing/2014/main" id="{9ABEFB5E-4818-4373-9C71-3C8E0B45E06C}"/>
            </a:ext>
          </a:extLst>
        </xdr:cNvPr>
        <xdr:cNvSpPr txBox="1"/>
      </xdr:nvSpPr>
      <xdr:spPr>
        <a:xfrm>
          <a:off x="4673600" y="16973566"/>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100</xdr:row>
      <xdr:rowOff>53339</xdr:rowOff>
    </xdr:from>
    <xdr:to>
      <xdr:col>24</xdr:col>
      <xdr:colOff>152400</xdr:colOff>
      <xdr:row>100</xdr:row>
      <xdr:rowOff>53339</xdr:rowOff>
    </xdr:to>
    <xdr:cxnSp macro="">
      <xdr:nvCxnSpPr>
        <xdr:cNvPr id="407" name="直線コネクタ 406">
          <a:extLst>
            <a:ext uri="{FF2B5EF4-FFF2-40B4-BE49-F238E27FC236}">
              <a16:creationId xmlns:a16="http://schemas.microsoft.com/office/drawing/2014/main" id="{312423C8-CC34-4F63-9530-38E7EF015E3C}"/>
            </a:ext>
          </a:extLst>
        </xdr:cNvPr>
        <xdr:cNvCxnSpPr/>
      </xdr:nvCxnSpPr>
      <xdr:spPr>
        <a:xfrm>
          <a:off x="4546600" y="171983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104</xdr:row>
      <xdr:rowOff>139354</xdr:rowOff>
    </xdr:from>
    <xdr:ext cx="405111" cy="259045"/>
    <xdr:sp macro="" textlink="">
      <xdr:nvSpPr>
        <xdr:cNvPr id="408" name="【市民会館】&#10;有形固定資産減価償却率平均値テキスト">
          <a:extLst>
            <a:ext uri="{FF2B5EF4-FFF2-40B4-BE49-F238E27FC236}">
              <a16:creationId xmlns:a16="http://schemas.microsoft.com/office/drawing/2014/main" id="{357C01C9-CBA7-4000-8879-8A2F92E269D5}"/>
            </a:ext>
          </a:extLst>
        </xdr:cNvPr>
        <xdr:cNvSpPr txBox="1"/>
      </xdr:nvSpPr>
      <xdr:spPr>
        <a:xfrm>
          <a:off x="4673600" y="1797015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104</xdr:row>
      <xdr:rowOff>160927</xdr:rowOff>
    </xdr:from>
    <xdr:to>
      <xdr:col>24</xdr:col>
      <xdr:colOff>114300</xdr:colOff>
      <xdr:row>105</xdr:row>
      <xdr:rowOff>91077</xdr:rowOff>
    </xdr:to>
    <xdr:sp macro="" textlink="">
      <xdr:nvSpPr>
        <xdr:cNvPr id="409" name="フローチャート: 判断 408">
          <a:extLst>
            <a:ext uri="{FF2B5EF4-FFF2-40B4-BE49-F238E27FC236}">
              <a16:creationId xmlns:a16="http://schemas.microsoft.com/office/drawing/2014/main" id="{7C2F2CC2-A916-4BD7-9B3C-E26645C58B93}"/>
            </a:ext>
          </a:extLst>
        </xdr:cNvPr>
        <xdr:cNvSpPr/>
      </xdr:nvSpPr>
      <xdr:spPr>
        <a:xfrm>
          <a:off x="4584700" y="179917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104</xdr:row>
      <xdr:rowOff>156029</xdr:rowOff>
    </xdr:from>
    <xdr:to>
      <xdr:col>20</xdr:col>
      <xdr:colOff>38100</xdr:colOff>
      <xdr:row>105</xdr:row>
      <xdr:rowOff>86179</xdr:rowOff>
    </xdr:to>
    <xdr:sp macro="" textlink="">
      <xdr:nvSpPr>
        <xdr:cNvPr id="410" name="フローチャート: 判断 409">
          <a:extLst>
            <a:ext uri="{FF2B5EF4-FFF2-40B4-BE49-F238E27FC236}">
              <a16:creationId xmlns:a16="http://schemas.microsoft.com/office/drawing/2014/main" id="{853D4A03-2E18-4B0A-A784-87980F4F7457}"/>
            </a:ext>
          </a:extLst>
        </xdr:cNvPr>
        <xdr:cNvSpPr/>
      </xdr:nvSpPr>
      <xdr:spPr>
        <a:xfrm>
          <a:off x="3746500" y="179868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104</xdr:row>
      <xdr:rowOff>110308</xdr:rowOff>
    </xdr:from>
    <xdr:to>
      <xdr:col>15</xdr:col>
      <xdr:colOff>101600</xdr:colOff>
      <xdr:row>105</xdr:row>
      <xdr:rowOff>40458</xdr:rowOff>
    </xdr:to>
    <xdr:sp macro="" textlink="">
      <xdr:nvSpPr>
        <xdr:cNvPr id="411" name="フローチャート: 判断 410">
          <a:extLst>
            <a:ext uri="{FF2B5EF4-FFF2-40B4-BE49-F238E27FC236}">
              <a16:creationId xmlns:a16="http://schemas.microsoft.com/office/drawing/2014/main" id="{E2E0C901-6851-44A6-AA83-DEAC996E0CAA}"/>
            </a:ext>
          </a:extLst>
        </xdr:cNvPr>
        <xdr:cNvSpPr/>
      </xdr:nvSpPr>
      <xdr:spPr>
        <a:xfrm>
          <a:off x="2857500" y="179411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104</xdr:row>
      <xdr:rowOff>87449</xdr:rowOff>
    </xdr:from>
    <xdr:to>
      <xdr:col>10</xdr:col>
      <xdr:colOff>165100</xdr:colOff>
      <xdr:row>105</xdr:row>
      <xdr:rowOff>17599</xdr:rowOff>
    </xdr:to>
    <xdr:sp macro="" textlink="">
      <xdr:nvSpPr>
        <xdr:cNvPr id="412" name="フローチャート: 判断 411">
          <a:extLst>
            <a:ext uri="{FF2B5EF4-FFF2-40B4-BE49-F238E27FC236}">
              <a16:creationId xmlns:a16="http://schemas.microsoft.com/office/drawing/2014/main" id="{B78416AA-BADC-49E0-9E5D-62FAB53D73A7}"/>
            </a:ext>
          </a:extLst>
        </xdr:cNvPr>
        <xdr:cNvSpPr/>
      </xdr:nvSpPr>
      <xdr:spPr>
        <a:xfrm>
          <a:off x="1968500" y="179182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104</xdr:row>
      <xdr:rowOff>36830</xdr:rowOff>
    </xdr:from>
    <xdr:to>
      <xdr:col>6</xdr:col>
      <xdr:colOff>38100</xdr:colOff>
      <xdr:row>104</xdr:row>
      <xdr:rowOff>138430</xdr:rowOff>
    </xdr:to>
    <xdr:sp macro="" textlink="">
      <xdr:nvSpPr>
        <xdr:cNvPr id="413" name="フローチャート: 判断 412">
          <a:extLst>
            <a:ext uri="{FF2B5EF4-FFF2-40B4-BE49-F238E27FC236}">
              <a16:creationId xmlns:a16="http://schemas.microsoft.com/office/drawing/2014/main" id="{DA23D8CE-217C-4207-B5F4-D39F28C7B014}"/>
            </a:ext>
          </a:extLst>
        </xdr:cNvPr>
        <xdr:cNvSpPr/>
      </xdr:nvSpPr>
      <xdr:spPr>
        <a:xfrm>
          <a:off x="1079500" y="178676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414" name="テキスト ボックス 413">
          <a:extLst>
            <a:ext uri="{FF2B5EF4-FFF2-40B4-BE49-F238E27FC236}">
              <a16:creationId xmlns:a16="http://schemas.microsoft.com/office/drawing/2014/main" id="{BFD060CE-FFE6-4300-A6F6-9B45BE54157C}"/>
            </a:ext>
          </a:extLst>
        </xdr:cNvPr>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415" name="テキスト ボックス 414">
          <a:extLst>
            <a:ext uri="{FF2B5EF4-FFF2-40B4-BE49-F238E27FC236}">
              <a16:creationId xmlns:a16="http://schemas.microsoft.com/office/drawing/2014/main" id="{B3D6E0B4-2801-44D5-A81A-01C2164465A9}"/>
            </a:ext>
          </a:extLst>
        </xdr:cNvPr>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416" name="テキスト ボックス 415">
          <a:extLst>
            <a:ext uri="{FF2B5EF4-FFF2-40B4-BE49-F238E27FC236}">
              <a16:creationId xmlns:a16="http://schemas.microsoft.com/office/drawing/2014/main" id="{2B95170C-9FFF-41F5-A3EC-F971E32B330D}"/>
            </a:ext>
          </a:extLst>
        </xdr:cNvPr>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417" name="テキスト ボックス 416">
          <a:extLst>
            <a:ext uri="{FF2B5EF4-FFF2-40B4-BE49-F238E27FC236}">
              <a16:creationId xmlns:a16="http://schemas.microsoft.com/office/drawing/2014/main" id="{EE693A8E-5C4D-4374-8F68-ED2063CF837A}"/>
            </a:ext>
          </a:extLst>
        </xdr:cNvPr>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418" name="テキスト ボックス 417">
          <a:extLst>
            <a:ext uri="{FF2B5EF4-FFF2-40B4-BE49-F238E27FC236}">
              <a16:creationId xmlns:a16="http://schemas.microsoft.com/office/drawing/2014/main" id="{42C68EB4-8AFF-49E9-BAFE-232EE8A6D0B8}"/>
            </a:ext>
          </a:extLst>
        </xdr:cNvPr>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104</xdr:row>
      <xdr:rowOff>40095</xdr:rowOff>
    </xdr:from>
    <xdr:to>
      <xdr:col>24</xdr:col>
      <xdr:colOff>114300</xdr:colOff>
      <xdr:row>104</xdr:row>
      <xdr:rowOff>141695</xdr:rowOff>
    </xdr:to>
    <xdr:sp macro="" textlink="">
      <xdr:nvSpPr>
        <xdr:cNvPr id="419" name="楕円 418">
          <a:extLst>
            <a:ext uri="{FF2B5EF4-FFF2-40B4-BE49-F238E27FC236}">
              <a16:creationId xmlns:a16="http://schemas.microsoft.com/office/drawing/2014/main" id="{81562756-E897-45E1-8B57-45E35854670F}"/>
            </a:ext>
          </a:extLst>
        </xdr:cNvPr>
        <xdr:cNvSpPr/>
      </xdr:nvSpPr>
      <xdr:spPr>
        <a:xfrm>
          <a:off x="4584700" y="178708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103</xdr:row>
      <xdr:rowOff>62972</xdr:rowOff>
    </xdr:from>
    <xdr:ext cx="405111" cy="259045"/>
    <xdr:sp macro="" textlink="">
      <xdr:nvSpPr>
        <xdr:cNvPr id="420" name="【市民会館】&#10;有形固定資産減価償却率該当値テキスト">
          <a:extLst>
            <a:ext uri="{FF2B5EF4-FFF2-40B4-BE49-F238E27FC236}">
              <a16:creationId xmlns:a16="http://schemas.microsoft.com/office/drawing/2014/main" id="{414FF31D-8D76-4D9A-B360-EE19A908640D}"/>
            </a:ext>
          </a:extLst>
        </xdr:cNvPr>
        <xdr:cNvSpPr txBox="1"/>
      </xdr:nvSpPr>
      <xdr:spPr>
        <a:xfrm>
          <a:off x="4673600" y="177223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104</xdr:row>
      <xdr:rowOff>2539</xdr:rowOff>
    </xdr:from>
    <xdr:to>
      <xdr:col>20</xdr:col>
      <xdr:colOff>38100</xdr:colOff>
      <xdr:row>104</xdr:row>
      <xdr:rowOff>104139</xdr:rowOff>
    </xdr:to>
    <xdr:sp macro="" textlink="">
      <xdr:nvSpPr>
        <xdr:cNvPr id="421" name="楕円 420">
          <a:extLst>
            <a:ext uri="{FF2B5EF4-FFF2-40B4-BE49-F238E27FC236}">
              <a16:creationId xmlns:a16="http://schemas.microsoft.com/office/drawing/2014/main" id="{7C691D00-E8D4-4F08-8639-DE1D7A07FBE9}"/>
            </a:ext>
          </a:extLst>
        </xdr:cNvPr>
        <xdr:cNvSpPr/>
      </xdr:nvSpPr>
      <xdr:spPr>
        <a:xfrm>
          <a:off x="3746500" y="178333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104</xdr:row>
      <xdr:rowOff>53339</xdr:rowOff>
    </xdr:from>
    <xdr:to>
      <xdr:col>24</xdr:col>
      <xdr:colOff>63500</xdr:colOff>
      <xdr:row>104</xdr:row>
      <xdr:rowOff>90895</xdr:rowOff>
    </xdr:to>
    <xdr:cxnSp macro="">
      <xdr:nvCxnSpPr>
        <xdr:cNvPr id="422" name="直線コネクタ 421">
          <a:extLst>
            <a:ext uri="{FF2B5EF4-FFF2-40B4-BE49-F238E27FC236}">
              <a16:creationId xmlns:a16="http://schemas.microsoft.com/office/drawing/2014/main" id="{00B38132-D610-49A5-82FC-88FC01471442}"/>
            </a:ext>
          </a:extLst>
        </xdr:cNvPr>
        <xdr:cNvCxnSpPr/>
      </xdr:nvCxnSpPr>
      <xdr:spPr>
        <a:xfrm>
          <a:off x="3797300" y="17884139"/>
          <a:ext cx="838200" cy="375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103</xdr:row>
      <xdr:rowOff>136434</xdr:rowOff>
    </xdr:from>
    <xdr:to>
      <xdr:col>15</xdr:col>
      <xdr:colOff>101600</xdr:colOff>
      <xdr:row>104</xdr:row>
      <xdr:rowOff>66584</xdr:rowOff>
    </xdr:to>
    <xdr:sp macro="" textlink="">
      <xdr:nvSpPr>
        <xdr:cNvPr id="423" name="楕円 422">
          <a:extLst>
            <a:ext uri="{FF2B5EF4-FFF2-40B4-BE49-F238E27FC236}">
              <a16:creationId xmlns:a16="http://schemas.microsoft.com/office/drawing/2014/main" id="{B290940E-117B-4796-A2A4-227726DD769D}"/>
            </a:ext>
          </a:extLst>
        </xdr:cNvPr>
        <xdr:cNvSpPr/>
      </xdr:nvSpPr>
      <xdr:spPr>
        <a:xfrm>
          <a:off x="2857500" y="177957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104</xdr:row>
      <xdr:rowOff>15784</xdr:rowOff>
    </xdr:from>
    <xdr:to>
      <xdr:col>19</xdr:col>
      <xdr:colOff>177800</xdr:colOff>
      <xdr:row>104</xdr:row>
      <xdr:rowOff>53339</xdr:rowOff>
    </xdr:to>
    <xdr:cxnSp macro="">
      <xdr:nvCxnSpPr>
        <xdr:cNvPr id="424" name="直線コネクタ 423">
          <a:extLst>
            <a:ext uri="{FF2B5EF4-FFF2-40B4-BE49-F238E27FC236}">
              <a16:creationId xmlns:a16="http://schemas.microsoft.com/office/drawing/2014/main" id="{3C909711-841E-4C86-B544-E142CA0437B7}"/>
            </a:ext>
          </a:extLst>
        </xdr:cNvPr>
        <xdr:cNvCxnSpPr/>
      </xdr:nvCxnSpPr>
      <xdr:spPr>
        <a:xfrm>
          <a:off x="2908300" y="17846584"/>
          <a:ext cx="889000" cy="375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103</xdr:row>
      <xdr:rowOff>98879</xdr:rowOff>
    </xdr:from>
    <xdr:to>
      <xdr:col>10</xdr:col>
      <xdr:colOff>165100</xdr:colOff>
      <xdr:row>104</xdr:row>
      <xdr:rowOff>29029</xdr:rowOff>
    </xdr:to>
    <xdr:sp macro="" textlink="">
      <xdr:nvSpPr>
        <xdr:cNvPr id="425" name="楕円 424">
          <a:extLst>
            <a:ext uri="{FF2B5EF4-FFF2-40B4-BE49-F238E27FC236}">
              <a16:creationId xmlns:a16="http://schemas.microsoft.com/office/drawing/2014/main" id="{3AD81F67-67F4-4CA2-9B8E-4A807701C16F}"/>
            </a:ext>
          </a:extLst>
        </xdr:cNvPr>
        <xdr:cNvSpPr/>
      </xdr:nvSpPr>
      <xdr:spPr>
        <a:xfrm>
          <a:off x="1968500" y="177582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103</xdr:row>
      <xdr:rowOff>149679</xdr:rowOff>
    </xdr:from>
    <xdr:to>
      <xdr:col>15</xdr:col>
      <xdr:colOff>50800</xdr:colOff>
      <xdr:row>104</xdr:row>
      <xdr:rowOff>15784</xdr:rowOff>
    </xdr:to>
    <xdr:cxnSp macro="">
      <xdr:nvCxnSpPr>
        <xdr:cNvPr id="426" name="直線コネクタ 425">
          <a:extLst>
            <a:ext uri="{FF2B5EF4-FFF2-40B4-BE49-F238E27FC236}">
              <a16:creationId xmlns:a16="http://schemas.microsoft.com/office/drawing/2014/main" id="{281C9F72-1B38-45F1-855C-43119213F57A}"/>
            </a:ext>
          </a:extLst>
        </xdr:cNvPr>
        <xdr:cNvCxnSpPr/>
      </xdr:nvCxnSpPr>
      <xdr:spPr>
        <a:xfrm>
          <a:off x="2019300" y="17809029"/>
          <a:ext cx="889000" cy="375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103</xdr:row>
      <xdr:rowOff>48261</xdr:rowOff>
    </xdr:from>
    <xdr:to>
      <xdr:col>6</xdr:col>
      <xdr:colOff>38100</xdr:colOff>
      <xdr:row>103</xdr:row>
      <xdr:rowOff>149861</xdr:rowOff>
    </xdr:to>
    <xdr:sp macro="" textlink="">
      <xdr:nvSpPr>
        <xdr:cNvPr id="427" name="楕円 426">
          <a:extLst>
            <a:ext uri="{FF2B5EF4-FFF2-40B4-BE49-F238E27FC236}">
              <a16:creationId xmlns:a16="http://schemas.microsoft.com/office/drawing/2014/main" id="{3F5DC96E-330D-44C9-AF3A-0E31C814080F}"/>
            </a:ext>
          </a:extLst>
        </xdr:cNvPr>
        <xdr:cNvSpPr/>
      </xdr:nvSpPr>
      <xdr:spPr>
        <a:xfrm>
          <a:off x="1079500" y="177076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103</xdr:row>
      <xdr:rowOff>99061</xdr:rowOff>
    </xdr:from>
    <xdr:to>
      <xdr:col>10</xdr:col>
      <xdr:colOff>114300</xdr:colOff>
      <xdr:row>103</xdr:row>
      <xdr:rowOff>149679</xdr:rowOff>
    </xdr:to>
    <xdr:cxnSp macro="">
      <xdr:nvCxnSpPr>
        <xdr:cNvPr id="428" name="直線コネクタ 427">
          <a:extLst>
            <a:ext uri="{FF2B5EF4-FFF2-40B4-BE49-F238E27FC236}">
              <a16:creationId xmlns:a16="http://schemas.microsoft.com/office/drawing/2014/main" id="{CF43FF5D-9221-4D13-9986-F2C661B4716E}"/>
            </a:ext>
          </a:extLst>
        </xdr:cNvPr>
        <xdr:cNvCxnSpPr/>
      </xdr:nvCxnSpPr>
      <xdr:spPr>
        <a:xfrm>
          <a:off x="1130300" y="17758411"/>
          <a:ext cx="889000" cy="506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105</xdr:row>
      <xdr:rowOff>77306</xdr:rowOff>
    </xdr:from>
    <xdr:ext cx="405111" cy="259045"/>
    <xdr:sp macro="" textlink="">
      <xdr:nvSpPr>
        <xdr:cNvPr id="429" name="n_1aveValue【市民会館】&#10;有形固定資産減価償却率">
          <a:extLst>
            <a:ext uri="{FF2B5EF4-FFF2-40B4-BE49-F238E27FC236}">
              <a16:creationId xmlns:a16="http://schemas.microsoft.com/office/drawing/2014/main" id="{C4FA2135-769A-465B-B5A3-A2674A771D82}"/>
            </a:ext>
          </a:extLst>
        </xdr:cNvPr>
        <xdr:cNvSpPr txBox="1"/>
      </xdr:nvSpPr>
      <xdr:spPr>
        <a:xfrm>
          <a:off x="3582044" y="1807955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105</xdr:row>
      <xdr:rowOff>31585</xdr:rowOff>
    </xdr:from>
    <xdr:ext cx="405111" cy="259045"/>
    <xdr:sp macro="" textlink="">
      <xdr:nvSpPr>
        <xdr:cNvPr id="430" name="n_2aveValue【市民会館】&#10;有形固定資産減価償却率">
          <a:extLst>
            <a:ext uri="{FF2B5EF4-FFF2-40B4-BE49-F238E27FC236}">
              <a16:creationId xmlns:a16="http://schemas.microsoft.com/office/drawing/2014/main" id="{757685DC-AEFE-4814-9B69-ABF6D07AE4A0}"/>
            </a:ext>
          </a:extLst>
        </xdr:cNvPr>
        <xdr:cNvSpPr txBox="1"/>
      </xdr:nvSpPr>
      <xdr:spPr>
        <a:xfrm>
          <a:off x="2705744" y="180338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105</xdr:row>
      <xdr:rowOff>8726</xdr:rowOff>
    </xdr:from>
    <xdr:ext cx="405111" cy="259045"/>
    <xdr:sp macro="" textlink="">
      <xdr:nvSpPr>
        <xdr:cNvPr id="431" name="n_3aveValue【市民会館】&#10;有形固定資産減価償却率">
          <a:extLst>
            <a:ext uri="{FF2B5EF4-FFF2-40B4-BE49-F238E27FC236}">
              <a16:creationId xmlns:a16="http://schemas.microsoft.com/office/drawing/2014/main" id="{8C20E1D7-0244-436D-B928-5131C330C400}"/>
            </a:ext>
          </a:extLst>
        </xdr:cNvPr>
        <xdr:cNvSpPr txBox="1"/>
      </xdr:nvSpPr>
      <xdr:spPr>
        <a:xfrm>
          <a:off x="1816744" y="180109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104</xdr:row>
      <xdr:rowOff>129557</xdr:rowOff>
    </xdr:from>
    <xdr:ext cx="405111" cy="259045"/>
    <xdr:sp macro="" textlink="">
      <xdr:nvSpPr>
        <xdr:cNvPr id="432" name="n_4aveValue【市民会館】&#10;有形固定資産減価償却率">
          <a:extLst>
            <a:ext uri="{FF2B5EF4-FFF2-40B4-BE49-F238E27FC236}">
              <a16:creationId xmlns:a16="http://schemas.microsoft.com/office/drawing/2014/main" id="{6DB93840-1FC9-4267-B43A-F233C85854E8}"/>
            </a:ext>
          </a:extLst>
        </xdr:cNvPr>
        <xdr:cNvSpPr txBox="1"/>
      </xdr:nvSpPr>
      <xdr:spPr>
        <a:xfrm>
          <a:off x="927744" y="179603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102</xdr:row>
      <xdr:rowOff>120666</xdr:rowOff>
    </xdr:from>
    <xdr:ext cx="405111" cy="259045"/>
    <xdr:sp macro="" textlink="">
      <xdr:nvSpPr>
        <xdr:cNvPr id="433" name="n_1mainValue【市民会館】&#10;有形固定資産減価償却率">
          <a:extLst>
            <a:ext uri="{FF2B5EF4-FFF2-40B4-BE49-F238E27FC236}">
              <a16:creationId xmlns:a16="http://schemas.microsoft.com/office/drawing/2014/main" id="{07BD317B-6142-4B7F-BABB-8D533888A305}"/>
            </a:ext>
          </a:extLst>
        </xdr:cNvPr>
        <xdr:cNvSpPr txBox="1"/>
      </xdr:nvSpPr>
      <xdr:spPr>
        <a:xfrm>
          <a:off x="3582044" y="176085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102</xdr:row>
      <xdr:rowOff>83111</xdr:rowOff>
    </xdr:from>
    <xdr:ext cx="405111" cy="259045"/>
    <xdr:sp macro="" textlink="">
      <xdr:nvSpPr>
        <xdr:cNvPr id="434" name="n_2mainValue【市民会館】&#10;有形固定資産減価償却率">
          <a:extLst>
            <a:ext uri="{FF2B5EF4-FFF2-40B4-BE49-F238E27FC236}">
              <a16:creationId xmlns:a16="http://schemas.microsoft.com/office/drawing/2014/main" id="{AE32580B-8E04-4F5E-A68A-72C4A6A421F0}"/>
            </a:ext>
          </a:extLst>
        </xdr:cNvPr>
        <xdr:cNvSpPr txBox="1"/>
      </xdr:nvSpPr>
      <xdr:spPr>
        <a:xfrm>
          <a:off x="2705744" y="175710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102</xdr:row>
      <xdr:rowOff>45556</xdr:rowOff>
    </xdr:from>
    <xdr:ext cx="405111" cy="259045"/>
    <xdr:sp macro="" textlink="">
      <xdr:nvSpPr>
        <xdr:cNvPr id="435" name="n_3mainValue【市民会館】&#10;有形固定資産減価償却率">
          <a:extLst>
            <a:ext uri="{FF2B5EF4-FFF2-40B4-BE49-F238E27FC236}">
              <a16:creationId xmlns:a16="http://schemas.microsoft.com/office/drawing/2014/main" id="{EDD01119-C293-4107-8238-97F4DF98D8E0}"/>
            </a:ext>
          </a:extLst>
        </xdr:cNvPr>
        <xdr:cNvSpPr txBox="1"/>
      </xdr:nvSpPr>
      <xdr:spPr>
        <a:xfrm>
          <a:off x="1816744" y="1753345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101</xdr:row>
      <xdr:rowOff>166388</xdr:rowOff>
    </xdr:from>
    <xdr:ext cx="405111" cy="259045"/>
    <xdr:sp macro="" textlink="">
      <xdr:nvSpPr>
        <xdr:cNvPr id="436" name="n_4mainValue【市民会館】&#10;有形固定資産減価償却率">
          <a:extLst>
            <a:ext uri="{FF2B5EF4-FFF2-40B4-BE49-F238E27FC236}">
              <a16:creationId xmlns:a16="http://schemas.microsoft.com/office/drawing/2014/main" id="{665D4F1C-5DE0-4929-A1C0-65A8F60F346E}"/>
            </a:ext>
          </a:extLst>
        </xdr:cNvPr>
        <xdr:cNvSpPr txBox="1"/>
      </xdr:nvSpPr>
      <xdr:spPr>
        <a:xfrm>
          <a:off x="927744" y="174828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37" name="正方形/長方形 436">
          <a:extLst>
            <a:ext uri="{FF2B5EF4-FFF2-40B4-BE49-F238E27FC236}">
              <a16:creationId xmlns:a16="http://schemas.microsoft.com/office/drawing/2014/main" id="{D883053E-C280-4248-A1CE-DD2A433562FE}"/>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38" name="正方形/長方形 437">
          <a:extLst>
            <a:ext uri="{FF2B5EF4-FFF2-40B4-BE49-F238E27FC236}">
              <a16:creationId xmlns:a16="http://schemas.microsoft.com/office/drawing/2014/main" id="{F5898062-5F2B-44D6-B522-395C29B5F8C2}"/>
            </a:ext>
          </a:extLst>
        </xdr:cNvPr>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39" name="正方形/長方形 438">
          <a:extLst>
            <a:ext uri="{FF2B5EF4-FFF2-40B4-BE49-F238E27FC236}">
              <a16:creationId xmlns:a16="http://schemas.microsoft.com/office/drawing/2014/main" id="{081E4435-9ED2-46B9-9287-2A9800DDA343}"/>
            </a:ext>
          </a:extLst>
        </xdr:cNvPr>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40" name="正方形/長方形 439">
          <a:extLst>
            <a:ext uri="{FF2B5EF4-FFF2-40B4-BE49-F238E27FC236}">
              <a16:creationId xmlns:a16="http://schemas.microsoft.com/office/drawing/2014/main" id="{1E173CA6-6F42-4214-BE0D-B2D0C1D2838B}"/>
            </a:ext>
          </a:extLst>
        </xdr:cNvPr>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41" name="正方形/長方形 440">
          <a:extLst>
            <a:ext uri="{FF2B5EF4-FFF2-40B4-BE49-F238E27FC236}">
              <a16:creationId xmlns:a16="http://schemas.microsoft.com/office/drawing/2014/main" id="{C4C3CE7F-D58E-4F5E-A68A-9402EC87D6A4}"/>
            </a:ext>
          </a:extLst>
        </xdr:cNvPr>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42" name="正方形/長方形 441">
          <a:extLst>
            <a:ext uri="{FF2B5EF4-FFF2-40B4-BE49-F238E27FC236}">
              <a16:creationId xmlns:a16="http://schemas.microsoft.com/office/drawing/2014/main" id="{B5EABDD0-B4DE-4FC1-B269-CF2F8A2CB5EE}"/>
            </a:ext>
          </a:extLst>
        </xdr:cNvPr>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43" name="正方形/長方形 442">
          <a:extLst>
            <a:ext uri="{FF2B5EF4-FFF2-40B4-BE49-F238E27FC236}">
              <a16:creationId xmlns:a16="http://schemas.microsoft.com/office/drawing/2014/main" id="{B20C8921-535E-4AB9-B39D-C038806EB2DB}"/>
            </a:ext>
          </a:extLst>
        </xdr:cNvPr>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44" name="正方形/長方形 443">
          <a:extLst>
            <a:ext uri="{FF2B5EF4-FFF2-40B4-BE49-F238E27FC236}">
              <a16:creationId xmlns:a16="http://schemas.microsoft.com/office/drawing/2014/main" id="{985569BC-4B7D-41B2-8E26-0C77AD23EB5C}"/>
            </a:ext>
          </a:extLst>
        </xdr:cNvPr>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45" name="テキスト ボックス 444">
          <a:extLst>
            <a:ext uri="{FF2B5EF4-FFF2-40B4-BE49-F238E27FC236}">
              <a16:creationId xmlns:a16="http://schemas.microsoft.com/office/drawing/2014/main" id="{603A0842-826E-47C5-A1CB-13C1517FAA34}"/>
            </a:ext>
          </a:extLst>
        </xdr:cNvPr>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46" name="直線コネクタ 445">
          <a:extLst>
            <a:ext uri="{FF2B5EF4-FFF2-40B4-BE49-F238E27FC236}">
              <a16:creationId xmlns:a16="http://schemas.microsoft.com/office/drawing/2014/main" id="{F2BFA6FB-2887-4A33-B9A1-80749310F872}"/>
            </a:ext>
          </a:extLst>
        </xdr:cNvPr>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152400</xdr:rowOff>
    </xdr:from>
    <xdr:to>
      <xdr:col>59</xdr:col>
      <xdr:colOff>50800</xdr:colOff>
      <xdr:row>108</xdr:row>
      <xdr:rowOff>152400</xdr:rowOff>
    </xdr:to>
    <xdr:cxnSp macro="">
      <xdr:nvCxnSpPr>
        <xdr:cNvPr id="447" name="直線コネクタ 446">
          <a:extLst>
            <a:ext uri="{FF2B5EF4-FFF2-40B4-BE49-F238E27FC236}">
              <a16:creationId xmlns:a16="http://schemas.microsoft.com/office/drawing/2014/main" id="{C1CAB523-1CAE-4BA5-BBE7-9AE7C9A77C98}"/>
            </a:ext>
          </a:extLst>
        </xdr:cNvPr>
        <xdr:cNvCxnSpPr/>
      </xdr:nvCxnSpPr>
      <xdr:spPr>
        <a:xfrm>
          <a:off x="6604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108</xdr:row>
      <xdr:rowOff>10177</xdr:rowOff>
    </xdr:from>
    <xdr:ext cx="467179" cy="259045"/>
    <xdr:sp macro="" textlink="">
      <xdr:nvSpPr>
        <xdr:cNvPr id="448" name="テキスト ボックス 447">
          <a:extLst>
            <a:ext uri="{FF2B5EF4-FFF2-40B4-BE49-F238E27FC236}">
              <a16:creationId xmlns:a16="http://schemas.microsoft.com/office/drawing/2014/main" id="{4ADDE3D0-3181-43ED-B7AA-A5C624299943}"/>
            </a:ext>
          </a:extLst>
        </xdr:cNvPr>
        <xdr:cNvSpPr txBox="1"/>
      </xdr:nvSpPr>
      <xdr:spPr>
        <a:xfrm>
          <a:off x="6136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106</xdr:row>
      <xdr:rowOff>114300</xdr:rowOff>
    </xdr:from>
    <xdr:to>
      <xdr:col>59</xdr:col>
      <xdr:colOff>50800</xdr:colOff>
      <xdr:row>106</xdr:row>
      <xdr:rowOff>114300</xdr:rowOff>
    </xdr:to>
    <xdr:cxnSp macro="">
      <xdr:nvCxnSpPr>
        <xdr:cNvPr id="449" name="直線コネクタ 448">
          <a:extLst>
            <a:ext uri="{FF2B5EF4-FFF2-40B4-BE49-F238E27FC236}">
              <a16:creationId xmlns:a16="http://schemas.microsoft.com/office/drawing/2014/main" id="{AE4FE066-1DD0-41C9-BBC0-581E7F26A97A}"/>
            </a:ext>
          </a:extLst>
        </xdr:cNvPr>
        <xdr:cNvCxnSpPr/>
      </xdr:nvCxnSpPr>
      <xdr:spPr>
        <a:xfrm>
          <a:off x="6604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105</xdr:row>
      <xdr:rowOff>143527</xdr:rowOff>
    </xdr:from>
    <xdr:ext cx="467179" cy="259045"/>
    <xdr:sp macro="" textlink="">
      <xdr:nvSpPr>
        <xdr:cNvPr id="450" name="テキスト ボックス 449">
          <a:extLst>
            <a:ext uri="{FF2B5EF4-FFF2-40B4-BE49-F238E27FC236}">
              <a16:creationId xmlns:a16="http://schemas.microsoft.com/office/drawing/2014/main" id="{5E3C13B6-4B03-4F7E-8E4F-45D15476995E}"/>
            </a:ext>
          </a:extLst>
        </xdr:cNvPr>
        <xdr:cNvSpPr txBox="1"/>
      </xdr:nvSpPr>
      <xdr:spPr>
        <a:xfrm>
          <a:off x="6136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104</xdr:row>
      <xdr:rowOff>76200</xdr:rowOff>
    </xdr:from>
    <xdr:to>
      <xdr:col>59</xdr:col>
      <xdr:colOff>50800</xdr:colOff>
      <xdr:row>104</xdr:row>
      <xdr:rowOff>76200</xdr:rowOff>
    </xdr:to>
    <xdr:cxnSp macro="">
      <xdr:nvCxnSpPr>
        <xdr:cNvPr id="451" name="直線コネクタ 450">
          <a:extLst>
            <a:ext uri="{FF2B5EF4-FFF2-40B4-BE49-F238E27FC236}">
              <a16:creationId xmlns:a16="http://schemas.microsoft.com/office/drawing/2014/main" id="{7DB5125B-A821-4904-B3C2-2975B9A8B5E5}"/>
            </a:ext>
          </a:extLst>
        </xdr:cNvPr>
        <xdr:cNvCxnSpPr/>
      </xdr:nvCxnSpPr>
      <xdr:spPr>
        <a:xfrm>
          <a:off x="6604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103</xdr:row>
      <xdr:rowOff>105427</xdr:rowOff>
    </xdr:from>
    <xdr:ext cx="467179" cy="259045"/>
    <xdr:sp macro="" textlink="">
      <xdr:nvSpPr>
        <xdr:cNvPr id="452" name="テキスト ボックス 451">
          <a:extLst>
            <a:ext uri="{FF2B5EF4-FFF2-40B4-BE49-F238E27FC236}">
              <a16:creationId xmlns:a16="http://schemas.microsoft.com/office/drawing/2014/main" id="{485E2477-4CAB-4789-BF3D-05D6E30A209E}"/>
            </a:ext>
          </a:extLst>
        </xdr:cNvPr>
        <xdr:cNvSpPr txBox="1"/>
      </xdr:nvSpPr>
      <xdr:spPr>
        <a:xfrm>
          <a:off x="6136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102</xdr:row>
      <xdr:rowOff>38100</xdr:rowOff>
    </xdr:from>
    <xdr:to>
      <xdr:col>59</xdr:col>
      <xdr:colOff>50800</xdr:colOff>
      <xdr:row>102</xdr:row>
      <xdr:rowOff>38100</xdr:rowOff>
    </xdr:to>
    <xdr:cxnSp macro="">
      <xdr:nvCxnSpPr>
        <xdr:cNvPr id="453" name="直線コネクタ 452">
          <a:extLst>
            <a:ext uri="{FF2B5EF4-FFF2-40B4-BE49-F238E27FC236}">
              <a16:creationId xmlns:a16="http://schemas.microsoft.com/office/drawing/2014/main" id="{B541487E-0816-4091-87F3-39D22C5B9F3C}"/>
            </a:ext>
          </a:extLst>
        </xdr:cNvPr>
        <xdr:cNvCxnSpPr/>
      </xdr:nvCxnSpPr>
      <xdr:spPr>
        <a:xfrm>
          <a:off x="6604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101</xdr:row>
      <xdr:rowOff>67327</xdr:rowOff>
    </xdr:from>
    <xdr:ext cx="467179" cy="259045"/>
    <xdr:sp macro="" textlink="">
      <xdr:nvSpPr>
        <xdr:cNvPr id="454" name="テキスト ボックス 453">
          <a:extLst>
            <a:ext uri="{FF2B5EF4-FFF2-40B4-BE49-F238E27FC236}">
              <a16:creationId xmlns:a16="http://schemas.microsoft.com/office/drawing/2014/main" id="{85714C5A-7865-473F-80F2-B45519E6FB07}"/>
            </a:ext>
          </a:extLst>
        </xdr:cNvPr>
        <xdr:cNvSpPr txBox="1"/>
      </xdr:nvSpPr>
      <xdr:spPr>
        <a:xfrm>
          <a:off x="6136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0</xdr:rowOff>
    </xdr:from>
    <xdr:to>
      <xdr:col>59</xdr:col>
      <xdr:colOff>50800</xdr:colOff>
      <xdr:row>100</xdr:row>
      <xdr:rowOff>0</xdr:rowOff>
    </xdr:to>
    <xdr:cxnSp macro="">
      <xdr:nvCxnSpPr>
        <xdr:cNvPr id="455" name="直線コネクタ 454">
          <a:extLst>
            <a:ext uri="{FF2B5EF4-FFF2-40B4-BE49-F238E27FC236}">
              <a16:creationId xmlns:a16="http://schemas.microsoft.com/office/drawing/2014/main" id="{562C892C-F8E9-410D-B79E-D0632D5EE538}"/>
            </a:ext>
          </a:extLst>
        </xdr:cNvPr>
        <xdr:cNvCxnSpPr/>
      </xdr:nvCxnSpPr>
      <xdr:spPr>
        <a:xfrm>
          <a:off x="6604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99</xdr:row>
      <xdr:rowOff>29227</xdr:rowOff>
    </xdr:from>
    <xdr:ext cx="467179" cy="259045"/>
    <xdr:sp macro="" textlink="">
      <xdr:nvSpPr>
        <xdr:cNvPr id="456" name="テキスト ボックス 455">
          <a:extLst>
            <a:ext uri="{FF2B5EF4-FFF2-40B4-BE49-F238E27FC236}">
              <a16:creationId xmlns:a16="http://schemas.microsoft.com/office/drawing/2014/main" id="{967761CD-D1E8-47B3-9E9D-DF2329A0D2A3}"/>
            </a:ext>
          </a:extLst>
        </xdr:cNvPr>
        <xdr:cNvSpPr txBox="1"/>
      </xdr:nvSpPr>
      <xdr:spPr>
        <a:xfrm>
          <a:off x="6136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57" name="直線コネクタ 456">
          <a:extLst>
            <a:ext uri="{FF2B5EF4-FFF2-40B4-BE49-F238E27FC236}">
              <a16:creationId xmlns:a16="http://schemas.microsoft.com/office/drawing/2014/main" id="{170B62AC-ADBC-4CA3-BE7D-32ABBC974E4C}"/>
            </a:ext>
          </a:extLst>
        </xdr:cNvPr>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458" name="テキスト ボックス 457">
          <a:extLst>
            <a:ext uri="{FF2B5EF4-FFF2-40B4-BE49-F238E27FC236}">
              <a16:creationId xmlns:a16="http://schemas.microsoft.com/office/drawing/2014/main" id="{CDFEFE68-9D00-41BB-ACC5-5515EAD62474}"/>
            </a:ext>
          </a:extLst>
        </xdr:cNvPr>
        <xdr:cNvSpPr txBox="1"/>
      </xdr:nvSpPr>
      <xdr:spPr>
        <a:xfrm>
          <a:off x="6136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59" name="【市民会館】&#10;一人当たり面積グラフ枠">
          <a:extLst>
            <a:ext uri="{FF2B5EF4-FFF2-40B4-BE49-F238E27FC236}">
              <a16:creationId xmlns:a16="http://schemas.microsoft.com/office/drawing/2014/main" id="{8BE0DF50-0B6A-44CE-8435-79C6883BB033}"/>
            </a:ext>
          </a:extLst>
        </xdr:cNvPr>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101</xdr:row>
      <xdr:rowOff>26670</xdr:rowOff>
    </xdr:from>
    <xdr:to>
      <xdr:col>54</xdr:col>
      <xdr:colOff>189865</xdr:colOff>
      <xdr:row>108</xdr:row>
      <xdr:rowOff>141732</xdr:rowOff>
    </xdr:to>
    <xdr:cxnSp macro="">
      <xdr:nvCxnSpPr>
        <xdr:cNvPr id="460" name="直線コネクタ 459">
          <a:extLst>
            <a:ext uri="{FF2B5EF4-FFF2-40B4-BE49-F238E27FC236}">
              <a16:creationId xmlns:a16="http://schemas.microsoft.com/office/drawing/2014/main" id="{75B658B9-C5F3-44A7-8A7A-1E0C6A1D1C8F}"/>
            </a:ext>
          </a:extLst>
        </xdr:cNvPr>
        <xdr:cNvCxnSpPr/>
      </xdr:nvCxnSpPr>
      <xdr:spPr>
        <a:xfrm flipV="1">
          <a:off x="10476865" y="17343120"/>
          <a:ext cx="0" cy="13152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145559</xdr:rowOff>
    </xdr:from>
    <xdr:ext cx="469744" cy="259045"/>
    <xdr:sp macro="" textlink="">
      <xdr:nvSpPr>
        <xdr:cNvPr id="461" name="【市民会館】&#10;一人当たり面積最小値テキスト">
          <a:extLst>
            <a:ext uri="{FF2B5EF4-FFF2-40B4-BE49-F238E27FC236}">
              <a16:creationId xmlns:a16="http://schemas.microsoft.com/office/drawing/2014/main" id="{E8BD0F0B-D600-474B-9726-A0636FB7C624}"/>
            </a:ext>
          </a:extLst>
        </xdr:cNvPr>
        <xdr:cNvSpPr txBox="1"/>
      </xdr:nvSpPr>
      <xdr:spPr>
        <a:xfrm>
          <a:off x="10515600" y="186621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141732</xdr:rowOff>
    </xdr:from>
    <xdr:to>
      <xdr:col>55</xdr:col>
      <xdr:colOff>88900</xdr:colOff>
      <xdr:row>108</xdr:row>
      <xdr:rowOff>141732</xdr:rowOff>
    </xdr:to>
    <xdr:cxnSp macro="">
      <xdr:nvCxnSpPr>
        <xdr:cNvPr id="462" name="直線コネクタ 461">
          <a:extLst>
            <a:ext uri="{FF2B5EF4-FFF2-40B4-BE49-F238E27FC236}">
              <a16:creationId xmlns:a16="http://schemas.microsoft.com/office/drawing/2014/main" id="{D3FF91B3-4266-4E4A-B51A-13DD5754C766}"/>
            </a:ext>
          </a:extLst>
        </xdr:cNvPr>
        <xdr:cNvCxnSpPr/>
      </xdr:nvCxnSpPr>
      <xdr:spPr>
        <a:xfrm>
          <a:off x="10388600" y="186583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99</xdr:row>
      <xdr:rowOff>144797</xdr:rowOff>
    </xdr:from>
    <xdr:ext cx="469744" cy="259045"/>
    <xdr:sp macro="" textlink="">
      <xdr:nvSpPr>
        <xdr:cNvPr id="463" name="【市民会館】&#10;一人当たり面積最大値テキスト">
          <a:extLst>
            <a:ext uri="{FF2B5EF4-FFF2-40B4-BE49-F238E27FC236}">
              <a16:creationId xmlns:a16="http://schemas.microsoft.com/office/drawing/2014/main" id="{290E4E7C-C328-4735-A510-5468ADF8D4E9}"/>
            </a:ext>
          </a:extLst>
        </xdr:cNvPr>
        <xdr:cNvSpPr txBox="1"/>
      </xdr:nvSpPr>
      <xdr:spPr>
        <a:xfrm>
          <a:off x="10515600" y="171183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101</xdr:row>
      <xdr:rowOff>26670</xdr:rowOff>
    </xdr:from>
    <xdr:to>
      <xdr:col>55</xdr:col>
      <xdr:colOff>88900</xdr:colOff>
      <xdr:row>101</xdr:row>
      <xdr:rowOff>26670</xdr:rowOff>
    </xdr:to>
    <xdr:cxnSp macro="">
      <xdr:nvCxnSpPr>
        <xdr:cNvPr id="464" name="直線コネクタ 463">
          <a:extLst>
            <a:ext uri="{FF2B5EF4-FFF2-40B4-BE49-F238E27FC236}">
              <a16:creationId xmlns:a16="http://schemas.microsoft.com/office/drawing/2014/main" id="{15F822C2-0821-4303-B41D-33AA7F76F870}"/>
            </a:ext>
          </a:extLst>
        </xdr:cNvPr>
        <xdr:cNvCxnSpPr/>
      </xdr:nvCxnSpPr>
      <xdr:spPr>
        <a:xfrm>
          <a:off x="10388600" y="173431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105</xdr:row>
      <xdr:rowOff>158005</xdr:rowOff>
    </xdr:from>
    <xdr:ext cx="469744" cy="259045"/>
    <xdr:sp macro="" textlink="">
      <xdr:nvSpPr>
        <xdr:cNvPr id="465" name="【市民会館】&#10;一人当たり面積平均値テキスト">
          <a:extLst>
            <a:ext uri="{FF2B5EF4-FFF2-40B4-BE49-F238E27FC236}">
              <a16:creationId xmlns:a16="http://schemas.microsoft.com/office/drawing/2014/main" id="{24F5DB07-699C-46ED-ABAA-252BDB521C8C}"/>
            </a:ext>
          </a:extLst>
        </xdr:cNvPr>
        <xdr:cNvSpPr txBox="1"/>
      </xdr:nvSpPr>
      <xdr:spPr>
        <a:xfrm>
          <a:off x="10515600" y="1816025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0.406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106</xdr:row>
      <xdr:rowOff>135128</xdr:rowOff>
    </xdr:from>
    <xdr:to>
      <xdr:col>55</xdr:col>
      <xdr:colOff>50800</xdr:colOff>
      <xdr:row>107</xdr:row>
      <xdr:rowOff>65278</xdr:rowOff>
    </xdr:to>
    <xdr:sp macro="" textlink="">
      <xdr:nvSpPr>
        <xdr:cNvPr id="466" name="フローチャート: 判断 465">
          <a:extLst>
            <a:ext uri="{FF2B5EF4-FFF2-40B4-BE49-F238E27FC236}">
              <a16:creationId xmlns:a16="http://schemas.microsoft.com/office/drawing/2014/main" id="{6A28C41C-433E-46D7-BF83-D20CB6EA417C}"/>
            </a:ext>
          </a:extLst>
        </xdr:cNvPr>
        <xdr:cNvSpPr/>
      </xdr:nvSpPr>
      <xdr:spPr>
        <a:xfrm>
          <a:off x="10426700" y="18308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106</xdr:row>
      <xdr:rowOff>142748</xdr:rowOff>
    </xdr:from>
    <xdr:to>
      <xdr:col>50</xdr:col>
      <xdr:colOff>165100</xdr:colOff>
      <xdr:row>107</xdr:row>
      <xdr:rowOff>72898</xdr:rowOff>
    </xdr:to>
    <xdr:sp macro="" textlink="">
      <xdr:nvSpPr>
        <xdr:cNvPr id="467" name="フローチャート: 判断 466">
          <a:extLst>
            <a:ext uri="{FF2B5EF4-FFF2-40B4-BE49-F238E27FC236}">
              <a16:creationId xmlns:a16="http://schemas.microsoft.com/office/drawing/2014/main" id="{237E3794-AF54-4E1E-A7FA-20569E9EA602}"/>
            </a:ext>
          </a:extLst>
        </xdr:cNvPr>
        <xdr:cNvSpPr/>
      </xdr:nvSpPr>
      <xdr:spPr>
        <a:xfrm>
          <a:off x="9588500" y="183164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106</xdr:row>
      <xdr:rowOff>148844</xdr:rowOff>
    </xdr:from>
    <xdr:to>
      <xdr:col>46</xdr:col>
      <xdr:colOff>38100</xdr:colOff>
      <xdr:row>107</xdr:row>
      <xdr:rowOff>78994</xdr:rowOff>
    </xdr:to>
    <xdr:sp macro="" textlink="">
      <xdr:nvSpPr>
        <xdr:cNvPr id="468" name="フローチャート: 判断 467">
          <a:extLst>
            <a:ext uri="{FF2B5EF4-FFF2-40B4-BE49-F238E27FC236}">
              <a16:creationId xmlns:a16="http://schemas.microsoft.com/office/drawing/2014/main" id="{C9D3E809-5246-46D9-B61C-6CA8395198EB}"/>
            </a:ext>
          </a:extLst>
        </xdr:cNvPr>
        <xdr:cNvSpPr/>
      </xdr:nvSpPr>
      <xdr:spPr>
        <a:xfrm>
          <a:off x="8699500" y="18322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107</xdr:row>
      <xdr:rowOff>39115</xdr:rowOff>
    </xdr:from>
    <xdr:to>
      <xdr:col>41</xdr:col>
      <xdr:colOff>101600</xdr:colOff>
      <xdr:row>107</xdr:row>
      <xdr:rowOff>140715</xdr:rowOff>
    </xdr:to>
    <xdr:sp macro="" textlink="">
      <xdr:nvSpPr>
        <xdr:cNvPr id="469" name="フローチャート: 判断 468">
          <a:extLst>
            <a:ext uri="{FF2B5EF4-FFF2-40B4-BE49-F238E27FC236}">
              <a16:creationId xmlns:a16="http://schemas.microsoft.com/office/drawing/2014/main" id="{8A749C1C-B4AB-4F26-BBBB-069885CDA8B9}"/>
            </a:ext>
          </a:extLst>
        </xdr:cNvPr>
        <xdr:cNvSpPr/>
      </xdr:nvSpPr>
      <xdr:spPr>
        <a:xfrm>
          <a:off x="7810500" y="18384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107</xdr:row>
      <xdr:rowOff>13970</xdr:rowOff>
    </xdr:from>
    <xdr:to>
      <xdr:col>36</xdr:col>
      <xdr:colOff>165100</xdr:colOff>
      <xdr:row>107</xdr:row>
      <xdr:rowOff>115570</xdr:rowOff>
    </xdr:to>
    <xdr:sp macro="" textlink="">
      <xdr:nvSpPr>
        <xdr:cNvPr id="470" name="フローチャート: 判断 469">
          <a:extLst>
            <a:ext uri="{FF2B5EF4-FFF2-40B4-BE49-F238E27FC236}">
              <a16:creationId xmlns:a16="http://schemas.microsoft.com/office/drawing/2014/main" id="{7069E853-CBA2-46C0-ACEA-7FF560A19C5A}"/>
            </a:ext>
          </a:extLst>
        </xdr:cNvPr>
        <xdr:cNvSpPr/>
      </xdr:nvSpPr>
      <xdr:spPr>
        <a:xfrm>
          <a:off x="6921500" y="18359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71" name="テキスト ボックス 470">
          <a:extLst>
            <a:ext uri="{FF2B5EF4-FFF2-40B4-BE49-F238E27FC236}">
              <a16:creationId xmlns:a16="http://schemas.microsoft.com/office/drawing/2014/main" id="{71018CAE-B3C3-43A7-AC66-3A59DD5198C7}"/>
            </a:ext>
          </a:extLst>
        </xdr:cNvPr>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72" name="テキスト ボックス 471">
          <a:extLst>
            <a:ext uri="{FF2B5EF4-FFF2-40B4-BE49-F238E27FC236}">
              <a16:creationId xmlns:a16="http://schemas.microsoft.com/office/drawing/2014/main" id="{C4CA1542-6B69-41DF-BECF-703D4B7759B6}"/>
            </a:ext>
          </a:extLst>
        </xdr:cNvPr>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73" name="テキスト ボックス 472">
          <a:extLst>
            <a:ext uri="{FF2B5EF4-FFF2-40B4-BE49-F238E27FC236}">
              <a16:creationId xmlns:a16="http://schemas.microsoft.com/office/drawing/2014/main" id="{5B8CE20E-13EF-4677-AC03-8572AD93AB96}"/>
            </a:ext>
          </a:extLst>
        </xdr:cNvPr>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74" name="テキスト ボックス 473">
          <a:extLst>
            <a:ext uri="{FF2B5EF4-FFF2-40B4-BE49-F238E27FC236}">
              <a16:creationId xmlns:a16="http://schemas.microsoft.com/office/drawing/2014/main" id="{8090857D-1E81-459C-92C4-D74D376AE8E7}"/>
            </a:ext>
          </a:extLst>
        </xdr:cNvPr>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75" name="テキスト ボックス 474">
          <a:extLst>
            <a:ext uri="{FF2B5EF4-FFF2-40B4-BE49-F238E27FC236}">
              <a16:creationId xmlns:a16="http://schemas.microsoft.com/office/drawing/2014/main" id="{1C6D45D4-6693-4B72-97D5-4003A6D932AA}"/>
            </a:ext>
          </a:extLst>
        </xdr:cNvPr>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108</xdr:row>
      <xdr:rowOff>90932</xdr:rowOff>
    </xdr:from>
    <xdr:to>
      <xdr:col>55</xdr:col>
      <xdr:colOff>50800</xdr:colOff>
      <xdr:row>109</xdr:row>
      <xdr:rowOff>21082</xdr:rowOff>
    </xdr:to>
    <xdr:sp macro="" textlink="">
      <xdr:nvSpPr>
        <xdr:cNvPr id="476" name="楕円 475">
          <a:extLst>
            <a:ext uri="{FF2B5EF4-FFF2-40B4-BE49-F238E27FC236}">
              <a16:creationId xmlns:a16="http://schemas.microsoft.com/office/drawing/2014/main" id="{B1199C56-0CFB-4ADB-9C3B-B3F8779789EF}"/>
            </a:ext>
          </a:extLst>
        </xdr:cNvPr>
        <xdr:cNvSpPr/>
      </xdr:nvSpPr>
      <xdr:spPr>
        <a:xfrm>
          <a:off x="10426700" y="186075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108</xdr:row>
      <xdr:rowOff>5859</xdr:rowOff>
    </xdr:from>
    <xdr:ext cx="469744" cy="259045"/>
    <xdr:sp macro="" textlink="">
      <xdr:nvSpPr>
        <xdr:cNvPr id="477" name="【市民会館】&#10;一人当たり面積該当値テキスト">
          <a:extLst>
            <a:ext uri="{FF2B5EF4-FFF2-40B4-BE49-F238E27FC236}">
              <a16:creationId xmlns:a16="http://schemas.microsoft.com/office/drawing/2014/main" id="{BF0A9856-6FED-40C4-8BEC-3DFD0C1A8C13}"/>
            </a:ext>
          </a:extLst>
        </xdr:cNvPr>
        <xdr:cNvSpPr txBox="1"/>
      </xdr:nvSpPr>
      <xdr:spPr>
        <a:xfrm>
          <a:off x="10515600" y="185224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108</xdr:row>
      <xdr:rowOff>91694</xdr:rowOff>
    </xdr:from>
    <xdr:to>
      <xdr:col>50</xdr:col>
      <xdr:colOff>165100</xdr:colOff>
      <xdr:row>109</xdr:row>
      <xdr:rowOff>21844</xdr:rowOff>
    </xdr:to>
    <xdr:sp macro="" textlink="">
      <xdr:nvSpPr>
        <xdr:cNvPr id="478" name="楕円 477">
          <a:extLst>
            <a:ext uri="{FF2B5EF4-FFF2-40B4-BE49-F238E27FC236}">
              <a16:creationId xmlns:a16="http://schemas.microsoft.com/office/drawing/2014/main" id="{7D16527E-FAE0-491E-A9B5-91E3D60E7B41}"/>
            </a:ext>
          </a:extLst>
        </xdr:cNvPr>
        <xdr:cNvSpPr/>
      </xdr:nvSpPr>
      <xdr:spPr>
        <a:xfrm>
          <a:off x="9588500" y="186082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108</xdr:row>
      <xdr:rowOff>141732</xdr:rowOff>
    </xdr:from>
    <xdr:to>
      <xdr:col>55</xdr:col>
      <xdr:colOff>0</xdr:colOff>
      <xdr:row>108</xdr:row>
      <xdr:rowOff>142494</xdr:rowOff>
    </xdr:to>
    <xdr:cxnSp macro="">
      <xdr:nvCxnSpPr>
        <xdr:cNvPr id="479" name="直線コネクタ 478">
          <a:extLst>
            <a:ext uri="{FF2B5EF4-FFF2-40B4-BE49-F238E27FC236}">
              <a16:creationId xmlns:a16="http://schemas.microsoft.com/office/drawing/2014/main" id="{B0ED5F09-6E91-45BA-9C7F-2A7CB7F3E2F2}"/>
            </a:ext>
          </a:extLst>
        </xdr:cNvPr>
        <xdr:cNvCxnSpPr/>
      </xdr:nvCxnSpPr>
      <xdr:spPr>
        <a:xfrm flipV="1">
          <a:off x="9639300" y="18658332"/>
          <a:ext cx="838200" cy="7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108</xdr:row>
      <xdr:rowOff>91694</xdr:rowOff>
    </xdr:from>
    <xdr:to>
      <xdr:col>46</xdr:col>
      <xdr:colOff>38100</xdr:colOff>
      <xdr:row>109</xdr:row>
      <xdr:rowOff>21844</xdr:rowOff>
    </xdr:to>
    <xdr:sp macro="" textlink="">
      <xdr:nvSpPr>
        <xdr:cNvPr id="480" name="楕円 479">
          <a:extLst>
            <a:ext uri="{FF2B5EF4-FFF2-40B4-BE49-F238E27FC236}">
              <a16:creationId xmlns:a16="http://schemas.microsoft.com/office/drawing/2014/main" id="{2FF62B80-473C-4155-9C4E-40121A68046B}"/>
            </a:ext>
          </a:extLst>
        </xdr:cNvPr>
        <xdr:cNvSpPr/>
      </xdr:nvSpPr>
      <xdr:spPr>
        <a:xfrm>
          <a:off x="8699500" y="186082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108</xdr:row>
      <xdr:rowOff>142494</xdr:rowOff>
    </xdr:from>
    <xdr:to>
      <xdr:col>50</xdr:col>
      <xdr:colOff>114300</xdr:colOff>
      <xdr:row>108</xdr:row>
      <xdr:rowOff>142494</xdr:rowOff>
    </xdr:to>
    <xdr:cxnSp macro="">
      <xdr:nvCxnSpPr>
        <xdr:cNvPr id="481" name="直線コネクタ 480">
          <a:extLst>
            <a:ext uri="{FF2B5EF4-FFF2-40B4-BE49-F238E27FC236}">
              <a16:creationId xmlns:a16="http://schemas.microsoft.com/office/drawing/2014/main" id="{06107A20-73B1-45C6-821C-B6F6CD1F68FB}"/>
            </a:ext>
          </a:extLst>
        </xdr:cNvPr>
        <xdr:cNvCxnSpPr/>
      </xdr:nvCxnSpPr>
      <xdr:spPr>
        <a:xfrm>
          <a:off x="8750300" y="1865909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108</xdr:row>
      <xdr:rowOff>91694</xdr:rowOff>
    </xdr:from>
    <xdr:to>
      <xdr:col>41</xdr:col>
      <xdr:colOff>101600</xdr:colOff>
      <xdr:row>109</xdr:row>
      <xdr:rowOff>21844</xdr:rowOff>
    </xdr:to>
    <xdr:sp macro="" textlink="">
      <xdr:nvSpPr>
        <xdr:cNvPr id="482" name="楕円 481">
          <a:extLst>
            <a:ext uri="{FF2B5EF4-FFF2-40B4-BE49-F238E27FC236}">
              <a16:creationId xmlns:a16="http://schemas.microsoft.com/office/drawing/2014/main" id="{BABC426B-9580-43A6-80ED-46812AC1A717}"/>
            </a:ext>
          </a:extLst>
        </xdr:cNvPr>
        <xdr:cNvSpPr/>
      </xdr:nvSpPr>
      <xdr:spPr>
        <a:xfrm>
          <a:off x="7810500" y="186082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108</xdr:row>
      <xdr:rowOff>142494</xdr:rowOff>
    </xdr:from>
    <xdr:to>
      <xdr:col>45</xdr:col>
      <xdr:colOff>177800</xdr:colOff>
      <xdr:row>108</xdr:row>
      <xdr:rowOff>142494</xdr:rowOff>
    </xdr:to>
    <xdr:cxnSp macro="">
      <xdr:nvCxnSpPr>
        <xdr:cNvPr id="483" name="直線コネクタ 482">
          <a:extLst>
            <a:ext uri="{FF2B5EF4-FFF2-40B4-BE49-F238E27FC236}">
              <a16:creationId xmlns:a16="http://schemas.microsoft.com/office/drawing/2014/main" id="{A749562A-49A0-4FF6-A423-32B2A826BA5D}"/>
            </a:ext>
          </a:extLst>
        </xdr:cNvPr>
        <xdr:cNvCxnSpPr/>
      </xdr:nvCxnSpPr>
      <xdr:spPr>
        <a:xfrm>
          <a:off x="7861300" y="1865909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105</xdr:row>
      <xdr:rowOff>89425</xdr:rowOff>
    </xdr:from>
    <xdr:ext cx="469744" cy="259045"/>
    <xdr:sp macro="" textlink="">
      <xdr:nvSpPr>
        <xdr:cNvPr id="484" name="n_1aveValue【市民会館】&#10;一人当たり面積">
          <a:extLst>
            <a:ext uri="{FF2B5EF4-FFF2-40B4-BE49-F238E27FC236}">
              <a16:creationId xmlns:a16="http://schemas.microsoft.com/office/drawing/2014/main" id="{73D5BA26-0B67-4125-9F89-A7F5C38A881F}"/>
            </a:ext>
          </a:extLst>
        </xdr:cNvPr>
        <xdr:cNvSpPr txBox="1"/>
      </xdr:nvSpPr>
      <xdr:spPr>
        <a:xfrm>
          <a:off x="9391727" y="180916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105</xdr:row>
      <xdr:rowOff>95521</xdr:rowOff>
    </xdr:from>
    <xdr:ext cx="469744" cy="259045"/>
    <xdr:sp macro="" textlink="">
      <xdr:nvSpPr>
        <xdr:cNvPr id="485" name="n_2aveValue【市民会館】&#10;一人当たり面積">
          <a:extLst>
            <a:ext uri="{FF2B5EF4-FFF2-40B4-BE49-F238E27FC236}">
              <a16:creationId xmlns:a16="http://schemas.microsoft.com/office/drawing/2014/main" id="{EE21A7E8-6E0C-4415-8549-323AB0BC4B31}"/>
            </a:ext>
          </a:extLst>
        </xdr:cNvPr>
        <xdr:cNvSpPr txBox="1"/>
      </xdr:nvSpPr>
      <xdr:spPr>
        <a:xfrm>
          <a:off x="8515427" y="180977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105</xdr:row>
      <xdr:rowOff>157242</xdr:rowOff>
    </xdr:from>
    <xdr:ext cx="469744" cy="259045"/>
    <xdr:sp macro="" textlink="">
      <xdr:nvSpPr>
        <xdr:cNvPr id="486" name="n_3aveValue【市民会館】&#10;一人当たり面積">
          <a:extLst>
            <a:ext uri="{FF2B5EF4-FFF2-40B4-BE49-F238E27FC236}">
              <a16:creationId xmlns:a16="http://schemas.microsoft.com/office/drawing/2014/main" id="{D195A139-C040-4B0C-9B1E-C890E9DAD7CD}"/>
            </a:ext>
          </a:extLst>
        </xdr:cNvPr>
        <xdr:cNvSpPr txBox="1"/>
      </xdr:nvSpPr>
      <xdr:spPr>
        <a:xfrm>
          <a:off x="7626427" y="181594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105</xdr:row>
      <xdr:rowOff>132097</xdr:rowOff>
    </xdr:from>
    <xdr:ext cx="469744" cy="259045"/>
    <xdr:sp macro="" textlink="">
      <xdr:nvSpPr>
        <xdr:cNvPr id="487" name="n_4aveValue【市民会館】&#10;一人当たり面積">
          <a:extLst>
            <a:ext uri="{FF2B5EF4-FFF2-40B4-BE49-F238E27FC236}">
              <a16:creationId xmlns:a16="http://schemas.microsoft.com/office/drawing/2014/main" id="{488FB5CF-44B0-4E8A-8F51-9EE1990E0DA2}"/>
            </a:ext>
          </a:extLst>
        </xdr:cNvPr>
        <xdr:cNvSpPr txBox="1"/>
      </xdr:nvSpPr>
      <xdr:spPr>
        <a:xfrm>
          <a:off x="6737427" y="181343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109</xdr:row>
      <xdr:rowOff>12971</xdr:rowOff>
    </xdr:from>
    <xdr:ext cx="469744" cy="259045"/>
    <xdr:sp macro="" textlink="">
      <xdr:nvSpPr>
        <xdr:cNvPr id="488" name="n_1mainValue【市民会館】&#10;一人当たり面積">
          <a:extLst>
            <a:ext uri="{FF2B5EF4-FFF2-40B4-BE49-F238E27FC236}">
              <a16:creationId xmlns:a16="http://schemas.microsoft.com/office/drawing/2014/main" id="{D48C92A2-4BB2-4B9A-872C-B98E8958E188}"/>
            </a:ext>
          </a:extLst>
        </xdr:cNvPr>
        <xdr:cNvSpPr txBox="1"/>
      </xdr:nvSpPr>
      <xdr:spPr>
        <a:xfrm>
          <a:off x="9391727" y="187010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109</xdr:row>
      <xdr:rowOff>12971</xdr:rowOff>
    </xdr:from>
    <xdr:ext cx="469744" cy="259045"/>
    <xdr:sp macro="" textlink="">
      <xdr:nvSpPr>
        <xdr:cNvPr id="489" name="n_2mainValue【市民会館】&#10;一人当たり面積">
          <a:extLst>
            <a:ext uri="{FF2B5EF4-FFF2-40B4-BE49-F238E27FC236}">
              <a16:creationId xmlns:a16="http://schemas.microsoft.com/office/drawing/2014/main" id="{DBAB12B3-9539-46D4-B438-553C3D5C0D7B}"/>
            </a:ext>
          </a:extLst>
        </xdr:cNvPr>
        <xdr:cNvSpPr txBox="1"/>
      </xdr:nvSpPr>
      <xdr:spPr>
        <a:xfrm>
          <a:off x="8515427" y="187010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109</xdr:row>
      <xdr:rowOff>12971</xdr:rowOff>
    </xdr:from>
    <xdr:ext cx="469744" cy="259045"/>
    <xdr:sp macro="" textlink="">
      <xdr:nvSpPr>
        <xdr:cNvPr id="490" name="n_3mainValue【市民会館】&#10;一人当たり面積">
          <a:extLst>
            <a:ext uri="{FF2B5EF4-FFF2-40B4-BE49-F238E27FC236}">
              <a16:creationId xmlns:a16="http://schemas.microsoft.com/office/drawing/2014/main" id="{06ABF469-230A-44EB-9313-DAC188CFCC77}"/>
            </a:ext>
          </a:extLst>
        </xdr:cNvPr>
        <xdr:cNvSpPr txBox="1"/>
      </xdr:nvSpPr>
      <xdr:spPr>
        <a:xfrm>
          <a:off x="7626427" y="187010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91" name="正方形/長方形 490">
          <a:extLst>
            <a:ext uri="{FF2B5EF4-FFF2-40B4-BE49-F238E27FC236}">
              <a16:creationId xmlns:a16="http://schemas.microsoft.com/office/drawing/2014/main" id="{8E85D7E5-71EA-4160-AF45-859E0D3ECBC6}"/>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92" name="正方形/長方形 491">
          <a:extLst>
            <a:ext uri="{FF2B5EF4-FFF2-40B4-BE49-F238E27FC236}">
              <a16:creationId xmlns:a16="http://schemas.microsoft.com/office/drawing/2014/main" id="{4D2899EC-C139-4C3D-9C38-B65143F571A1}"/>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93" name="正方形/長方形 492">
          <a:extLst>
            <a:ext uri="{FF2B5EF4-FFF2-40B4-BE49-F238E27FC236}">
              <a16:creationId xmlns:a16="http://schemas.microsoft.com/office/drawing/2014/main" id="{F016E396-FCE7-4611-AB38-66D29C89CCA2}"/>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94" name="正方形/長方形 493">
          <a:extLst>
            <a:ext uri="{FF2B5EF4-FFF2-40B4-BE49-F238E27FC236}">
              <a16:creationId xmlns:a16="http://schemas.microsoft.com/office/drawing/2014/main" id="{0AEAA9BB-1A17-4BE8-8567-DA4F7B6A4C6A}"/>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95" name="正方形/長方形 494">
          <a:extLst>
            <a:ext uri="{FF2B5EF4-FFF2-40B4-BE49-F238E27FC236}">
              <a16:creationId xmlns:a16="http://schemas.microsoft.com/office/drawing/2014/main" id="{4808AADC-27A8-4216-BFDF-39781B7291F7}"/>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96" name="正方形/長方形 495">
          <a:extLst>
            <a:ext uri="{FF2B5EF4-FFF2-40B4-BE49-F238E27FC236}">
              <a16:creationId xmlns:a16="http://schemas.microsoft.com/office/drawing/2014/main" id="{9FDAAEF5-63B6-42F0-9158-D7F61B859EC3}"/>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97" name="正方形/長方形 496">
          <a:extLst>
            <a:ext uri="{FF2B5EF4-FFF2-40B4-BE49-F238E27FC236}">
              <a16:creationId xmlns:a16="http://schemas.microsoft.com/office/drawing/2014/main" id="{550097D0-D864-49AC-A848-0580A2FBEF93}"/>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98" name="正方形/長方形 497">
          <a:extLst>
            <a:ext uri="{FF2B5EF4-FFF2-40B4-BE49-F238E27FC236}">
              <a16:creationId xmlns:a16="http://schemas.microsoft.com/office/drawing/2014/main" id="{AB9EA656-3B58-4C42-8A22-DE2AE90FB81F}"/>
            </a:ext>
          </a:extLst>
        </xdr:cNvPr>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99" name="テキスト ボックス 498">
          <a:extLst>
            <a:ext uri="{FF2B5EF4-FFF2-40B4-BE49-F238E27FC236}">
              <a16:creationId xmlns:a16="http://schemas.microsoft.com/office/drawing/2014/main" id="{7CD969AA-0E24-4637-B2E3-84938D086363}"/>
            </a:ext>
          </a:extLst>
        </xdr:cNvPr>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500" name="直線コネクタ 499">
          <a:extLst>
            <a:ext uri="{FF2B5EF4-FFF2-40B4-BE49-F238E27FC236}">
              <a16:creationId xmlns:a16="http://schemas.microsoft.com/office/drawing/2014/main" id="{82729D69-CD4B-48E1-8A4F-88F1D3FE1A2D}"/>
            </a:ext>
          </a:extLst>
        </xdr:cNvPr>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501" name="テキスト ボックス 500">
          <a:extLst>
            <a:ext uri="{FF2B5EF4-FFF2-40B4-BE49-F238E27FC236}">
              <a16:creationId xmlns:a16="http://schemas.microsoft.com/office/drawing/2014/main" id="{7F7D9351-C840-475F-BBAF-C9CD02AEFECB}"/>
            </a:ext>
          </a:extLst>
        </xdr:cNvPr>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502" name="直線コネクタ 501">
          <a:extLst>
            <a:ext uri="{FF2B5EF4-FFF2-40B4-BE49-F238E27FC236}">
              <a16:creationId xmlns:a16="http://schemas.microsoft.com/office/drawing/2014/main" id="{7672F3B8-DE8B-490F-8848-05039D4A884E}"/>
            </a:ext>
          </a:extLst>
        </xdr:cNvPr>
        <xdr:cNvCxnSpPr/>
      </xdr:nvCxnSpPr>
      <xdr:spPr>
        <a:xfrm>
          <a:off x="12446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503" name="テキスト ボックス 502">
          <a:extLst>
            <a:ext uri="{FF2B5EF4-FFF2-40B4-BE49-F238E27FC236}">
              <a16:creationId xmlns:a16="http://schemas.microsoft.com/office/drawing/2014/main" id="{A7734C1E-70B2-46FA-A40B-71DEA59E2F3E}"/>
            </a:ext>
          </a:extLst>
        </xdr:cNvPr>
        <xdr:cNvSpPr txBox="1"/>
      </xdr:nvSpPr>
      <xdr:spPr>
        <a:xfrm>
          <a:off x="11978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504" name="直線コネクタ 503">
          <a:extLst>
            <a:ext uri="{FF2B5EF4-FFF2-40B4-BE49-F238E27FC236}">
              <a16:creationId xmlns:a16="http://schemas.microsoft.com/office/drawing/2014/main" id="{EB19A7E6-DFC8-4C75-BFB4-C09E7ACECE0D}"/>
            </a:ext>
          </a:extLst>
        </xdr:cNvPr>
        <xdr:cNvCxnSpPr/>
      </xdr:nvCxnSpPr>
      <xdr:spPr>
        <a:xfrm>
          <a:off x="12446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505" name="テキスト ボックス 504">
          <a:extLst>
            <a:ext uri="{FF2B5EF4-FFF2-40B4-BE49-F238E27FC236}">
              <a16:creationId xmlns:a16="http://schemas.microsoft.com/office/drawing/2014/main" id="{600F980D-6DD4-4AD8-8FDE-090D9443CB0B}"/>
            </a:ext>
          </a:extLst>
        </xdr:cNvPr>
        <xdr:cNvSpPr txBox="1"/>
      </xdr:nvSpPr>
      <xdr:spPr>
        <a:xfrm>
          <a:off x="12042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506" name="直線コネクタ 505">
          <a:extLst>
            <a:ext uri="{FF2B5EF4-FFF2-40B4-BE49-F238E27FC236}">
              <a16:creationId xmlns:a16="http://schemas.microsoft.com/office/drawing/2014/main" id="{8A573823-AB4F-4F9F-BBFC-2E3C0352D325}"/>
            </a:ext>
          </a:extLst>
        </xdr:cNvPr>
        <xdr:cNvCxnSpPr/>
      </xdr:nvCxnSpPr>
      <xdr:spPr>
        <a:xfrm>
          <a:off x="12446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507" name="テキスト ボックス 506">
          <a:extLst>
            <a:ext uri="{FF2B5EF4-FFF2-40B4-BE49-F238E27FC236}">
              <a16:creationId xmlns:a16="http://schemas.microsoft.com/office/drawing/2014/main" id="{2C7C6CA9-B46C-4C74-B12A-CF067531A820}"/>
            </a:ext>
          </a:extLst>
        </xdr:cNvPr>
        <xdr:cNvSpPr txBox="1"/>
      </xdr:nvSpPr>
      <xdr:spPr>
        <a:xfrm>
          <a:off x="12042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508" name="直線コネクタ 507">
          <a:extLst>
            <a:ext uri="{FF2B5EF4-FFF2-40B4-BE49-F238E27FC236}">
              <a16:creationId xmlns:a16="http://schemas.microsoft.com/office/drawing/2014/main" id="{90B3E1B1-2B32-4DA6-AD1F-4C867E67FD17}"/>
            </a:ext>
          </a:extLst>
        </xdr:cNvPr>
        <xdr:cNvCxnSpPr/>
      </xdr:nvCxnSpPr>
      <xdr:spPr>
        <a:xfrm>
          <a:off x="12446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509" name="テキスト ボックス 508">
          <a:extLst>
            <a:ext uri="{FF2B5EF4-FFF2-40B4-BE49-F238E27FC236}">
              <a16:creationId xmlns:a16="http://schemas.microsoft.com/office/drawing/2014/main" id="{2574DBD8-E671-4A8A-83EB-EC002C11114B}"/>
            </a:ext>
          </a:extLst>
        </xdr:cNvPr>
        <xdr:cNvSpPr txBox="1"/>
      </xdr:nvSpPr>
      <xdr:spPr>
        <a:xfrm>
          <a:off x="12042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510" name="直線コネクタ 509">
          <a:extLst>
            <a:ext uri="{FF2B5EF4-FFF2-40B4-BE49-F238E27FC236}">
              <a16:creationId xmlns:a16="http://schemas.microsoft.com/office/drawing/2014/main" id="{79C0EBA9-98BA-4387-9F82-070213160C98}"/>
            </a:ext>
          </a:extLst>
        </xdr:cNvPr>
        <xdr:cNvCxnSpPr/>
      </xdr:nvCxnSpPr>
      <xdr:spPr>
        <a:xfrm>
          <a:off x="12446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86377</xdr:rowOff>
    </xdr:from>
    <xdr:ext cx="403059" cy="259045"/>
    <xdr:sp macro="" textlink="">
      <xdr:nvSpPr>
        <xdr:cNvPr id="511" name="テキスト ボックス 510">
          <a:extLst>
            <a:ext uri="{FF2B5EF4-FFF2-40B4-BE49-F238E27FC236}">
              <a16:creationId xmlns:a16="http://schemas.microsoft.com/office/drawing/2014/main" id="{F515688A-EF28-4498-AF80-960213161202}"/>
            </a:ext>
          </a:extLst>
        </xdr:cNvPr>
        <xdr:cNvSpPr txBox="1"/>
      </xdr:nvSpPr>
      <xdr:spPr>
        <a:xfrm>
          <a:off x="12042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512" name="直線コネクタ 511">
          <a:extLst>
            <a:ext uri="{FF2B5EF4-FFF2-40B4-BE49-F238E27FC236}">
              <a16:creationId xmlns:a16="http://schemas.microsoft.com/office/drawing/2014/main" id="{156C8F21-0C21-4224-95FF-F27FC4D9062B}"/>
            </a:ext>
          </a:extLst>
        </xdr:cNvPr>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513" name="テキスト ボックス 512">
          <a:extLst>
            <a:ext uri="{FF2B5EF4-FFF2-40B4-BE49-F238E27FC236}">
              <a16:creationId xmlns:a16="http://schemas.microsoft.com/office/drawing/2014/main" id="{284071FE-7D2A-4C96-B9E4-D2003AA63C8F}"/>
            </a:ext>
          </a:extLst>
        </xdr:cNvPr>
        <xdr:cNvSpPr txBox="1"/>
      </xdr:nvSpPr>
      <xdr:spPr>
        <a:xfrm>
          <a:off x="12107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514" name="【一般廃棄物処理施設】&#10;有形固定資産減価償却率グラフ枠">
          <a:extLst>
            <a:ext uri="{FF2B5EF4-FFF2-40B4-BE49-F238E27FC236}">
              <a16:creationId xmlns:a16="http://schemas.microsoft.com/office/drawing/2014/main" id="{59999ED8-2E25-4DD5-B07A-C712B6F8446E}"/>
            </a:ext>
          </a:extLst>
        </xdr:cNvPr>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34</xdr:row>
      <xdr:rowOff>85725</xdr:rowOff>
    </xdr:from>
    <xdr:to>
      <xdr:col>85</xdr:col>
      <xdr:colOff>126364</xdr:colOff>
      <xdr:row>42</xdr:row>
      <xdr:rowOff>38100</xdr:rowOff>
    </xdr:to>
    <xdr:cxnSp macro="">
      <xdr:nvCxnSpPr>
        <xdr:cNvPr id="515" name="直線コネクタ 514">
          <a:extLst>
            <a:ext uri="{FF2B5EF4-FFF2-40B4-BE49-F238E27FC236}">
              <a16:creationId xmlns:a16="http://schemas.microsoft.com/office/drawing/2014/main" id="{8B1B1873-85B6-4B70-ADE7-0E39CD7E59AA}"/>
            </a:ext>
          </a:extLst>
        </xdr:cNvPr>
        <xdr:cNvCxnSpPr/>
      </xdr:nvCxnSpPr>
      <xdr:spPr>
        <a:xfrm flipV="1">
          <a:off x="16318864" y="5915025"/>
          <a:ext cx="0" cy="13239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41927</xdr:rowOff>
    </xdr:from>
    <xdr:ext cx="469744" cy="259045"/>
    <xdr:sp macro="" textlink="">
      <xdr:nvSpPr>
        <xdr:cNvPr id="516" name="【一般廃棄物処理施設】&#10;有形固定資産減価償却率最小値テキスト">
          <a:extLst>
            <a:ext uri="{FF2B5EF4-FFF2-40B4-BE49-F238E27FC236}">
              <a16:creationId xmlns:a16="http://schemas.microsoft.com/office/drawing/2014/main" id="{C4757582-E449-42A2-A29E-1EADC31C0D07}"/>
            </a:ext>
          </a:extLst>
        </xdr:cNvPr>
        <xdr:cNvSpPr txBox="1"/>
      </xdr:nvSpPr>
      <xdr:spPr>
        <a:xfrm>
          <a:off x="16357600" y="724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38100</xdr:rowOff>
    </xdr:from>
    <xdr:to>
      <xdr:col>86</xdr:col>
      <xdr:colOff>25400</xdr:colOff>
      <xdr:row>42</xdr:row>
      <xdr:rowOff>38100</xdr:rowOff>
    </xdr:to>
    <xdr:cxnSp macro="">
      <xdr:nvCxnSpPr>
        <xdr:cNvPr id="517" name="直線コネクタ 516">
          <a:extLst>
            <a:ext uri="{FF2B5EF4-FFF2-40B4-BE49-F238E27FC236}">
              <a16:creationId xmlns:a16="http://schemas.microsoft.com/office/drawing/2014/main" id="{08050981-5DFC-46BA-8F5D-AD0F3A3F09D0}"/>
            </a:ext>
          </a:extLst>
        </xdr:cNvPr>
        <xdr:cNvCxnSpPr/>
      </xdr:nvCxnSpPr>
      <xdr:spPr>
        <a:xfrm>
          <a:off x="16230600" y="723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33</xdr:row>
      <xdr:rowOff>32402</xdr:rowOff>
    </xdr:from>
    <xdr:ext cx="405111" cy="259045"/>
    <xdr:sp macro="" textlink="">
      <xdr:nvSpPr>
        <xdr:cNvPr id="518" name="【一般廃棄物処理施設】&#10;有形固定資産減価償却率最大値テキスト">
          <a:extLst>
            <a:ext uri="{FF2B5EF4-FFF2-40B4-BE49-F238E27FC236}">
              <a16:creationId xmlns:a16="http://schemas.microsoft.com/office/drawing/2014/main" id="{6EC61C7F-7D81-4C41-BD1E-6255CA22FB3C}"/>
            </a:ext>
          </a:extLst>
        </xdr:cNvPr>
        <xdr:cNvSpPr txBox="1"/>
      </xdr:nvSpPr>
      <xdr:spPr>
        <a:xfrm>
          <a:off x="16357600" y="56902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34</xdr:row>
      <xdr:rowOff>85725</xdr:rowOff>
    </xdr:from>
    <xdr:to>
      <xdr:col>86</xdr:col>
      <xdr:colOff>25400</xdr:colOff>
      <xdr:row>34</xdr:row>
      <xdr:rowOff>85725</xdr:rowOff>
    </xdr:to>
    <xdr:cxnSp macro="">
      <xdr:nvCxnSpPr>
        <xdr:cNvPr id="519" name="直線コネクタ 518">
          <a:extLst>
            <a:ext uri="{FF2B5EF4-FFF2-40B4-BE49-F238E27FC236}">
              <a16:creationId xmlns:a16="http://schemas.microsoft.com/office/drawing/2014/main" id="{5C788D0C-F2BF-4A8A-AB72-70AFD9EB1731}"/>
            </a:ext>
          </a:extLst>
        </xdr:cNvPr>
        <xdr:cNvCxnSpPr/>
      </xdr:nvCxnSpPr>
      <xdr:spPr>
        <a:xfrm>
          <a:off x="16230600" y="59150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40657</xdr:rowOff>
    </xdr:from>
    <xdr:ext cx="405111" cy="259045"/>
    <xdr:sp macro="" textlink="">
      <xdr:nvSpPr>
        <xdr:cNvPr id="520" name="【一般廃棄物処理施設】&#10;有形固定資産減価償却率平均値テキスト">
          <a:extLst>
            <a:ext uri="{FF2B5EF4-FFF2-40B4-BE49-F238E27FC236}">
              <a16:creationId xmlns:a16="http://schemas.microsoft.com/office/drawing/2014/main" id="{FE4CD204-1348-4BB1-A9EF-F18B6D0D8D5A}"/>
            </a:ext>
          </a:extLst>
        </xdr:cNvPr>
        <xdr:cNvSpPr txBox="1"/>
      </xdr:nvSpPr>
      <xdr:spPr>
        <a:xfrm>
          <a:off x="16357600" y="638430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17780</xdr:rowOff>
    </xdr:from>
    <xdr:to>
      <xdr:col>85</xdr:col>
      <xdr:colOff>177800</xdr:colOff>
      <xdr:row>38</xdr:row>
      <xdr:rowOff>119380</xdr:rowOff>
    </xdr:to>
    <xdr:sp macro="" textlink="">
      <xdr:nvSpPr>
        <xdr:cNvPr id="521" name="フローチャート: 判断 520">
          <a:extLst>
            <a:ext uri="{FF2B5EF4-FFF2-40B4-BE49-F238E27FC236}">
              <a16:creationId xmlns:a16="http://schemas.microsoft.com/office/drawing/2014/main" id="{F3A8DC65-9B85-4CF4-A37F-3779BC5D9F96}"/>
            </a:ext>
          </a:extLst>
        </xdr:cNvPr>
        <xdr:cNvSpPr/>
      </xdr:nvSpPr>
      <xdr:spPr>
        <a:xfrm>
          <a:off x="16268700" y="6532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130175</xdr:rowOff>
    </xdr:from>
    <xdr:to>
      <xdr:col>81</xdr:col>
      <xdr:colOff>101600</xdr:colOff>
      <xdr:row>38</xdr:row>
      <xdr:rowOff>60325</xdr:rowOff>
    </xdr:to>
    <xdr:sp macro="" textlink="">
      <xdr:nvSpPr>
        <xdr:cNvPr id="522" name="フローチャート: 判断 521">
          <a:extLst>
            <a:ext uri="{FF2B5EF4-FFF2-40B4-BE49-F238E27FC236}">
              <a16:creationId xmlns:a16="http://schemas.microsoft.com/office/drawing/2014/main" id="{AA87A5D9-2906-4B72-92C4-FA1C43781342}"/>
            </a:ext>
          </a:extLst>
        </xdr:cNvPr>
        <xdr:cNvSpPr/>
      </xdr:nvSpPr>
      <xdr:spPr>
        <a:xfrm>
          <a:off x="15430500" y="6473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99695</xdr:rowOff>
    </xdr:from>
    <xdr:to>
      <xdr:col>76</xdr:col>
      <xdr:colOff>165100</xdr:colOff>
      <xdr:row>38</xdr:row>
      <xdr:rowOff>29845</xdr:rowOff>
    </xdr:to>
    <xdr:sp macro="" textlink="">
      <xdr:nvSpPr>
        <xdr:cNvPr id="523" name="フローチャート: 判断 522">
          <a:extLst>
            <a:ext uri="{FF2B5EF4-FFF2-40B4-BE49-F238E27FC236}">
              <a16:creationId xmlns:a16="http://schemas.microsoft.com/office/drawing/2014/main" id="{1E9BE9C4-C549-4AF2-A9DB-74354FD00F5B}"/>
            </a:ext>
          </a:extLst>
        </xdr:cNvPr>
        <xdr:cNvSpPr/>
      </xdr:nvSpPr>
      <xdr:spPr>
        <a:xfrm>
          <a:off x="14541500" y="6443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27305</xdr:rowOff>
    </xdr:from>
    <xdr:to>
      <xdr:col>72</xdr:col>
      <xdr:colOff>38100</xdr:colOff>
      <xdr:row>37</xdr:row>
      <xdr:rowOff>128905</xdr:rowOff>
    </xdr:to>
    <xdr:sp macro="" textlink="">
      <xdr:nvSpPr>
        <xdr:cNvPr id="524" name="フローチャート: 判断 523">
          <a:extLst>
            <a:ext uri="{FF2B5EF4-FFF2-40B4-BE49-F238E27FC236}">
              <a16:creationId xmlns:a16="http://schemas.microsoft.com/office/drawing/2014/main" id="{C88267B7-8962-4CCD-AE87-0473EC8A2E29}"/>
            </a:ext>
          </a:extLst>
        </xdr:cNvPr>
        <xdr:cNvSpPr/>
      </xdr:nvSpPr>
      <xdr:spPr>
        <a:xfrm>
          <a:off x="13652500" y="63709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38</xdr:row>
      <xdr:rowOff>635</xdr:rowOff>
    </xdr:from>
    <xdr:to>
      <xdr:col>67</xdr:col>
      <xdr:colOff>101600</xdr:colOff>
      <xdr:row>38</xdr:row>
      <xdr:rowOff>102235</xdr:rowOff>
    </xdr:to>
    <xdr:sp macro="" textlink="">
      <xdr:nvSpPr>
        <xdr:cNvPr id="525" name="フローチャート: 判断 524">
          <a:extLst>
            <a:ext uri="{FF2B5EF4-FFF2-40B4-BE49-F238E27FC236}">
              <a16:creationId xmlns:a16="http://schemas.microsoft.com/office/drawing/2014/main" id="{20C90B40-2378-4559-AE22-5B808A7DD941}"/>
            </a:ext>
          </a:extLst>
        </xdr:cNvPr>
        <xdr:cNvSpPr/>
      </xdr:nvSpPr>
      <xdr:spPr>
        <a:xfrm>
          <a:off x="12763500" y="65157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526" name="テキスト ボックス 525">
          <a:extLst>
            <a:ext uri="{FF2B5EF4-FFF2-40B4-BE49-F238E27FC236}">
              <a16:creationId xmlns:a16="http://schemas.microsoft.com/office/drawing/2014/main" id="{2C3B5A42-C964-4E20-9772-97EAAFEE3AAB}"/>
            </a:ext>
          </a:extLst>
        </xdr:cNvPr>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527" name="テキスト ボックス 526">
          <a:extLst>
            <a:ext uri="{FF2B5EF4-FFF2-40B4-BE49-F238E27FC236}">
              <a16:creationId xmlns:a16="http://schemas.microsoft.com/office/drawing/2014/main" id="{F2958CD2-4E7A-4EAA-A19A-44B4CC399A2B}"/>
            </a:ext>
          </a:extLst>
        </xdr:cNvPr>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528" name="テキスト ボックス 527">
          <a:extLst>
            <a:ext uri="{FF2B5EF4-FFF2-40B4-BE49-F238E27FC236}">
              <a16:creationId xmlns:a16="http://schemas.microsoft.com/office/drawing/2014/main" id="{18AF2CFF-9053-4FF5-A551-6F8D7736B64F}"/>
            </a:ext>
          </a:extLst>
        </xdr:cNvPr>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529" name="テキスト ボックス 528">
          <a:extLst>
            <a:ext uri="{FF2B5EF4-FFF2-40B4-BE49-F238E27FC236}">
              <a16:creationId xmlns:a16="http://schemas.microsoft.com/office/drawing/2014/main" id="{69883113-CCAB-4FB2-B857-705190981C64}"/>
            </a:ext>
          </a:extLst>
        </xdr:cNvPr>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530" name="テキスト ボックス 529">
          <a:extLst>
            <a:ext uri="{FF2B5EF4-FFF2-40B4-BE49-F238E27FC236}">
              <a16:creationId xmlns:a16="http://schemas.microsoft.com/office/drawing/2014/main" id="{2F1B46D9-BCE9-47E0-AEEB-AD2749DC5AAA}"/>
            </a:ext>
          </a:extLst>
        </xdr:cNvPr>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36830</xdr:rowOff>
    </xdr:from>
    <xdr:to>
      <xdr:col>85</xdr:col>
      <xdr:colOff>177800</xdr:colOff>
      <xdr:row>39</xdr:row>
      <xdr:rowOff>138430</xdr:rowOff>
    </xdr:to>
    <xdr:sp macro="" textlink="">
      <xdr:nvSpPr>
        <xdr:cNvPr id="531" name="楕円 530">
          <a:extLst>
            <a:ext uri="{FF2B5EF4-FFF2-40B4-BE49-F238E27FC236}">
              <a16:creationId xmlns:a16="http://schemas.microsoft.com/office/drawing/2014/main" id="{7745C445-F44B-4340-899A-D4BAEA39E5BA}"/>
            </a:ext>
          </a:extLst>
        </xdr:cNvPr>
        <xdr:cNvSpPr/>
      </xdr:nvSpPr>
      <xdr:spPr>
        <a:xfrm>
          <a:off x="16268700" y="6723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39</xdr:row>
      <xdr:rowOff>15257</xdr:rowOff>
    </xdr:from>
    <xdr:ext cx="405111" cy="259045"/>
    <xdr:sp macro="" textlink="">
      <xdr:nvSpPr>
        <xdr:cNvPr id="532" name="【一般廃棄物処理施設】&#10;有形固定資産減価償却率該当値テキスト">
          <a:extLst>
            <a:ext uri="{FF2B5EF4-FFF2-40B4-BE49-F238E27FC236}">
              <a16:creationId xmlns:a16="http://schemas.microsoft.com/office/drawing/2014/main" id="{1A882D79-5BB6-4FBE-B510-4E355B36D70D}"/>
            </a:ext>
          </a:extLst>
        </xdr:cNvPr>
        <xdr:cNvSpPr txBox="1"/>
      </xdr:nvSpPr>
      <xdr:spPr>
        <a:xfrm>
          <a:off x="16357600" y="67018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39</xdr:row>
      <xdr:rowOff>15875</xdr:rowOff>
    </xdr:from>
    <xdr:to>
      <xdr:col>81</xdr:col>
      <xdr:colOff>101600</xdr:colOff>
      <xdr:row>39</xdr:row>
      <xdr:rowOff>117475</xdr:rowOff>
    </xdr:to>
    <xdr:sp macro="" textlink="">
      <xdr:nvSpPr>
        <xdr:cNvPr id="533" name="楕円 532">
          <a:extLst>
            <a:ext uri="{FF2B5EF4-FFF2-40B4-BE49-F238E27FC236}">
              <a16:creationId xmlns:a16="http://schemas.microsoft.com/office/drawing/2014/main" id="{787C5A35-3203-4135-A1EC-1ABA6AD6391D}"/>
            </a:ext>
          </a:extLst>
        </xdr:cNvPr>
        <xdr:cNvSpPr/>
      </xdr:nvSpPr>
      <xdr:spPr>
        <a:xfrm>
          <a:off x="15430500" y="67024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39</xdr:row>
      <xdr:rowOff>66675</xdr:rowOff>
    </xdr:from>
    <xdr:to>
      <xdr:col>85</xdr:col>
      <xdr:colOff>127000</xdr:colOff>
      <xdr:row>39</xdr:row>
      <xdr:rowOff>87630</xdr:rowOff>
    </xdr:to>
    <xdr:cxnSp macro="">
      <xdr:nvCxnSpPr>
        <xdr:cNvPr id="534" name="直線コネクタ 533">
          <a:extLst>
            <a:ext uri="{FF2B5EF4-FFF2-40B4-BE49-F238E27FC236}">
              <a16:creationId xmlns:a16="http://schemas.microsoft.com/office/drawing/2014/main" id="{9966EE56-3227-42DC-B2DD-0128A593EB0F}"/>
            </a:ext>
          </a:extLst>
        </xdr:cNvPr>
        <xdr:cNvCxnSpPr/>
      </xdr:nvCxnSpPr>
      <xdr:spPr>
        <a:xfrm>
          <a:off x="15481300" y="6753225"/>
          <a:ext cx="838200" cy="209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156845</xdr:rowOff>
    </xdr:from>
    <xdr:to>
      <xdr:col>76</xdr:col>
      <xdr:colOff>165100</xdr:colOff>
      <xdr:row>39</xdr:row>
      <xdr:rowOff>86995</xdr:rowOff>
    </xdr:to>
    <xdr:sp macro="" textlink="">
      <xdr:nvSpPr>
        <xdr:cNvPr id="535" name="楕円 534">
          <a:extLst>
            <a:ext uri="{FF2B5EF4-FFF2-40B4-BE49-F238E27FC236}">
              <a16:creationId xmlns:a16="http://schemas.microsoft.com/office/drawing/2014/main" id="{43BB3388-0311-4C40-8678-10A0A2000124}"/>
            </a:ext>
          </a:extLst>
        </xdr:cNvPr>
        <xdr:cNvSpPr/>
      </xdr:nvSpPr>
      <xdr:spPr>
        <a:xfrm>
          <a:off x="14541500" y="66719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36195</xdr:rowOff>
    </xdr:from>
    <xdr:to>
      <xdr:col>81</xdr:col>
      <xdr:colOff>50800</xdr:colOff>
      <xdr:row>39</xdr:row>
      <xdr:rowOff>66675</xdr:rowOff>
    </xdr:to>
    <xdr:cxnSp macro="">
      <xdr:nvCxnSpPr>
        <xdr:cNvPr id="536" name="直線コネクタ 535">
          <a:extLst>
            <a:ext uri="{FF2B5EF4-FFF2-40B4-BE49-F238E27FC236}">
              <a16:creationId xmlns:a16="http://schemas.microsoft.com/office/drawing/2014/main" id="{071409F1-0A5D-451D-80A2-95880B942D5F}"/>
            </a:ext>
          </a:extLst>
        </xdr:cNvPr>
        <xdr:cNvCxnSpPr/>
      </xdr:nvCxnSpPr>
      <xdr:spPr>
        <a:xfrm>
          <a:off x="14592300" y="6722745"/>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95885</xdr:rowOff>
    </xdr:from>
    <xdr:to>
      <xdr:col>72</xdr:col>
      <xdr:colOff>38100</xdr:colOff>
      <xdr:row>39</xdr:row>
      <xdr:rowOff>26035</xdr:rowOff>
    </xdr:to>
    <xdr:sp macro="" textlink="">
      <xdr:nvSpPr>
        <xdr:cNvPr id="537" name="楕円 536">
          <a:extLst>
            <a:ext uri="{FF2B5EF4-FFF2-40B4-BE49-F238E27FC236}">
              <a16:creationId xmlns:a16="http://schemas.microsoft.com/office/drawing/2014/main" id="{6379C36B-5546-412F-B9E6-4F36685644DE}"/>
            </a:ext>
          </a:extLst>
        </xdr:cNvPr>
        <xdr:cNvSpPr/>
      </xdr:nvSpPr>
      <xdr:spPr>
        <a:xfrm>
          <a:off x="13652500" y="66109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38</xdr:row>
      <xdr:rowOff>146685</xdr:rowOff>
    </xdr:from>
    <xdr:to>
      <xdr:col>76</xdr:col>
      <xdr:colOff>114300</xdr:colOff>
      <xdr:row>39</xdr:row>
      <xdr:rowOff>36195</xdr:rowOff>
    </xdr:to>
    <xdr:cxnSp macro="">
      <xdr:nvCxnSpPr>
        <xdr:cNvPr id="538" name="直線コネクタ 537">
          <a:extLst>
            <a:ext uri="{FF2B5EF4-FFF2-40B4-BE49-F238E27FC236}">
              <a16:creationId xmlns:a16="http://schemas.microsoft.com/office/drawing/2014/main" id="{81033985-5CF0-4C0B-98B6-09EEACA01F64}"/>
            </a:ext>
          </a:extLst>
        </xdr:cNvPr>
        <xdr:cNvCxnSpPr/>
      </xdr:nvCxnSpPr>
      <xdr:spPr>
        <a:xfrm>
          <a:off x="13703300" y="6661785"/>
          <a:ext cx="8890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38</xdr:row>
      <xdr:rowOff>33020</xdr:rowOff>
    </xdr:from>
    <xdr:to>
      <xdr:col>67</xdr:col>
      <xdr:colOff>101600</xdr:colOff>
      <xdr:row>38</xdr:row>
      <xdr:rowOff>134620</xdr:rowOff>
    </xdr:to>
    <xdr:sp macro="" textlink="">
      <xdr:nvSpPr>
        <xdr:cNvPr id="539" name="楕円 538">
          <a:extLst>
            <a:ext uri="{FF2B5EF4-FFF2-40B4-BE49-F238E27FC236}">
              <a16:creationId xmlns:a16="http://schemas.microsoft.com/office/drawing/2014/main" id="{6BFDBCBB-1323-4E20-891B-53430482D63D}"/>
            </a:ext>
          </a:extLst>
        </xdr:cNvPr>
        <xdr:cNvSpPr/>
      </xdr:nvSpPr>
      <xdr:spPr>
        <a:xfrm>
          <a:off x="12763500" y="6548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38</xdr:row>
      <xdr:rowOff>83820</xdr:rowOff>
    </xdr:from>
    <xdr:to>
      <xdr:col>71</xdr:col>
      <xdr:colOff>177800</xdr:colOff>
      <xdr:row>38</xdr:row>
      <xdr:rowOff>146685</xdr:rowOff>
    </xdr:to>
    <xdr:cxnSp macro="">
      <xdr:nvCxnSpPr>
        <xdr:cNvPr id="540" name="直線コネクタ 539">
          <a:extLst>
            <a:ext uri="{FF2B5EF4-FFF2-40B4-BE49-F238E27FC236}">
              <a16:creationId xmlns:a16="http://schemas.microsoft.com/office/drawing/2014/main" id="{DF443C04-EAFF-4F07-B6E7-3DB70DC49A02}"/>
            </a:ext>
          </a:extLst>
        </xdr:cNvPr>
        <xdr:cNvCxnSpPr/>
      </xdr:nvCxnSpPr>
      <xdr:spPr>
        <a:xfrm>
          <a:off x="12814300" y="6598920"/>
          <a:ext cx="889000" cy="628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36</xdr:row>
      <xdr:rowOff>76852</xdr:rowOff>
    </xdr:from>
    <xdr:ext cx="405111" cy="259045"/>
    <xdr:sp macro="" textlink="">
      <xdr:nvSpPr>
        <xdr:cNvPr id="541" name="n_1aveValue【一般廃棄物処理施設】&#10;有形固定資産減価償却率">
          <a:extLst>
            <a:ext uri="{FF2B5EF4-FFF2-40B4-BE49-F238E27FC236}">
              <a16:creationId xmlns:a16="http://schemas.microsoft.com/office/drawing/2014/main" id="{519388B6-2762-4A24-AF8E-BADE3060DE6B}"/>
            </a:ext>
          </a:extLst>
        </xdr:cNvPr>
        <xdr:cNvSpPr txBox="1"/>
      </xdr:nvSpPr>
      <xdr:spPr>
        <a:xfrm>
          <a:off x="15266044" y="62490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36</xdr:row>
      <xdr:rowOff>46372</xdr:rowOff>
    </xdr:from>
    <xdr:ext cx="405111" cy="259045"/>
    <xdr:sp macro="" textlink="">
      <xdr:nvSpPr>
        <xdr:cNvPr id="542" name="n_2aveValue【一般廃棄物処理施設】&#10;有形固定資産減価償却率">
          <a:extLst>
            <a:ext uri="{FF2B5EF4-FFF2-40B4-BE49-F238E27FC236}">
              <a16:creationId xmlns:a16="http://schemas.microsoft.com/office/drawing/2014/main" id="{30E81155-197F-4938-8744-AA545928F1D1}"/>
            </a:ext>
          </a:extLst>
        </xdr:cNvPr>
        <xdr:cNvSpPr txBox="1"/>
      </xdr:nvSpPr>
      <xdr:spPr>
        <a:xfrm>
          <a:off x="14389744" y="62185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35</xdr:row>
      <xdr:rowOff>145432</xdr:rowOff>
    </xdr:from>
    <xdr:ext cx="405111" cy="259045"/>
    <xdr:sp macro="" textlink="">
      <xdr:nvSpPr>
        <xdr:cNvPr id="543" name="n_3aveValue【一般廃棄物処理施設】&#10;有形固定資産減価償却率">
          <a:extLst>
            <a:ext uri="{FF2B5EF4-FFF2-40B4-BE49-F238E27FC236}">
              <a16:creationId xmlns:a16="http://schemas.microsoft.com/office/drawing/2014/main" id="{2A219E1A-2033-411E-AC44-BCF7DBA94E9D}"/>
            </a:ext>
          </a:extLst>
        </xdr:cNvPr>
        <xdr:cNvSpPr txBox="1"/>
      </xdr:nvSpPr>
      <xdr:spPr>
        <a:xfrm>
          <a:off x="13500744" y="61461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36</xdr:row>
      <xdr:rowOff>118762</xdr:rowOff>
    </xdr:from>
    <xdr:ext cx="405111" cy="259045"/>
    <xdr:sp macro="" textlink="">
      <xdr:nvSpPr>
        <xdr:cNvPr id="544" name="n_4aveValue【一般廃棄物処理施設】&#10;有形固定資産減価償却率">
          <a:extLst>
            <a:ext uri="{FF2B5EF4-FFF2-40B4-BE49-F238E27FC236}">
              <a16:creationId xmlns:a16="http://schemas.microsoft.com/office/drawing/2014/main" id="{36537FC7-C8DD-49A4-BDC5-49ACFA738212}"/>
            </a:ext>
          </a:extLst>
        </xdr:cNvPr>
        <xdr:cNvSpPr txBox="1"/>
      </xdr:nvSpPr>
      <xdr:spPr>
        <a:xfrm>
          <a:off x="12611744" y="62909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39</xdr:row>
      <xdr:rowOff>108602</xdr:rowOff>
    </xdr:from>
    <xdr:ext cx="405111" cy="259045"/>
    <xdr:sp macro="" textlink="">
      <xdr:nvSpPr>
        <xdr:cNvPr id="545" name="n_1mainValue【一般廃棄物処理施設】&#10;有形固定資産減価償却率">
          <a:extLst>
            <a:ext uri="{FF2B5EF4-FFF2-40B4-BE49-F238E27FC236}">
              <a16:creationId xmlns:a16="http://schemas.microsoft.com/office/drawing/2014/main" id="{2F786805-339B-4490-8B53-8F63BEC7C5E1}"/>
            </a:ext>
          </a:extLst>
        </xdr:cNvPr>
        <xdr:cNvSpPr txBox="1"/>
      </xdr:nvSpPr>
      <xdr:spPr>
        <a:xfrm>
          <a:off x="15266044" y="67951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39</xdr:row>
      <xdr:rowOff>78122</xdr:rowOff>
    </xdr:from>
    <xdr:ext cx="405111" cy="259045"/>
    <xdr:sp macro="" textlink="">
      <xdr:nvSpPr>
        <xdr:cNvPr id="546" name="n_2mainValue【一般廃棄物処理施設】&#10;有形固定資産減価償却率">
          <a:extLst>
            <a:ext uri="{FF2B5EF4-FFF2-40B4-BE49-F238E27FC236}">
              <a16:creationId xmlns:a16="http://schemas.microsoft.com/office/drawing/2014/main" id="{EDE23012-DC3C-43F9-8528-5A9FAF621F27}"/>
            </a:ext>
          </a:extLst>
        </xdr:cNvPr>
        <xdr:cNvSpPr txBox="1"/>
      </xdr:nvSpPr>
      <xdr:spPr>
        <a:xfrm>
          <a:off x="14389744" y="67646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39</xdr:row>
      <xdr:rowOff>17162</xdr:rowOff>
    </xdr:from>
    <xdr:ext cx="405111" cy="259045"/>
    <xdr:sp macro="" textlink="">
      <xdr:nvSpPr>
        <xdr:cNvPr id="547" name="n_3mainValue【一般廃棄物処理施設】&#10;有形固定資産減価償却率">
          <a:extLst>
            <a:ext uri="{FF2B5EF4-FFF2-40B4-BE49-F238E27FC236}">
              <a16:creationId xmlns:a16="http://schemas.microsoft.com/office/drawing/2014/main" id="{8784D096-706C-4A16-BEC5-D5C15DC41695}"/>
            </a:ext>
          </a:extLst>
        </xdr:cNvPr>
        <xdr:cNvSpPr txBox="1"/>
      </xdr:nvSpPr>
      <xdr:spPr>
        <a:xfrm>
          <a:off x="13500744" y="67037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38</xdr:row>
      <xdr:rowOff>125747</xdr:rowOff>
    </xdr:from>
    <xdr:ext cx="405111" cy="259045"/>
    <xdr:sp macro="" textlink="">
      <xdr:nvSpPr>
        <xdr:cNvPr id="548" name="n_4mainValue【一般廃棄物処理施設】&#10;有形固定資産減価償却率">
          <a:extLst>
            <a:ext uri="{FF2B5EF4-FFF2-40B4-BE49-F238E27FC236}">
              <a16:creationId xmlns:a16="http://schemas.microsoft.com/office/drawing/2014/main" id="{219999C0-3845-4218-9435-A4C119527AD5}"/>
            </a:ext>
          </a:extLst>
        </xdr:cNvPr>
        <xdr:cNvSpPr txBox="1"/>
      </xdr:nvSpPr>
      <xdr:spPr>
        <a:xfrm>
          <a:off x="12611744" y="66408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49" name="正方形/長方形 548">
          <a:extLst>
            <a:ext uri="{FF2B5EF4-FFF2-40B4-BE49-F238E27FC236}">
              <a16:creationId xmlns:a16="http://schemas.microsoft.com/office/drawing/2014/main" id="{4F2EEFF4-B1CE-4003-849B-B49DCB0F8D20}"/>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50" name="正方形/長方形 549">
          <a:extLst>
            <a:ext uri="{FF2B5EF4-FFF2-40B4-BE49-F238E27FC236}">
              <a16:creationId xmlns:a16="http://schemas.microsoft.com/office/drawing/2014/main" id="{6F0684C6-5C78-421D-84A7-1CC04D711DB4}"/>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51" name="正方形/長方形 550">
          <a:extLst>
            <a:ext uri="{FF2B5EF4-FFF2-40B4-BE49-F238E27FC236}">
              <a16:creationId xmlns:a16="http://schemas.microsoft.com/office/drawing/2014/main" id="{15F25537-B0DD-4FE2-82F2-149D25214B23}"/>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52" name="正方形/長方形 551">
          <a:extLst>
            <a:ext uri="{FF2B5EF4-FFF2-40B4-BE49-F238E27FC236}">
              <a16:creationId xmlns:a16="http://schemas.microsoft.com/office/drawing/2014/main" id="{28D2A8DC-8770-4B97-8F1E-52DDEB3D064F}"/>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53" name="正方形/長方形 552">
          <a:extLst>
            <a:ext uri="{FF2B5EF4-FFF2-40B4-BE49-F238E27FC236}">
              <a16:creationId xmlns:a16="http://schemas.microsoft.com/office/drawing/2014/main" id="{EE0EFE56-CF3E-495C-82F4-818D14AFB090}"/>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54" name="正方形/長方形 553">
          <a:extLst>
            <a:ext uri="{FF2B5EF4-FFF2-40B4-BE49-F238E27FC236}">
              <a16:creationId xmlns:a16="http://schemas.microsoft.com/office/drawing/2014/main" id="{56CA60A7-65B1-49D0-8E96-2FFB0B716EFE}"/>
            </a:ext>
          </a:extLst>
        </xdr:cNvPr>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55" name="正方形/長方形 554">
          <a:extLst>
            <a:ext uri="{FF2B5EF4-FFF2-40B4-BE49-F238E27FC236}">
              <a16:creationId xmlns:a16="http://schemas.microsoft.com/office/drawing/2014/main" id="{3CF8D1D0-A58B-49C9-8688-6A02D5D969C6}"/>
            </a:ext>
          </a:extLst>
        </xdr:cNvPr>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90,360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56" name="正方形/長方形 555">
          <a:extLst>
            <a:ext uri="{FF2B5EF4-FFF2-40B4-BE49-F238E27FC236}">
              <a16:creationId xmlns:a16="http://schemas.microsoft.com/office/drawing/2014/main" id="{51AA831C-BA8C-44B0-8C75-23049876FF03}"/>
            </a:ext>
          </a:extLst>
        </xdr:cNvPr>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57" name="テキスト ボックス 556">
          <a:extLst>
            <a:ext uri="{FF2B5EF4-FFF2-40B4-BE49-F238E27FC236}">
              <a16:creationId xmlns:a16="http://schemas.microsoft.com/office/drawing/2014/main" id="{C89EA19A-5ECC-479E-ACD8-8B81693A695D}"/>
            </a:ext>
          </a:extLst>
        </xdr:cNvPr>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58" name="直線コネクタ 557">
          <a:extLst>
            <a:ext uri="{FF2B5EF4-FFF2-40B4-BE49-F238E27FC236}">
              <a16:creationId xmlns:a16="http://schemas.microsoft.com/office/drawing/2014/main" id="{D5C808F3-8473-4292-9B07-4BE82A9E90D8}"/>
            </a:ext>
          </a:extLst>
        </xdr:cNvPr>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92528</xdr:rowOff>
    </xdr:from>
    <xdr:to>
      <xdr:col>120</xdr:col>
      <xdr:colOff>114300</xdr:colOff>
      <xdr:row>42</xdr:row>
      <xdr:rowOff>92528</xdr:rowOff>
    </xdr:to>
    <xdr:cxnSp macro="">
      <xdr:nvCxnSpPr>
        <xdr:cNvPr id="559" name="直線コネクタ 558">
          <a:extLst>
            <a:ext uri="{FF2B5EF4-FFF2-40B4-BE49-F238E27FC236}">
              <a16:creationId xmlns:a16="http://schemas.microsoft.com/office/drawing/2014/main" id="{1FD5B872-5CB6-4793-A508-7FC18C405D94}"/>
            </a:ext>
          </a:extLst>
        </xdr:cNvPr>
        <xdr:cNvCxnSpPr/>
      </xdr:nvCxnSpPr>
      <xdr:spPr>
        <a:xfrm>
          <a:off x="18288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41</xdr:row>
      <xdr:rowOff>121755</xdr:rowOff>
    </xdr:from>
    <xdr:ext cx="248786" cy="259045"/>
    <xdr:sp macro="" textlink="">
      <xdr:nvSpPr>
        <xdr:cNvPr id="560" name="テキスト ボックス 559">
          <a:extLst>
            <a:ext uri="{FF2B5EF4-FFF2-40B4-BE49-F238E27FC236}">
              <a16:creationId xmlns:a16="http://schemas.microsoft.com/office/drawing/2014/main" id="{8801CED4-FAFC-4BB6-851E-5862466E0E9F}"/>
            </a:ext>
          </a:extLst>
        </xdr:cNvPr>
        <xdr:cNvSpPr txBox="1"/>
      </xdr:nvSpPr>
      <xdr:spPr>
        <a:xfrm>
          <a:off x="18039214" y="7151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108857</xdr:rowOff>
    </xdr:from>
    <xdr:to>
      <xdr:col>120</xdr:col>
      <xdr:colOff>114300</xdr:colOff>
      <xdr:row>40</xdr:row>
      <xdr:rowOff>108857</xdr:rowOff>
    </xdr:to>
    <xdr:cxnSp macro="">
      <xdr:nvCxnSpPr>
        <xdr:cNvPr id="561" name="直線コネクタ 560">
          <a:extLst>
            <a:ext uri="{FF2B5EF4-FFF2-40B4-BE49-F238E27FC236}">
              <a16:creationId xmlns:a16="http://schemas.microsoft.com/office/drawing/2014/main" id="{BE850773-AE72-4797-9F9A-495C7243FB53}"/>
            </a:ext>
          </a:extLst>
        </xdr:cNvPr>
        <xdr:cNvCxnSpPr/>
      </xdr:nvCxnSpPr>
      <xdr:spPr>
        <a:xfrm>
          <a:off x="18288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39</xdr:row>
      <xdr:rowOff>138084</xdr:rowOff>
    </xdr:from>
    <xdr:ext cx="595419" cy="259045"/>
    <xdr:sp macro="" textlink="">
      <xdr:nvSpPr>
        <xdr:cNvPr id="562" name="テキスト ボックス 561">
          <a:extLst>
            <a:ext uri="{FF2B5EF4-FFF2-40B4-BE49-F238E27FC236}">
              <a16:creationId xmlns:a16="http://schemas.microsoft.com/office/drawing/2014/main" id="{D0FC733C-0D16-492A-A1BF-CD85015805F2}"/>
            </a:ext>
          </a:extLst>
        </xdr:cNvPr>
        <xdr:cNvSpPr txBox="1"/>
      </xdr:nvSpPr>
      <xdr:spPr>
        <a:xfrm>
          <a:off x="17692581" y="682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38</xdr:row>
      <xdr:rowOff>125185</xdr:rowOff>
    </xdr:from>
    <xdr:to>
      <xdr:col>120</xdr:col>
      <xdr:colOff>114300</xdr:colOff>
      <xdr:row>38</xdr:row>
      <xdr:rowOff>125185</xdr:rowOff>
    </xdr:to>
    <xdr:cxnSp macro="">
      <xdr:nvCxnSpPr>
        <xdr:cNvPr id="563" name="直線コネクタ 562">
          <a:extLst>
            <a:ext uri="{FF2B5EF4-FFF2-40B4-BE49-F238E27FC236}">
              <a16:creationId xmlns:a16="http://schemas.microsoft.com/office/drawing/2014/main" id="{DC462DFB-352C-432F-83BD-40F7D3EDE39B}"/>
            </a:ext>
          </a:extLst>
        </xdr:cNvPr>
        <xdr:cNvCxnSpPr/>
      </xdr:nvCxnSpPr>
      <xdr:spPr>
        <a:xfrm>
          <a:off x="18288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37</xdr:row>
      <xdr:rowOff>154412</xdr:rowOff>
    </xdr:from>
    <xdr:ext cx="595419" cy="259045"/>
    <xdr:sp macro="" textlink="">
      <xdr:nvSpPr>
        <xdr:cNvPr id="564" name="テキスト ボックス 563">
          <a:extLst>
            <a:ext uri="{FF2B5EF4-FFF2-40B4-BE49-F238E27FC236}">
              <a16:creationId xmlns:a16="http://schemas.microsoft.com/office/drawing/2014/main" id="{4FB714BE-E2E2-4193-92FF-343F8C6287AA}"/>
            </a:ext>
          </a:extLst>
        </xdr:cNvPr>
        <xdr:cNvSpPr txBox="1"/>
      </xdr:nvSpPr>
      <xdr:spPr>
        <a:xfrm>
          <a:off x="17692581" y="649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141514</xdr:rowOff>
    </xdr:from>
    <xdr:to>
      <xdr:col>120</xdr:col>
      <xdr:colOff>114300</xdr:colOff>
      <xdr:row>36</xdr:row>
      <xdr:rowOff>141514</xdr:rowOff>
    </xdr:to>
    <xdr:cxnSp macro="">
      <xdr:nvCxnSpPr>
        <xdr:cNvPr id="565" name="直線コネクタ 564">
          <a:extLst>
            <a:ext uri="{FF2B5EF4-FFF2-40B4-BE49-F238E27FC236}">
              <a16:creationId xmlns:a16="http://schemas.microsoft.com/office/drawing/2014/main" id="{E3EC1DFA-7FB2-4EBB-A704-FD58C947BB74}"/>
            </a:ext>
          </a:extLst>
        </xdr:cNvPr>
        <xdr:cNvCxnSpPr/>
      </xdr:nvCxnSpPr>
      <xdr:spPr>
        <a:xfrm>
          <a:off x="18288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35</xdr:row>
      <xdr:rowOff>170741</xdr:rowOff>
    </xdr:from>
    <xdr:ext cx="595419" cy="259045"/>
    <xdr:sp macro="" textlink="">
      <xdr:nvSpPr>
        <xdr:cNvPr id="566" name="テキスト ボックス 565">
          <a:extLst>
            <a:ext uri="{FF2B5EF4-FFF2-40B4-BE49-F238E27FC236}">
              <a16:creationId xmlns:a16="http://schemas.microsoft.com/office/drawing/2014/main" id="{BF3305A6-AF60-4197-A479-6BECBD454F61}"/>
            </a:ext>
          </a:extLst>
        </xdr:cNvPr>
        <xdr:cNvSpPr txBox="1"/>
      </xdr:nvSpPr>
      <xdr:spPr>
        <a:xfrm>
          <a:off x="17692581" y="6171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157843</xdr:rowOff>
    </xdr:from>
    <xdr:to>
      <xdr:col>120</xdr:col>
      <xdr:colOff>114300</xdr:colOff>
      <xdr:row>34</xdr:row>
      <xdr:rowOff>157843</xdr:rowOff>
    </xdr:to>
    <xdr:cxnSp macro="">
      <xdr:nvCxnSpPr>
        <xdr:cNvPr id="567" name="直線コネクタ 566">
          <a:extLst>
            <a:ext uri="{FF2B5EF4-FFF2-40B4-BE49-F238E27FC236}">
              <a16:creationId xmlns:a16="http://schemas.microsoft.com/office/drawing/2014/main" id="{2A8537CD-0EBB-4FE1-A0C6-5B084FED9426}"/>
            </a:ext>
          </a:extLst>
        </xdr:cNvPr>
        <xdr:cNvCxnSpPr/>
      </xdr:nvCxnSpPr>
      <xdr:spPr>
        <a:xfrm>
          <a:off x="18288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34</xdr:row>
      <xdr:rowOff>15620</xdr:rowOff>
    </xdr:from>
    <xdr:ext cx="595419" cy="259045"/>
    <xdr:sp macro="" textlink="">
      <xdr:nvSpPr>
        <xdr:cNvPr id="568" name="テキスト ボックス 567">
          <a:extLst>
            <a:ext uri="{FF2B5EF4-FFF2-40B4-BE49-F238E27FC236}">
              <a16:creationId xmlns:a16="http://schemas.microsoft.com/office/drawing/2014/main" id="{B54E4ADF-A835-4312-83E9-9E02FA849993}"/>
            </a:ext>
          </a:extLst>
        </xdr:cNvPr>
        <xdr:cNvSpPr txBox="1"/>
      </xdr:nvSpPr>
      <xdr:spPr>
        <a:xfrm>
          <a:off x="17692581" y="584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2722</xdr:rowOff>
    </xdr:from>
    <xdr:to>
      <xdr:col>120</xdr:col>
      <xdr:colOff>114300</xdr:colOff>
      <xdr:row>33</xdr:row>
      <xdr:rowOff>2722</xdr:rowOff>
    </xdr:to>
    <xdr:cxnSp macro="">
      <xdr:nvCxnSpPr>
        <xdr:cNvPr id="569" name="直線コネクタ 568">
          <a:extLst>
            <a:ext uri="{FF2B5EF4-FFF2-40B4-BE49-F238E27FC236}">
              <a16:creationId xmlns:a16="http://schemas.microsoft.com/office/drawing/2014/main" id="{EE63330E-C376-44D2-BD4E-A3A2D9B84E24}"/>
            </a:ext>
          </a:extLst>
        </xdr:cNvPr>
        <xdr:cNvCxnSpPr/>
      </xdr:nvCxnSpPr>
      <xdr:spPr>
        <a:xfrm>
          <a:off x="18288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31949</xdr:rowOff>
    </xdr:from>
    <xdr:ext cx="595419" cy="259045"/>
    <xdr:sp macro="" textlink="">
      <xdr:nvSpPr>
        <xdr:cNvPr id="570" name="テキスト ボックス 569">
          <a:extLst>
            <a:ext uri="{FF2B5EF4-FFF2-40B4-BE49-F238E27FC236}">
              <a16:creationId xmlns:a16="http://schemas.microsoft.com/office/drawing/2014/main" id="{CE6934BA-1CF8-4E37-A754-D522BAB6FFA0}"/>
            </a:ext>
          </a:extLst>
        </xdr:cNvPr>
        <xdr:cNvSpPr txBox="1"/>
      </xdr:nvSpPr>
      <xdr:spPr>
        <a:xfrm>
          <a:off x="17692581" y="551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71" name="直線コネクタ 570">
          <a:extLst>
            <a:ext uri="{FF2B5EF4-FFF2-40B4-BE49-F238E27FC236}">
              <a16:creationId xmlns:a16="http://schemas.microsoft.com/office/drawing/2014/main" id="{0C10AC3D-143B-43E7-9166-960E1395C662}"/>
            </a:ext>
          </a:extLst>
        </xdr:cNvPr>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30</xdr:row>
      <xdr:rowOff>48277</xdr:rowOff>
    </xdr:from>
    <xdr:ext cx="595419" cy="259045"/>
    <xdr:sp macro="" textlink="">
      <xdr:nvSpPr>
        <xdr:cNvPr id="572" name="テキスト ボックス 571">
          <a:extLst>
            <a:ext uri="{FF2B5EF4-FFF2-40B4-BE49-F238E27FC236}">
              <a16:creationId xmlns:a16="http://schemas.microsoft.com/office/drawing/2014/main" id="{D18DAB08-42CE-4B8E-A64A-6733B5DD9044}"/>
            </a:ext>
          </a:extLst>
        </xdr:cNvPr>
        <xdr:cNvSpPr txBox="1"/>
      </xdr:nvSpPr>
      <xdr:spPr>
        <a:xfrm>
          <a:off x="17692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73" name="【一般廃棄物処理施設】&#10;一人当たり有形固定資産（償却資産）額グラフ枠">
          <a:extLst>
            <a:ext uri="{FF2B5EF4-FFF2-40B4-BE49-F238E27FC236}">
              <a16:creationId xmlns:a16="http://schemas.microsoft.com/office/drawing/2014/main" id="{999EEA80-E72D-42ED-A564-10E8D52FB24C}"/>
            </a:ext>
          </a:extLst>
        </xdr:cNvPr>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20118</xdr:rowOff>
    </xdr:from>
    <xdr:to>
      <xdr:col>116</xdr:col>
      <xdr:colOff>62864</xdr:colOff>
      <xdr:row>42</xdr:row>
      <xdr:rowOff>84286</xdr:rowOff>
    </xdr:to>
    <xdr:cxnSp macro="">
      <xdr:nvCxnSpPr>
        <xdr:cNvPr id="574" name="直線コネクタ 573">
          <a:extLst>
            <a:ext uri="{FF2B5EF4-FFF2-40B4-BE49-F238E27FC236}">
              <a16:creationId xmlns:a16="http://schemas.microsoft.com/office/drawing/2014/main" id="{BC762818-281F-4722-A3CA-45808649D799}"/>
            </a:ext>
          </a:extLst>
        </xdr:cNvPr>
        <xdr:cNvCxnSpPr/>
      </xdr:nvCxnSpPr>
      <xdr:spPr>
        <a:xfrm flipV="1">
          <a:off x="22160864" y="5849418"/>
          <a:ext cx="0" cy="14357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88113</xdr:rowOff>
    </xdr:from>
    <xdr:ext cx="469744" cy="259045"/>
    <xdr:sp macro="" textlink="">
      <xdr:nvSpPr>
        <xdr:cNvPr id="575" name="【一般廃棄物処理施設】&#10;一人当たり有形固定資産（償却資産）額最小値テキスト">
          <a:extLst>
            <a:ext uri="{FF2B5EF4-FFF2-40B4-BE49-F238E27FC236}">
              <a16:creationId xmlns:a16="http://schemas.microsoft.com/office/drawing/2014/main" id="{72DDF17F-5485-4AF6-8F99-78CCBF811EC6}"/>
            </a:ext>
          </a:extLst>
        </xdr:cNvPr>
        <xdr:cNvSpPr txBox="1"/>
      </xdr:nvSpPr>
      <xdr:spPr>
        <a:xfrm>
          <a:off x="22199600" y="72890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84286</xdr:rowOff>
    </xdr:from>
    <xdr:to>
      <xdr:col>116</xdr:col>
      <xdr:colOff>152400</xdr:colOff>
      <xdr:row>42</xdr:row>
      <xdr:rowOff>84286</xdr:rowOff>
    </xdr:to>
    <xdr:cxnSp macro="">
      <xdr:nvCxnSpPr>
        <xdr:cNvPr id="576" name="直線コネクタ 575">
          <a:extLst>
            <a:ext uri="{FF2B5EF4-FFF2-40B4-BE49-F238E27FC236}">
              <a16:creationId xmlns:a16="http://schemas.microsoft.com/office/drawing/2014/main" id="{CB4899A1-7136-4A79-AD58-61E0B7E88094}"/>
            </a:ext>
          </a:extLst>
        </xdr:cNvPr>
        <xdr:cNvCxnSpPr/>
      </xdr:nvCxnSpPr>
      <xdr:spPr>
        <a:xfrm>
          <a:off x="22072600" y="72851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138245</xdr:rowOff>
    </xdr:from>
    <xdr:ext cx="599010" cy="259045"/>
    <xdr:sp macro="" textlink="">
      <xdr:nvSpPr>
        <xdr:cNvPr id="577" name="【一般廃棄物処理施設】&#10;一人当たり有形固定資産（償却資産）額最大値テキスト">
          <a:extLst>
            <a:ext uri="{FF2B5EF4-FFF2-40B4-BE49-F238E27FC236}">
              <a16:creationId xmlns:a16="http://schemas.microsoft.com/office/drawing/2014/main" id="{DB267709-79F6-4072-9834-AD49EFB7EAB6}"/>
            </a:ext>
          </a:extLst>
        </xdr:cNvPr>
        <xdr:cNvSpPr txBox="1"/>
      </xdr:nvSpPr>
      <xdr:spPr>
        <a:xfrm>
          <a:off x="22199600" y="56246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442,173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20118</xdr:rowOff>
    </xdr:from>
    <xdr:to>
      <xdr:col>116</xdr:col>
      <xdr:colOff>152400</xdr:colOff>
      <xdr:row>34</xdr:row>
      <xdr:rowOff>20118</xdr:rowOff>
    </xdr:to>
    <xdr:cxnSp macro="">
      <xdr:nvCxnSpPr>
        <xdr:cNvPr id="578" name="直線コネクタ 577">
          <a:extLst>
            <a:ext uri="{FF2B5EF4-FFF2-40B4-BE49-F238E27FC236}">
              <a16:creationId xmlns:a16="http://schemas.microsoft.com/office/drawing/2014/main" id="{CC3B29B1-6FAC-4CFC-AA49-84CE24DEE799}"/>
            </a:ext>
          </a:extLst>
        </xdr:cNvPr>
        <xdr:cNvCxnSpPr/>
      </xdr:nvCxnSpPr>
      <xdr:spPr>
        <a:xfrm>
          <a:off x="22072600" y="58494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75546</xdr:rowOff>
    </xdr:from>
    <xdr:ext cx="599010" cy="259045"/>
    <xdr:sp macro="" textlink="">
      <xdr:nvSpPr>
        <xdr:cNvPr id="579" name="【一般廃棄物処理施設】&#10;一人当たり有形固定資産（償却資産）額平均値テキスト">
          <a:extLst>
            <a:ext uri="{FF2B5EF4-FFF2-40B4-BE49-F238E27FC236}">
              <a16:creationId xmlns:a16="http://schemas.microsoft.com/office/drawing/2014/main" id="{7FC2F946-E904-4D93-B6DF-8AE044B60F4A}"/>
            </a:ext>
          </a:extLst>
        </xdr:cNvPr>
        <xdr:cNvSpPr txBox="1"/>
      </xdr:nvSpPr>
      <xdr:spPr>
        <a:xfrm>
          <a:off x="22199600" y="659064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154,150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52669</xdr:rowOff>
    </xdr:from>
    <xdr:to>
      <xdr:col>116</xdr:col>
      <xdr:colOff>114300</xdr:colOff>
      <xdr:row>39</xdr:row>
      <xdr:rowOff>154269</xdr:rowOff>
    </xdr:to>
    <xdr:sp macro="" textlink="">
      <xdr:nvSpPr>
        <xdr:cNvPr id="580" name="フローチャート: 判断 579">
          <a:extLst>
            <a:ext uri="{FF2B5EF4-FFF2-40B4-BE49-F238E27FC236}">
              <a16:creationId xmlns:a16="http://schemas.microsoft.com/office/drawing/2014/main" id="{4FAAE151-64F9-4CE8-A76B-CEBAAF8063A5}"/>
            </a:ext>
          </a:extLst>
        </xdr:cNvPr>
        <xdr:cNvSpPr/>
      </xdr:nvSpPr>
      <xdr:spPr>
        <a:xfrm>
          <a:off x="22110700" y="67392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59710</xdr:rowOff>
    </xdr:from>
    <xdr:to>
      <xdr:col>112</xdr:col>
      <xdr:colOff>38100</xdr:colOff>
      <xdr:row>39</xdr:row>
      <xdr:rowOff>161310</xdr:rowOff>
    </xdr:to>
    <xdr:sp macro="" textlink="">
      <xdr:nvSpPr>
        <xdr:cNvPr id="581" name="フローチャート: 判断 580">
          <a:extLst>
            <a:ext uri="{FF2B5EF4-FFF2-40B4-BE49-F238E27FC236}">
              <a16:creationId xmlns:a16="http://schemas.microsoft.com/office/drawing/2014/main" id="{847B2222-52A6-4F5F-8317-C073C2CF1ABD}"/>
            </a:ext>
          </a:extLst>
        </xdr:cNvPr>
        <xdr:cNvSpPr/>
      </xdr:nvSpPr>
      <xdr:spPr>
        <a:xfrm>
          <a:off x="21272500" y="6746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80418</xdr:rowOff>
    </xdr:from>
    <xdr:to>
      <xdr:col>107</xdr:col>
      <xdr:colOff>101600</xdr:colOff>
      <xdr:row>40</xdr:row>
      <xdr:rowOff>10568</xdr:rowOff>
    </xdr:to>
    <xdr:sp macro="" textlink="">
      <xdr:nvSpPr>
        <xdr:cNvPr id="582" name="フローチャート: 判断 581">
          <a:extLst>
            <a:ext uri="{FF2B5EF4-FFF2-40B4-BE49-F238E27FC236}">
              <a16:creationId xmlns:a16="http://schemas.microsoft.com/office/drawing/2014/main" id="{23CB81A0-EEC9-4F16-8617-D6AEFD93A344}"/>
            </a:ext>
          </a:extLst>
        </xdr:cNvPr>
        <xdr:cNvSpPr/>
      </xdr:nvSpPr>
      <xdr:spPr>
        <a:xfrm>
          <a:off x="20383500" y="67669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73070</xdr:rowOff>
    </xdr:from>
    <xdr:to>
      <xdr:col>102</xdr:col>
      <xdr:colOff>165100</xdr:colOff>
      <xdr:row>40</xdr:row>
      <xdr:rowOff>3220</xdr:rowOff>
    </xdr:to>
    <xdr:sp macro="" textlink="">
      <xdr:nvSpPr>
        <xdr:cNvPr id="583" name="フローチャート: 判断 582">
          <a:extLst>
            <a:ext uri="{FF2B5EF4-FFF2-40B4-BE49-F238E27FC236}">
              <a16:creationId xmlns:a16="http://schemas.microsoft.com/office/drawing/2014/main" id="{3780CC2F-AB7B-4BF6-A011-ED68ACA5AB2F}"/>
            </a:ext>
          </a:extLst>
        </xdr:cNvPr>
        <xdr:cNvSpPr/>
      </xdr:nvSpPr>
      <xdr:spPr>
        <a:xfrm>
          <a:off x="19494500" y="6759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127617</xdr:rowOff>
    </xdr:from>
    <xdr:to>
      <xdr:col>98</xdr:col>
      <xdr:colOff>38100</xdr:colOff>
      <xdr:row>40</xdr:row>
      <xdr:rowOff>57767</xdr:rowOff>
    </xdr:to>
    <xdr:sp macro="" textlink="">
      <xdr:nvSpPr>
        <xdr:cNvPr id="584" name="フローチャート: 判断 583">
          <a:extLst>
            <a:ext uri="{FF2B5EF4-FFF2-40B4-BE49-F238E27FC236}">
              <a16:creationId xmlns:a16="http://schemas.microsoft.com/office/drawing/2014/main" id="{88D049DD-C510-4D56-9025-332C10118D91}"/>
            </a:ext>
          </a:extLst>
        </xdr:cNvPr>
        <xdr:cNvSpPr/>
      </xdr:nvSpPr>
      <xdr:spPr>
        <a:xfrm>
          <a:off x="18605500" y="68141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85" name="テキスト ボックス 584">
          <a:extLst>
            <a:ext uri="{FF2B5EF4-FFF2-40B4-BE49-F238E27FC236}">
              <a16:creationId xmlns:a16="http://schemas.microsoft.com/office/drawing/2014/main" id="{9063BF48-2E73-4A8E-BA7E-E0B614993518}"/>
            </a:ext>
          </a:extLst>
        </xdr:cNvPr>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86" name="テキスト ボックス 585">
          <a:extLst>
            <a:ext uri="{FF2B5EF4-FFF2-40B4-BE49-F238E27FC236}">
              <a16:creationId xmlns:a16="http://schemas.microsoft.com/office/drawing/2014/main" id="{844D0841-E074-4F51-8784-9A14F11AC4BF}"/>
            </a:ext>
          </a:extLst>
        </xdr:cNvPr>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87" name="テキスト ボックス 586">
          <a:extLst>
            <a:ext uri="{FF2B5EF4-FFF2-40B4-BE49-F238E27FC236}">
              <a16:creationId xmlns:a16="http://schemas.microsoft.com/office/drawing/2014/main" id="{A471D373-4C1E-47E6-84D5-10ACAEEDAAE8}"/>
            </a:ext>
          </a:extLst>
        </xdr:cNvPr>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88" name="テキスト ボックス 587">
          <a:extLst>
            <a:ext uri="{FF2B5EF4-FFF2-40B4-BE49-F238E27FC236}">
              <a16:creationId xmlns:a16="http://schemas.microsoft.com/office/drawing/2014/main" id="{A4356699-EBCA-4136-B1C7-CEFBB53EE1C8}"/>
            </a:ext>
          </a:extLst>
        </xdr:cNvPr>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89" name="テキスト ボックス 588">
          <a:extLst>
            <a:ext uri="{FF2B5EF4-FFF2-40B4-BE49-F238E27FC236}">
              <a16:creationId xmlns:a16="http://schemas.microsoft.com/office/drawing/2014/main" id="{4C4A330A-BA07-4395-960B-376DC2F2BC66}"/>
            </a:ext>
          </a:extLst>
        </xdr:cNvPr>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41</xdr:row>
      <xdr:rowOff>87386</xdr:rowOff>
    </xdr:from>
    <xdr:to>
      <xdr:col>116</xdr:col>
      <xdr:colOff>114300</xdr:colOff>
      <xdr:row>42</xdr:row>
      <xdr:rowOff>17536</xdr:rowOff>
    </xdr:to>
    <xdr:sp macro="" textlink="">
      <xdr:nvSpPr>
        <xdr:cNvPr id="590" name="楕円 589">
          <a:extLst>
            <a:ext uri="{FF2B5EF4-FFF2-40B4-BE49-F238E27FC236}">
              <a16:creationId xmlns:a16="http://schemas.microsoft.com/office/drawing/2014/main" id="{DB32E837-6F55-431D-86C0-A2E8DB29F8CF}"/>
            </a:ext>
          </a:extLst>
        </xdr:cNvPr>
        <xdr:cNvSpPr/>
      </xdr:nvSpPr>
      <xdr:spPr>
        <a:xfrm>
          <a:off x="22110700" y="71168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41</xdr:row>
      <xdr:rowOff>2313</xdr:rowOff>
    </xdr:from>
    <xdr:ext cx="534377" cy="259045"/>
    <xdr:sp macro="" textlink="">
      <xdr:nvSpPr>
        <xdr:cNvPr id="591" name="【一般廃棄物処理施設】&#10;一人当たり有形固定資産（償却資産）額該当値テキスト">
          <a:extLst>
            <a:ext uri="{FF2B5EF4-FFF2-40B4-BE49-F238E27FC236}">
              <a16:creationId xmlns:a16="http://schemas.microsoft.com/office/drawing/2014/main" id="{CD92AD4F-95C3-4410-BCDD-3E63B8FE5064}"/>
            </a:ext>
          </a:extLst>
        </xdr:cNvPr>
        <xdr:cNvSpPr txBox="1"/>
      </xdr:nvSpPr>
      <xdr:spPr>
        <a:xfrm>
          <a:off x="22199600" y="70317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38,519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41</xdr:row>
      <xdr:rowOff>87295</xdr:rowOff>
    </xdr:from>
    <xdr:to>
      <xdr:col>112</xdr:col>
      <xdr:colOff>38100</xdr:colOff>
      <xdr:row>42</xdr:row>
      <xdr:rowOff>17445</xdr:rowOff>
    </xdr:to>
    <xdr:sp macro="" textlink="">
      <xdr:nvSpPr>
        <xdr:cNvPr id="592" name="楕円 591">
          <a:extLst>
            <a:ext uri="{FF2B5EF4-FFF2-40B4-BE49-F238E27FC236}">
              <a16:creationId xmlns:a16="http://schemas.microsoft.com/office/drawing/2014/main" id="{6C941C12-C87B-4F10-B06A-766DCD16C934}"/>
            </a:ext>
          </a:extLst>
        </xdr:cNvPr>
        <xdr:cNvSpPr/>
      </xdr:nvSpPr>
      <xdr:spPr>
        <a:xfrm>
          <a:off x="21272500" y="71167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41</xdr:row>
      <xdr:rowOff>138095</xdr:rowOff>
    </xdr:from>
    <xdr:to>
      <xdr:col>116</xdr:col>
      <xdr:colOff>63500</xdr:colOff>
      <xdr:row>41</xdr:row>
      <xdr:rowOff>138186</xdr:rowOff>
    </xdr:to>
    <xdr:cxnSp macro="">
      <xdr:nvCxnSpPr>
        <xdr:cNvPr id="593" name="直線コネクタ 592">
          <a:extLst>
            <a:ext uri="{FF2B5EF4-FFF2-40B4-BE49-F238E27FC236}">
              <a16:creationId xmlns:a16="http://schemas.microsoft.com/office/drawing/2014/main" id="{49721B09-3191-40CF-BBDA-186E459FAB67}"/>
            </a:ext>
          </a:extLst>
        </xdr:cNvPr>
        <xdr:cNvCxnSpPr/>
      </xdr:nvCxnSpPr>
      <xdr:spPr>
        <a:xfrm>
          <a:off x="21323300" y="7167545"/>
          <a:ext cx="838200" cy="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41</xdr:row>
      <xdr:rowOff>91096</xdr:rowOff>
    </xdr:from>
    <xdr:to>
      <xdr:col>107</xdr:col>
      <xdr:colOff>101600</xdr:colOff>
      <xdr:row>42</xdr:row>
      <xdr:rowOff>21246</xdr:rowOff>
    </xdr:to>
    <xdr:sp macro="" textlink="">
      <xdr:nvSpPr>
        <xdr:cNvPr id="594" name="楕円 593">
          <a:extLst>
            <a:ext uri="{FF2B5EF4-FFF2-40B4-BE49-F238E27FC236}">
              <a16:creationId xmlns:a16="http://schemas.microsoft.com/office/drawing/2014/main" id="{61A9BE59-67F6-4714-99D0-1F8317E65392}"/>
            </a:ext>
          </a:extLst>
        </xdr:cNvPr>
        <xdr:cNvSpPr/>
      </xdr:nvSpPr>
      <xdr:spPr>
        <a:xfrm>
          <a:off x="20383500" y="71205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41</xdr:row>
      <xdr:rowOff>138095</xdr:rowOff>
    </xdr:from>
    <xdr:to>
      <xdr:col>111</xdr:col>
      <xdr:colOff>177800</xdr:colOff>
      <xdr:row>41</xdr:row>
      <xdr:rowOff>141896</xdr:rowOff>
    </xdr:to>
    <xdr:cxnSp macro="">
      <xdr:nvCxnSpPr>
        <xdr:cNvPr id="595" name="直線コネクタ 594">
          <a:extLst>
            <a:ext uri="{FF2B5EF4-FFF2-40B4-BE49-F238E27FC236}">
              <a16:creationId xmlns:a16="http://schemas.microsoft.com/office/drawing/2014/main" id="{6F0CF51F-D35C-42CA-AF08-544F4F63F040}"/>
            </a:ext>
          </a:extLst>
        </xdr:cNvPr>
        <xdr:cNvCxnSpPr/>
      </xdr:nvCxnSpPr>
      <xdr:spPr>
        <a:xfrm flipV="1">
          <a:off x="20434300" y="7167545"/>
          <a:ext cx="889000" cy="38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41</xdr:row>
      <xdr:rowOff>91773</xdr:rowOff>
    </xdr:from>
    <xdr:to>
      <xdr:col>102</xdr:col>
      <xdr:colOff>165100</xdr:colOff>
      <xdr:row>42</xdr:row>
      <xdr:rowOff>21923</xdr:rowOff>
    </xdr:to>
    <xdr:sp macro="" textlink="">
      <xdr:nvSpPr>
        <xdr:cNvPr id="596" name="楕円 595">
          <a:extLst>
            <a:ext uri="{FF2B5EF4-FFF2-40B4-BE49-F238E27FC236}">
              <a16:creationId xmlns:a16="http://schemas.microsoft.com/office/drawing/2014/main" id="{6F5EBD93-0530-4E50-B4EA-D919BF86A2DD}"/>
            </a:ext>
          </a:extLst>
        </xdr:cNvPr>
        <xdr:cNvSpPr/>
      </xdr:nvSpPr>
      <xdr:spPr>
        <a:xfrm>
          <a:off x="19494500" y="71212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41</xdr:row>
      <xdr:rowOff>141896</xdr:rowOff>
    </xdr:from>
    <xdr:to>
      <xdr:col>107</xdr:col>
      <xdr:colOff>50800</xdr:colOff>
      <xdr:row>41</xdr:row>
      <xdr:rowOff>142573</xdr:rowOff>
    </xdr:to>
    <xdr:cxnSp macro="">
      <xdr:nvCxnSpPr>
        <xdr:cNvPr id="597" name="直線コネクタ 596">
          <a:extLst>
            <a:ext uri="{FF2B5EF4-FFF2-40B4-BE49-F238E27FC236}">
              <a16:creationId xmlns:a16="http://schemas.microsoft.com/office/drawing/2014/main" id="{0EB2B5A4-8C54-4D0C-9888-862845F61D99}"/>
            </a:ext>
          </a:extLst>
        </xdr:cNvPr>
        <xdr:cNvCxnSpPr/>
      </xdr:nvCxnSpPr>
      <xdr:spPr>
        <a:xfrm flipV="1">
          <a:off x="19545300" y="7171346"/>
          <a:ext cx="889000" cy="6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41</xdr:row>
      <xdr:rowOff>90678</xdr:rowOff>
    </xdr:from>
    <xdr:to>
      <xdr:col>98</xdr:col>
      <xdr:colOff>38100</xdr:colOff>
      <xdr:row>42</xdr:row>
      <xdr:rowOff>20828</xdr:rowOff>
    </xdr:to>
    <xdr:sp macro="" textlink="">
      <xdr:nvSpPr>
        <xdr:cNvPr id="598" name="楕円 597">
          <a:extLst>
            <a:ext uri="{FF2B5EF4-FFF2-40B4-BE49-F238E27FC236}">
              <a16:creationId xmlns:a16="http://schemas.microsoft.com/office/drawing/2014/main" id="{B84BF9BC-8F5B-44D2-B59E-2469A9DACD34}"/>
            </a:ext>
          </a:extLst>
        </xdr:cNvPr>
        <xdr:cNvSpPr/>
      </xdr:nvSpPr>
      <xdr:spPr>
        <a:xfrm>
          <a:off x="18605500" y="71201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41</xdr:row>
      <xdr:rowOff>141478</xdr:rowOff>
    </xdr:from>
    <xdr:to>
      <xdr:col>102</xdr:col>
      <xdr:colOff>114300</xdr:colOff>
      <xdr:row>41</xdr:row>
      <xdr:rowOff>142573</xdr:rowOff>
    </xdr:to>
    <xdr:cxnSp macro="">
      <xdr:nvCxnSpPr>
        <xdr:cNvPr id="599" name="直線コネクタ 598">
          <a:extLst>
            <a:ext uri="{FF2B5EF4-FFF2-40B4-BE49-F238E27FC236}">
              <a16:creationId xmlns:a16="http://schemas.microsoft.com/office/drawing/2014/main" id="{04C478A9-97E3-4D4D-A05E-C1DE0A6FF6EB}"/>
            </a:ext>
          </a:extLst>
        </xdr:cNvPr>
        <xdr:cNvCxnSpPr/>
      </xdr:nvCxnSpPr>
      <xdr:spPr>
        <a:xfrm>
          <a:off x="18656300" y="7170928"/>
          <a:ext cx="889000" cy="10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56095</xdr:colOff>
      <xdr:row>38</xdr:row>
      <xdr:rowOff>6387</xdr:rowOff>
    </xdr:from>
    <xdr:ext cx="599010" cy="259045"/>
    <xdr:sp macro="" textlink="">
      <xdr:nvSpPr>
        <xdr:cNvPr id="600" name="n_1aveValue【一般廃棄物処理施設】&#10;一人当たり有形固定資産（償却資産）額">
          <a:extLst>
            <a:ext uri="{FF2B5EF4-FFF2-40B4-BE49-F238E27FC236}">
              <a16:creationId xmlns:a16="http://schemas.microsoft.com/office/drawing/2014/main" id="{A6DBF408-F219-4756-A26A-47847912C3D7}"/>
            </a:ext>
          </a:extLst>
        </xdr:cNvPr>
        <xdr:cNvSpPr txBox="1"/>
      </xdr:nvSpPr>
      <xdr:spPr>
        <a:xfrm>
          <a:off x="21011095" y="65214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151,994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132295</xdr:colOff>
      <xdr:row>38</xdr:row>
      <xdr:rowOff>27095</xdr:rowOff>
    </xdr:from>
    <xdr:ext cx="599010" cy="259045"/>
    <xdr:sp macro="" textlink="">
      <xdr:nvSpPr>
        <xdr:cNvPr id="601" name="n_2aveValue【一般廃棄物処理施設】&#10;一人当たり有形固定資産（償却資産）額">
          <a:extLst>
            <a:ext uri="{FF2B5EF4-FFF2-40B4-BE49-F238E27FC236}">
              <a16:creationId xmlns:a16="http://schemas.microsoft.com/office/drawing/2014/main" id="{1FA942AF-4F22-443B-A5DD-5F62E3F16E2B}"/>
            </a:ext>
          </a:extLst>
        </xdr:cNvPr>
        <xdr:cNvSpPr txBox="1"/>
      </xdr:nvSpPr>
      <xdr:spPr>
        <a:xfrm>
          <a:off x="20134795" y="65421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145,653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5295</xdr:colOff>
      <xdr:row>38</xdr:row>
      <xdr:rowOff>19747</xdr:rowOff>
    </xdr:from>
    <xdr:ext cx="599010" cy="259045"/>
    <xdr:sp macro="" textlink="">
      <xdr:nvSpPr>
        <xdr:cNvPr id="602" name="n_3aveValue【一般廃棄物処理施設】&#10;一人当たり有形固定資産（償却資産）額">
          <a:extLst>
            <a:ext uri="{FF2B5EF4-FFF2-40B4-BE49-F238E27FC236}">
              <a16:creationId xmlns:a16="http://schemas.microsoft.com/office/drawing/2014/main" id="{0546B826-D21E-4BB4-8131-CCA85C9638D9}"/>
            </a:ext>
          </a:extLst>
        </xdr:cNvPr>
        <xdr:cNvSpPr txBox="1"/>
      </xdr:nvSpPr>
      <xdr:spPr>
        <a:xfrm>
          <a:off x="19245795" y="65348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147,903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68795</xdr:colOff>
      <xdr:row>38</xdr:row>
      <xdr:rowOff>74294</xdr:rowOff>
    </xdr:from>
    <xdr:ext cx="599010" cy="259045"/>
    <xdr:sp macro="" textlink="">
      <xdr:nvSpPr>
        <xdr:cNvPr id="603" name="n_4aveValue【一般廃棄物処理施設】&#10;一人当たり有形固定資産（償却資産）額">
          <a:extLst>
            <a:ext uri="{FF2B5EF4-FFF2-40B4-BE49-F238E27FC236}">
              <a16:creationId xmlns:a16="http://schemas.microsoft.com/office/drawing/2014/main" id="{5E723202-96B5-4C34-8B9C-35010C309108}"/>
            </a:ext>
          </a:extLst>
        </xdr:cNvPr>
        <xdr:cNvSpPr txBox="1"/>
      </xdr:nvSpPr>
      <xdr:spPr>
        <a:xfrm>
          <a:off x="18356795" y="65893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131,200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88411</xdr:colOff>
      <xdr:row>42</xdr:row>
      <xdr:rowOff>8572</xdr:rowOff>
    </xdr:from>
    <xdr:ext cx="534377" cy="259045"/>
    <xdr:sp macro="" textlink="">
      <xdr:nvSpPr>
        <xdr:cNvPr id="604" name="n_1mainValue【一般廃棄物処理施設】&#10;一人当たり有形固定資産（償却資産）額">
          <a:extLst>
            <a:ext uri="{FF2B5EF4-FFF2-40B4-BE49-F238E27FC236}">
              <a16:creationId xmlns:a16="http://schemas.microsoft.com/office/drawing/2014/main" id="{E2C12CB2-CD42-4915-BB63-37BC9786A416}"/>
            </a:ext>
          </a:extLst>
        </xdr:cNvPr>
        <xdr:cNvSpPr txBox="1"/>
      </xdr:nvSpPr>
      <xdr:spPr>
        <a:xfrm>
          <a:off x="21043411" y="72094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38,547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42</xdr:row>
      <xdr:rowOff>12373</xdr:rowOff>
    </xdr:from>
    <xdr:ext cx="534377" cy="259045"/>
    <xdr:sp macro="" textlink="">
      <xdr:nvSpPr>
        <xdr:cNvPr id="605" name="n_2mainValue【一般廃棄物処理施設】&#10;一人当たり有形固定資産（償却資産）額">
          <a:extLst>
            <a:ext uri="{FF2B5EF4-FFF2-40B4-BE49-F238E27FC236}">
              <a16:creationId xmlns:a16="http://schemas.microsoft.com/office/drawing/2014/main" id="{7F5DD5D0-58A5-4F81-91F3-95E8BA74A9E4}"/>
            </a:ext>
          </a:extLst>
        </xdr:cNvPr>
        <xdr:cNvSpPr txBox="1"/>
      </xdr:nvSpPr>
      <xdr:spPr>
        <a:xfrm>
          <a:off x="20167111" y="72132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37,383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42</xdr:row>
      <xdr:rowOff>13050</xdr:rowOff>
    </xdr:from>
    <xdr:ext cx="534377" cy="259045"/>
    <xdr:sp macro="" textlink="">
      <xdr:nvSpPr>
        <xdr:cNvPr id="606" name="n_3mainValue【一般廃棄物処理施設】&#10;一人当たり有形固定資産（償却資産）額">
          <a:extLst>
            <a:ext uri="{FF2B5EF4-FFF2-40B4-BE49-F238E27FC236}">
              <a16:creationId xmlns:a16="http://schemas.microsoft.com/office/drawing/2014/main" id="{B45B9503-2A4B-4C75-AF42-E8883839E125}"/>
            </a:ext>
          </a:extLst>
        </xdr:cNvPr>
        <xdr:cNvSpPr txBox="1"/>
      </xdr:nvSpPr>
      <xdr:spPr>
        <a:xfrm>
          <a:off x="19278111" y="72139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37,176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42</xdr:row>
      <xdr:rowOff>11955</xdr:rowOff>
    </xdr:from>
    <xdr:ext cx="534377" cy="259045"/>
    <xdr:sp macro="" textlink="">
      <xdr:nvSpPr>
        <xdr:cNvPr id="607" name="n_4mainValue【一般廃棄物処理施設】&#10;一人当たり有形固定資産（償却資産）額">
          <a:extLst>
            <a:ext uri="{FF2B5EF4-FFF2-40B4-BE49-F238E27FC236}">
              <a16:creationId xmlns:a16="http://schemas.microsoft.com/office/drawing/2014/main" id="{2AA589F3-624D-4455-8D37-CC9D926D917E}"/>
            </a:ext>
          </a:extLst>
        </xdr:cNvPr>
        <xdr:cNvSpPr txBox="1"/>
      </xdr:nvSpPr>
      <xdr:spPr>
        <a:xfrm>
          <a:off x="18389111" y="72128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37,511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608" name="正方形/長方形 607">
          <a:extLst>
            <a:ext uri="{FF2B5EF4-FFF2-40B4-BE49-F238E27FC236}">
              <a16:creationId xmlns:a16="http://schemas.microsoft.com/office/drawing/2014/main" id="{32129ECE-1F5C-44B4-9D4A-5A7AE6EBA9F4}"/>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609" name="正方形/長方形 608">
          <a:extLst>
            <a:ext uri="{FF2B5EF4-FFF2-40B4-BE49-F238E27FC236}">
              <a16:creationId xmlns:a16="http://schemas.microsoft.com/office/drawing/2014/main" id="{725CD466-1606-44E3-9D11-8D466990B503}"/>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610" name="正方形/長方形 609">
          <a:extLst>
            <a:ext uri="{FF2B5EF4-FFF2-40B4-BE49-F238E27FC236}">
              <a16:creationId xmlns:a16="http://schemas.microsoft.com/office/drawing/2014/main" id="{DE73E3CC-290D-42C0-B23D-EAFBFDB4EEA0}"/>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611" name="正方形/長方形 610">
          <a:extLst>
            <a:ext uri="{FF2B5EF4-FFF2-40B4-BE49-F238E27FC236}">
              <a16:creationId xmlns:a16="http://schemas.microsoft.com/office/drawing/2014/main" id="{BB850758-DB1C-466E-8496-0D1658DDA037}"/>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612" name="正方形/長方形 611">
          <a:extLst>
            <a:ext uri="{FF2B5EF4-FFF2-40B4-BE49-F238E27FC236}">
              <a16:creationId xmlns:a16="http://schemas.microsoft.com/office/drawing/2014/main" id="{B3402EB7-A00D-49BD-B359-20D6374CF969}"/>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613" name="正方形/長方形 612">
          <a:extLst>
            <a:ext uri="{FF2B5EF4-FFF2-40B4-BE49-F238E27FC236}">
              <a16:creationId xmlns:a16="http://schemas.microsoft.com/office/drawing/2014/main" id="{7988BBC2-6E83-48E2-BF0E-6875C88EBF52}"/>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614" name="正方形/長方形 613">
          <a:extLst>
            <a:ext uri="{FF2B5EF4-FFF2-40B4-BE49-F238E27FC236}">
              <a16:creationId xmlns:a16="http://schemas.microsoft.com/office/drawing/2014/main" id="{979A9110-B47C-4704-8A5A-686F6C278F48}"/>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615" name="正方形/長方形 614">
          <a:extLst>
            <a:ext uri="{FF2B5EF4-FFF2-40B4-BE49-F238E27FC236}">
              <a16:creationId xmlns:a16="http://schemas.microsoft.com/office/drawing/2014/main" id="{5AE52605-454B-49E5-A0B1-EDD0BAABE70F}"/>
            </a:ext>
          </a:extLst>
        </xdr:cNvPr>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616" name="テキスト ボックス 615">
          <a:extLst>
            <a:ext uri="{FF2B5EF4-FFF2-40B4-BE49-F238E27FC236}">
              <a16:creationId xmlns:a16="http://schemas.microsoft.com/office/drawing/2014/main" id="{E7AFC5FA-5C05-44E2-9F93-EC1628DE56E4}"/>
            </a:ext>
          </a:extLst>
        </xdr:cNvPr>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617" name="直線コネクタ 616">
          <a:extLst>
            <a:ext uri="{FF2B5EF4-FFF2-40B4-BE49-F238E27FC236}">
              <a16:creationId xmlns:a16="http://schemas.microsoft.com/office/drawing/2014/main" id="{90EBD7AF-2132-4513-A429-361EFDE809C3}"/>
            </a:ext>
          </a:extLst>
        </xdr:cNvPr>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618" name="テキスト ボックス 617">
          <a:extLst>
            <a:ext uri="{FF2B5EF4-FFF2-40B4-BE49-F238E27FC236}">
              <a16:creationId xmlns:a16="http://schemas.microsoft.com/office/drawing/2014/main" id="{5E1F40F3-24EC-4ABF-B017-7A45DA3548CD}"/>
            </a:ext>
          </a:extLst>
        </xdr:cNvPr>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619" name="直線コネクタ 618">
          <a:extLst>
            <a:ext uri="{FF2B5EF4-FFF2-40B4-BE49-F238E27FC236}">
              <a16:creationId xmlns:a16="http://schemas.microsoft.com/office/drawing/2014/main" id="{628E0B83-9828-4878-9DC1-86CEAD4755D8}"/>
            </a:ext>
          </a:extLst>
        </xdr:cNvPr>
        <xdr:cNvCxnSpPr/>
      </xdr:nvCxnSpPr>
      <xdr:spPr>
        <a:xfrm>
          <a:off x="12446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159855</xdr:rowOff>
    </xdr:from>
    <xdr:ext cx="467179" cy="259045"/>
    <xdr:sp macro="" textlink="">
      <xdr:nvSpPr>
        <xdr:cNvPr id="620" name="テキスト ボックス 619">
          <a:extLst>
            <a:ext uri="{FF2B5EF4-FFF2-40B4-BE49-F238E27FC236}">
              <a16:creationId xmlns:a16="http://schemas.microsoft.com/office/drawing/2014/main" id="{BE6D1739-D8EA-4317-A616-ECAFBF0172DE}"/>
            </a:ext>
          </a:extLst>
        </xdr:cNvPr>
        <xdr:cNvSpPr txBox="1"/>
      </xdr:nvSpPr>
      <xdr:spPr>
        <a:xfrm>
          <a:off x="11978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621" name="直線コネクタ 620">
          <a:extLst>
            <a:ext uri="{FF2B5EF4-FFF2-40B4-BE49-F238E27FC236}">
              <a16:creationId xmlns:a16="http://schemas.microsoft.com/office/drawing/2014/main" id="{F0B14337-BC79-4FED-9BD1-BBBFC24EEA59}"/>
            </a:ext>
          </a:extLst>
        </xdr:cNvPr>
        <xdr:cNvCxnSpPr/>
      </xdr:nvCxnSpPr>
      <xdr:spPr>
        <a:xfrm>
          <a:off x="12446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622" name="テキスト ボックス 621">
          <a:extLst>
            <a:ext uri="{FF2B5EF4-FFF2-40B4-BE49-F238E27FC236}">
              <a16:creationId xmlns:a16="http://schemas.microsoft.com/office/drawing/2014/main" id="{37958EFD-6BFF-44BC-9DA5-A05B5F239195}"/>
            </a:ext>
          </a:extLst>
        </xdr:cNvPr>
        <xdr:cNvSpPr txBox="1"/>
      </xdr:nvSpPr>
      <xdr:spPr>
        <a:xfrm>
          <a:off x="12042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623" name="直線コネクタ 622">
          <a:extLst>
            <a:ext uri="{FF2B5EF4-FFF2-40B4-BE49-F238E27FC236}">
              <a16:creationId xmlns:a16="http://schemas.microsoft.com/office/drawing/2014/main" id="{251AB8A5-923B-404A-A4C2-C4490C3D1561}"/>
            </a:ext>
          </a:extLst>
        </xdr:cNvPr>
        <xdr:cNvCxnSpPr/>
      </xdr:nvCxnSpPr>
      <xdr:spPr>
        <a:xfrm>
          <a:off x="12446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624" name="テキスト ボックス 623">
          <a:extLst>
            <a:ext uri="{FF2B5EF4-FFF2-40B4-BE49-F238E27FC236}">
              <a16:creationId xmlns:a16="http://schemas.microsoft.com/office/drawing/2014/main" id="{86614E0B-4277-418B-B37B-37CD3030EE04}"/>
            </a:ext>
          </a:extLst>
        </xdr:cNvPr>
        <xdr:cNvSpPr txBox="1"/>
      </xdr:nvSpPr>
      <xdr:spPr>
        <a:xfrm>
          <a:off x="12042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625" name="直線コネクタ 624">
          <a:extLst>
            <a:ext uri="{FF2B5EF4-FFF2-40B4-BE49-F238E27FC236}">
              <a16:creationId xmlns:a16="http://schemas.microsoft.com/office/drawing/2014/main" id="{7C5DDD88-9249-49E1-8182-B65578A40FCC}"/>
            </a:ext>
          </a:extLst>
        </xdr:cNvPr>
        <xdr:cNvCxnSpPr/>
      </xdr:nvCxnSpPr>
      <xdr:spPr>
        <a:xfrm>
          <a:off x="12446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626" name="テキスト ボックス 625">
          <a:extLst>
            <a:ext uri="{FF2B5EF4-FFF2-40B4-BE49-F238E27FC236}">
              <a16:creationId xmlns:a16="http://schemas.microsoft.com/office/drawing/2014/main" id="{82F51BA6-B058-44E0-878C-4593D9481B59}"/>
            </a:ext>
          </a:extLst>
        </xdr:cNvPr>
        <xdr:cNvSpPr txBox="1"/>
      </xdr:nvSpPr>
      <xdr:spPr>
        <a:xfrm>
          <a:off x="12042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627" name="直線コネクタ 626">
          <a:extLst>
            <a:ext uri="{FF2B5EF4-FFF2-40B4-BE49-F238E27FC236}">
              <a16:creationId xmlns:a16="http://schemas.microsoft.com/office/drawing/2014/main" id="{D99E00E1-B9AA-4709-97FC-1398D0796DA5}"/>
            </a:ext>
          </a:extLst>
        </xdr:cNvPr>
        <xdr:cNvCxnSpPr/>
      </xdr:nvCxnSpPr>
      <xdr:spPr>
        <a:xfrm>
          <a:off x="12446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628" name="テキスト ボックス 627">
          <a:extLst>
            <a:ext uri="{FF2B5EF4-FFF2-40B4-BE49-F238E27FC236}">
              <a16:creationId xmlns:a16="http://schemas.microsoft.com/office/drawing/2014/main" id="{F2516EDD-AA42-4644-86C6-902F9010EC65}"/>
            </a:ext>
          </a:extLst>
        </xdr:cNvPr>
        <xdr:cNvSpPr txBox="1"/>
      </xdr:nvSpPr>
      <xdr:spPr>
        <a:xfrm>
          <a:off x="12042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629" name="直線コネクタ 628">
          <a:extLst>
            <a:ext uri="{FF2B5EF4-FFF2-40B4-BE49-F238E27FC236}">
              <a16:creationId xmlns:a16="http://schemas.microsoft.com/office/drawing/2014/main" id="{C00DC047-450F-4282-8271-A001C8218725}"/>
            </a:ext>
          </a:extLst>
        </xdr:cNvPr>
        <xdr:cNvCxnSpPr/>
      </xdr:nvCxnSpPr>
      <xdr:spPr>
        <a:xfrm>
          <a:off x="12446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54</xdr:row>
      <xdr:rowOff>70049</xdr:rowOff>
    </xdr:from>
    <xdr:ext cx="338939" cy="259045"/>
    <xdr:sp macro="" textlink="">
      <xdr:nvSpPr>
        <xdr:cNvPr id="630" name="テキスト ボックス 629">
          <a:extLst>
            <a:ext uri="{FF2B5EF4-FFF2-40B4-BE49-F238E27FC236}">
              <a16:creationId xmlns:a16="http://schemas.microsoft.com/office/drawing/2014/main" id="{02B623C7-E8EC-4E8B-BC2D-29512149D0A5}"/>
            </a:ext>
          </a:extLst>
        </xdr:cNvPr>
        <xdr:cNvSpPr txBox="1"/>
      </xdr:nvSpPr>
      <xdr:spPr>
        <a:xfrm>
          <a:off x="12107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631" name="直線コネクタ 630">
          <a:extLst>
            <a:ext uri="{FF2B5EF4-FFF2-40B4-BE49-F238E27FC236}">
              <a16:creationId xmlns:a16="http://schemas.microsoft.com/office/drawing/2014/main" id="{8B1ED9B8-793A-46F6-9BF4-F781D47304E4}"/>
            </a:ext>
          </a:extLst>
        </xdr:cNvPr>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53</xdr:row>
      <xdr:rowOff>57150</xdr:rowOff>
    </xdr:from>
    <xdr:to>
      <xdr:col>90</xdr:col>
      <xdr:colOff>25400</xdr:colOff>
      <xdr:row>66</xdr:row>
      <xdr:rowOff>114300</xdr:rowOff>
    </xdr:to>
    <xdr:sp macro="" textlink="">
      <xdr:nvSpPr>
        <xdr:cNvPr id="632" name="【保健センター・保健所】&#10;有形固定資産減価償却率グラフ枠">
          <a:extLst>
            <a:ext uri="{FF2B5EF4-FFF2-40B4-BE49-F238E27FC236}">
              <a16:creationId xmlns:a16="http://schemas.microsoft.com/office/drawing/2014/main" id="{600471CA-EA56-4E0A-8F63-06A647062AFA}"/>
            </a:ext>
          </a:extLst>
        </xdr:cNvPr>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11430</xdr:rowOff>
    </xdr:from>
    <xdr:to>
      <xdr:col>85</xdr:col>
      <xdr:colOff>126364</xdr:colOff>
      <xdr:row>64</xdr:row>
      <xdr:rowOff>83276</xdr:rowOff>
    </xdr:to>
    <xdr:cxnSp macro="">
      <xdr:nvCxnSpPr>
        <xdr:cNvPr id="633" name="直線コネクタ 632">
          <a:extLst>
            <a:ext uri="{FF2B5EF4-FFF2-40B4-BE49-F238E27FC236}">
              <a16:creationId xmlns:a16="http://schemas.microsoft.com/office/drawing/2014/main" id="{8053BC24-6C73-4399-B06F-889EC1038E0D}"/>
            </a:ext>
          </a:extLst>
        </xdr:cNvPr>
        <xdr:cNvCxnSpPr/>
      </xdr:nvCxnSpPr>
      <xdr:spPr>
        <a:xfrm flipV="1">
          <a:off x="16318864" y="9612630"/>
          <a:ext cx="0" cy="144344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87103</xdr:rowOff>
    </xdr:from>
    <xdr:ext cx="405111" cy="259045"/>
    <xdr:sp macro="" textlink="">
      <xdr:nvSpPr>
        <xdr:cNvPr id="634" name="【保健センター・保健所】&#10;有形固定資産減価償却率最小値テキスト">
          <a:extLst>
            <a:ext uri="{FF2B5EF4-FFF2-40B4-BE49-F238E27FC236}">
              <a16:creationId xmlns:a16="http://schemas.microsoft.com/office/drawing/2014/main" id="{DD668E9B-DB30-469E-BD4D-29D9399BB93A}"/>
            </a:ext>
          </a:extLst>
        </xdr:cNvPr>
        <xdr:cNvSpPr txBox="1"/>
      </xdr:nvSpPr>
      <xdr:spPr>
        <a:xfrm>
          <a:off x="16357600" y="110599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83276</xdr:rowOff>
    </xdr:from>
    <xdr:to>
      <xdr:col>86</xdr:col>
      <xdr:colOff>25400</xdr:colOff>
      <xdr:row>64</xdr:row>
      <xdr:rowOff>83276</xdr:rowOff>
    </xdr:to>
    <xdr:cxnSp macro="">
      <xdr:nvCxnSpPr>
        <xdr:cNvPr id="635" name="直線コネクタ 634">
          <a:extLst>
            <a:ext uri="{FF2B5EF4-FFF2-40B4-BE49-F238E27FC236}">
              <a16:creationId xmlns:a16="http://schemas.microsoft.com/office/drawing/2014/main" id="{6346A603-B7C1-4C37-9483-C3DB81877BB8}"/>
            </a:ext>
          </a:extLst>
        </xdr:cNvPr>
        <xdr:cNvCxnSpPr/>
      </xdr:nvCxnSpPr>
      <xdr:spPr>
        <a:xfrm>
          <a:off x="16230600" y="110560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129557</xdr:rowOff>
    </xdr:from>
    <xdr:ext cx="340478" cy="259045"/>
    <xdr:sp macro="" textlink="">
      <xdr:nvSpPr>
        <xdr:cNvPr id="636" name="【保健センター・保健所】&#10;有形固定資産減価償却率最大値テキスト">
          <a:extLst>
            <a:ext uri="{FF2B5EF4-FFF2-40B4-BE49-F238E27FC236}">
              <a16:creationId xmlns:a16="http://schemas.microsoft.com/office/drawing/2014/main" id="{6537F2E8-53AD-4FEA-8043-4AEDB28B4D55}"/>
            </a:ext>
          </a:extLst>
        </xdr:cNvPr>
        <xdr:cNvSpPr txBox="1"/>
      </xdr:nvSpPr>
      <xdr:spPr>
        <a:xfrm>
          <a:off x="16357600" y="938785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11430</xdr:rowOff>
    </xdr:from>
    <xdr:to>
      <xdr:col>86</xdr:col>
      <xdr:colOff>25400</xdr:colOff>
      <xdr:row>56</xdr:row>
      <xdr:rowOff>11430</xdr:rowOff>
    </xdr:to>
    <xdr:cxnSp macro="">
      <xdr:nvCxnSpPr>
        <xdr:cNvPr id="637" name="直線コネクタ 636">
          <a:extLst>
            <a:ext uri="{FF2B5EF4-FFF2-40B4-BE49-F238E27FC236}">
              <a16:creationId xmlns:a16="http://schemas.microsoft.com/office/drawing/2014/main" id="{C1EF813E-9A73-443D-8A5E-6685E4046A37}"/>
            </a:ext>
          </a:extLst>
        </xdr:cNvPr>
        <xdr:cNvCxnSpPr/>
      </xdr:nvCxnSpPr>
      <xdr:spPr>
        <a:xfrm>
          <a:off x="16230600" y="96126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43923</xdr:rowOff>
    </xdr:from>
    <xdr:ext cx="405111" cy="259045"/>
    <xdr:sp macro="" textlink="">
      <xdr:nvSpPr>
        <xdr:cNvPr id="638" name="【保健センター・保健所】&#10;有形固定資産減価償却率平均値テキスト">
          <a:extLst>
            <a:ext uri="{FF2B5EF4-FFF2-40B4-BE49-F238E27FC236}">
              <a16:creationId xmlns:a16="http://schemas.microsoft.com/office/drawing/2014/main" id="{AE7B4FE2-4B1B-4456-BBCF-130D44DBD353}"/>
            </a:ext>
          </a:extLst>
        </xdr:cNvPr>
        <xdr:cNvSpPr txBox="1"/>
      </xdr:nvSpPr>
      <xdr:spPr>
        <a:xfrm>
          <a:off x="16357600" y="1015947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21046</xdr:rowOff>
    </xdr:from>
    <xdr:to>
      <xdr:col>85</xdr:col>
      <xdr:colOff>177800</xdr:colOff>
      <xdr:row>60</xdr:row>
      <xdr:rowOff>122646</xdr:rowOff>
    </xdr:to>
    <xdr:sp macro="" textlink="">
      <xdr:nvSpPr>
        <xdr:cNvPr id="639" name="フローチャート: 判断 638">
          <a:extLst>
            <a:ext uri="{FF2B5EF4-FFF2-40B4-BE49-F238E27FC236}">
              <a16:creationId xmlns:a16="http://schemas.microsoft.com/office/drawing/2014/main" id="{A040C99E-B066-46F7-9C35-F0F7EB7FD103}"/>
            </a:ext>
          </a:extLst>
        </xdr:cNvPr>
        <xdr:cNvSpPr/>
      </xdr:nvSpPr>
      <xdr:spPr>
        <a:xfrm>
          <a:off x="16268700" y="103080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140244</xdr:rowOff>
    </xdr:from>
    <xdr:to>
      <xdr:col>81</xdr:col>
      <xdr:colOff>101600</xdr:colOff>
      <xdr:row>60</xdr:row>
      <xdr:rowOff>70394</xdr:rowOff>
    </xdr:to>
    <xdr:sp macro="" textlink="">
      <xdr:nvSpPr>
        <xdr:cNvPr id="640" name="フローチャート: 判断 639">
          <a:extLst>
            <a:ext uri="{FF2B5EF4-FFF2-40B4-BE49-F238E27FC236}">
              <a16:creationId xmlns:a16="http://schemas.microsoft.com/office/drawing/2014/main" id="{AC7AD78C-5002-4203-96DD-7D5BA38D715A}"/>
            </a:ext>
          </a:extLst>
        </xdr:cNvPr>
        <xdr:cNvSpPr/>
      </xdr:nvSpPr>
      <xdr:spPr>
        <a:xfrm>
          <a:off x="15430500" y="102557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136978</xdr:rowOff>
    </xdr:from>
    <xdr:to>
      <xdr:col>76</xdr:col>
      <xdr:colOff>165100</xdr:colOff>
      <xdr:row>60</xdr:row>
      <xdr:rowOff>67128</xdr:rowOff>
    </xdr:to>
    <xdr:sp macro="" textlink="">
      <xdr:nvSpPr>
        <xdr:cNvPr id="641" name="フローチャート: 判断 640">
          <a:extLst>
            <a:ext uri="{FF2B5EF4-FFF2-40B4-BE49-F238E27FC236}">
              <a16:creationId xmlns:a16="http://schemas.microsoft.com/office/drawing/2014/main" id="{75C4A551-2A62-4CC6-A582-09211D1E3BDB}"/>
            </a:ext>
          </a:extLst>
        </xdr:cNvPr>
        <xdr:cNvSpPr/>
      </xdr:nvSpPr>
      <xdr:spPr>
        <a:xfrm>
          <a:off x="14541500" y="102525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120650</xdr:rowOff>
    </xdr:from>
    <xdr:to>
      <xdr:col>72</xdr:col>
      <xdr:colOff>38100</xdr:colOff>
      <xdr:row>60</xdr:row>
      <xdr:rowOff>50800</xdr:rowOff>
    </xdr:to>
    <xdr:sp macro="" textlink="">
      <xdr:nvSpPr>
        <xdr:cNvPr id="642" name="フローチャート: 判断 641">
          <a:extLst>
            <a:ext uri="{FF2B5EF4-FFF2-40B4-BE49-F238E27FC236}">
              <a16:creationId xmlns:a16="http://schemas.microsoft.com/office/drawing/2014/main" id="{99CA8C47-940E-440D-A05F-853FE9CF82E6}"/>
            </a:ext>
          </a:extLst>
        </xdr:cNvPr>
        <xdr:cNvSpPr/>
      </xdr:nvSpPr>
      <xdr:spPr>
        <a:xfrm>
          <a:off x="13652500" y="10236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70031</xdr:rowOff>
    </xdr:from>
    <xdr:to>
      <xdr:col>67</xdr:col>
      <xdr:colOff>101600</xdr:colOff>
      <xdr:row>60</xdr:row>
      <xdr:rowOff>181</xdr:rowOff>
    </xdr:to>
    <xdr:sp macro="" textlink="">
      <xdr:nvSpPr>
        <xdr:cNvPr id="643" name="フローチャート: 判断 642">
          <a:extLst>
            <a:ext uri="{FF2B5EF4-FFF2-40B4-BE49-F238E27FC236}">
              <a16:creationId xmlns:a16="http://schemas.microsoft.com/office/drawing/2014/main" id="{F58B052E-0EE6-419B-9AFC-6209CA6139BA}"/>
            </a:ext>
          </a:extLst>
        </xdr:cNvPr>
        <xdr:cNvSpPr/>
      </xdr:nvSpPr>
      <xdr:spPr>
        <a:xfrm>
          <a:off x="12763500" y="101855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644" name="テキスト ボックス 643">
          <a:extLst>
            <a:ext uri="{FF2B5EF4-FFF2-40B4-BE49-F238E27FC236}">
              <a16:creationId xmlns:a16="http://schemas.microsoft.com/office/drawing/2014/main" id="{175A9086-0146-45ED-A1F8-A799AE030363}"/>
            </a:ext>
          </a:extLst>
        </xdr:cNvPr>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645" name="テキスト ボックス 644">
          <a:extLst>
            <a:ext uri="{FF2B5EF4-FFF2-40B4-BE49-F238E27FC236}">
              <a16:creationId xmlns:a16="http://schemas.microsoft.com/office/drawing/2014/main" id="{4EA912B6-F9E0-445A-BCC9-9CE02C4557B0}"/>
            </a:ext>
          </a:extLst>
        </xdr:cNvPr>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646" name="テキスト ボックス 645">
          <a:extLst>
            <a:ext uri="{FF2B5EF4-FFF2-40B4-BE49-F238E27FC236}">
              <a16:creationId xmlns:a16="http://schemas.microsoft.com/office/drawing/2014/main" id="{DAC804D7-2BFF-4EFD-90EF-5ABEC804E9EA}"/>
            </a:ext>
          </a:extLst>
        </xdr:cNvPr>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647" name="テキスト ボックス 646">
          <a:extLst>
            <a:ext uri="{FF2B5EF4-FFF2-40B4-BE49-F238E27FC236}">
              <a16:creationId xmlns:a16="http://schemas.microsoft.com/office/drawing/2014/main" id="{10EEEB03-EECB-4ED1-B920-E3511F7E8813}"/>
            </a:ext>
          </a:extLst>
        </xdr:cNvPr>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648" name="テキスト ボックス 647">
          <a:extLst>
            <a:ext uri="{FF2B5EF4-FFF2-40B4-BE49-F238E27FC236}">
              <a16:creationId xmlns:a16="http://schemas.microsoft.com/office/drawing/2014/main" id="{1C92E0A0-7DDC-47CE-8C05-7AB7C28B5BD7}"/>
            </a:ext>
          </a:extLst>
        </xdr:cNvPr>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62</xdr:row>
      <xdr:rowOff>96157</xdr:rowOff>
    </xdr:from>
    <xdr:to>
      <xdr:col>85</xdr:col>
      <xdr:colOff>177800</xdr:colOff>
      <xdr:row>63</xdr:row>
      <xdr:rowOff>26307</xdr:rowOff>
    </xdr:to>
    <xdr:sp macro="" textlink="">
      <xdr:nvSpPr>
        <xdr:cNvPr id="649" name="楕円 648">
          <a:extLst>
            <a:ext uri="{FF2B5EF4-FFF2-40B4-BE49-F238E27FC236}">
              <a16:creationId xmlns:a16="http://schemas.microsoft.com/office/drawing/2014/main" id="{6B444EB9-B914-43D7-B434-7B3C69827631}"/>
            </a:ext>
          </a:extLst>
        </xdr:cNvPr>
        <xdr:cNvSpPr/>
      </xdr:nvSpPr>
      <xdr:spPr>
        <a:xfrm>
          <a:off x="16268700" y="107260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62</xdr:row>
      <xdr:rowOff>74584</xdr:rowOff>
    </xdr:from>
    <xdr:ext cx="405111" cy="259045"/>
    <xdr:sp macro="" textlink="">
      <xdr:nvSpPr>
        <xdr:cNvPr id="650" name="【保健センター・保健所】&#10;有形固定資産減価償却率該当値テキスト">
          <a:extLst>
            <a:ext uri="{FF2B5EF4-FFF2-40B4-BE49-F238E27FC236}">
              <a16:creationId xmlns:a16="http://schemas.microsoft.com/office/drawing/2014/main" id="{E331000C-01C8-41CB-9E49-8636AE9452C0}"/>
            </a:ext>
          </a:extLst>
        </xdr:cNvPr>
        <xdr:cNvSpPr txBox="1"/>
      </xdr:nvSpPr>
      <xdr:spPr>
        <a:xfrm>
          <a:off x="16357600" y="107044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62</xdr:row>
      <xdr:rowOff>63500</xdr:rowOff>
    </xdr:from>
    <xdr:to>
      <xdr:col>81</xdr:col>
      <xdr:colOff>101600</xdr:colOff>
      <xdr:row>62</xdr:row>
      <xdr:rowOff>165100</xdr:rowOff>
    </xdr:to>
    <xdr:sp macro="" textlink="">
      <xdr:nvSpPr>
        <xdr:cNvPr id="651" name="楕円 650">
          <a:extLst>
            <a:ext uri="{FF2B5EF4-FFF2-40B4-BE49-F238E27FC236}">
              <a16:creationId xmlns:a16="http://schemas.microsoft.com/office/drawing/2014/main" id="{F56CCA39-A958-4AA0-A90D-D11C6EFF9858}"/>
            </a:ext>
          </a:extLst>
        </xdr:cNvPr>
        <xdr:cNvSpPr/>
      </xdr:nvSpPr>
      <xdr:spPr>
        <a:xfrm>
          <a:off x="15430500" y="10693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62</xdr:row>
      <xdr:rowOff>114300</xdr:rowOff>
    </xdr:from>
    <xdr:to>
      <xdr:col>85</xdr:col>
      <xdr:colOff>127000</xdr:colOff>
      <xdr:row>62</xdr:row>
      <xdr:rowOff>146957</xdr:rowOff>
    </xdr:to>
    <xdr:cxnSp macro="">
      <xdr:nvCxnSpPr>
        <xdr:cNvPr id="652" name="直線コネクタ 651">
          <a:extLst>
            <a:ext uri="{FF2B5EF4-FFF2-40B4-BE49-F238E27FC236}">
              <a16:creationId xmlns:a16="http://schemas.microsoft.com/office/drawing/2014/main" id="{AC1542FA-537E-41BA-9049-A5337EE5FE88}"/>
            </a:ext>
          </a:extLst>
        </xdr:cNvPr>
        <xdr:cNvCxnSpPr/>
      </xdr:nvCxnSpPr>
      <xdr:spPr>
        <a:xfrm>
          <a:off x="15481300" y="10744200"/>
          <a:ext cx="8382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62</xdr:row>
      <xdr:rowOff>30843</xdr:rowOff>
    </xdr:from>
    <xdr:to>
      <xdr:col>76</xdr:col>
      <xdr:colOff>165100</xdr:colOff>
      <xdr:row>62</xdr:row>
      <xdr:rowOff>132443</xdr:rowOff>
    </xdr:to>
    <xdr:sp macro="" textlink="">
      <xdr:nvSpPr>
        <xdr:cNvPr id="653" name="楕円 652">
          <a:extLst>
            <a:ext uri="{FF2B5EF4-FFF2-40B4-BE49-F238E27FC236}">
              <a16:creationId xmlns:a16="http://schemas.microsoft.com/office/drawing/2014/main" id="{87E2D84A-61C6-483D-8807-D29A9F5D86DF}"/>
            </a:ext>
          </a:extLst>
        </xdr:cNvPr>
        <xdr:cNvSpPr/>
      </xdr:nvSpPr>
      <xdr:spPr>
        <a:xfrm>
          <a:off x="14541500" y="106607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62</xdr:row>
      <xdr:rowOff>81643</xdr:rowOff>
    </xdr:from>
    <xdr:to>
      <xdr:col>81</xdr:col>
      <xdr:colOff>50800</xdr:colOff>
      <xdr:row>62</xdr:row>
      <xdr:rowOff>114300</xdr:rowOff>
    </xdr:to>
    <xdr:cxnSp macro="">
      <xdr:nvCxnSpPr>
        <xdr:cNvPr id="654" name="直線コネクタ 653">
          <a:extLst>
            <a:ext uri="{FF2B5EF4-FFF2-40B4-BE49-F238E27FC236}">
              <a16:creationId xmlns:a16="http://schemas.microsoft.com/office/drawing/2014/main" id="{26CCC244-888C-440F-BCA5-C4071357A651}"/>
            </a:ext>
          </a:extLst>
        </xdr:cNvPr>
        <xdr:cNvCxnSpPr/>
      </xdr:nvCxnSpPr>
      <xdr:spPr>
        <a:xfrm>
          <a:off x="14592300" y="10711543"/>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61</xdr:row>
      <xdr:rowOff>169635</xdr:rowOff>
    </xdr:from>
    <xdr:to>
      <xdr:col>72</xdr:col>
      <xdr:colOff>38100</xdr:colOff>
      <xdr:row>62</xdr:row>
      <xdr:rowOff>99785</xdr:rowOff>
    </xdr:to>
    <xdr:sp macro="" textlink="">
      <xdr:nvSpPr>
        <xdr:cNvPr id="655" name="楕円 654">
          <a:extLst>
            <a:ext uri="{FF2B5EF4-FFF2-40B4-BE49-F238E27FC236}">
              <a16:creationId xmlns:a16="http://schemas.microsoft.com/office/drawing/2014/main" id="{E3622E1B-224A-4449-A638-81A2DBE195CE}"/>
            </a:ext>
          </a:extLst>
        </xdr:cNvPr>
        <xdr:cNvSpPr/>
      </xdr:nvSpPr>
      <xdr:spPr>
        <a:xfrm>
          <a:off x="13652500" y="106280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62</xdr:row>
      <xdr:rowOff>48985</xdr:rowOff>
    </xdr:from>
    <xdr:to>
      <xdr:col>76</xdr:col>
      <xdr:colOff>114300</xdr:colOff>
      <xdr:row>62</xdr:row>
      <xdr:rowOff>81643</xdr:rowOff>
    </xdr:to>
    <xdr:cxnSp macro="">
      <xdr:nvCxnSpPr>
        <xdr:cNvPr id="656" name="直線コネクタ 655">
          <a:extLst>
            <a:ext uri="{FF2B5EF4-FFF2-40B4-BE49-F238E27FC236}">
              <a16:creationId xmlns:a16="http://schemas.microsoft.com/office/drawing/2014/main" id="{D6263F1A-2154-45A6-A013-18F71F942D24}"/>
            </a:ext>
          </a:extLst>
        </xdr:cNvPr>
        <xdr:cNvCxnSpPr/>
      </xdr:nvCxnSpPr>
      <xdr:spPr>
        <a:xfrm>
          <a:off x="13703300" y="10678885"/>
          <a:ext cx="889000" cy="32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61</xdr:row>
      <xdr:rowOff>136978</xdr:rowOff>
    </xdr:from>
    <xdr:to>
      <xdr:col>67</xdr:col>
      <xdr:colOff>101600</xdr:colOff>
      <xdr:row>62</xdr:row>
      <xdr:rowOff>67128</xdr:rowOff>
    </xdr:to>
    <xdr:sp macro="" textlink="">
      <xdr:nvSpPr>
        <xdr:cNvPr id="657" name="楕円 656">
          <a:extLst>
            <a:ext uri="{FF2B5EF4-FFF2-40B4-BE49-F238E27FC236}">
              <a16:creationId xmlns:a16="http://schemas.microsoft.com/office/drawing/2014/main" id="{6024E065-2A5B-4CFB-87AC-9A25876303EA}"/>
            </a:ext>
          </a:extLst>
        </xdr:cNvPr>
        <xdr:cNvSpPr/>
      </xdr:nvSpPr>
      <xdr:spPr>
        <a:xfrm>
          <a:off x="12763500" y="105954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62</xdr:row>
      <xdr:rowOff>16328</xdr:rowOff>
    </xdr:from>
    <xdr:to>
      <xdr:col>71</xdr:col>
      <xdr:colOff>177800</xdr:colOff>
      <xdr:row>62</xdr:row>
      <xdr:rowOff>48985</xdr:rowOff>
    </xdr:to>
    <xdr:cxnSp macro="">
      <xdr:nvCxnSpPr>
        <xdr:cNvPr id="658" name="直線コネクタ 657">
          <a:extLst>
            <a:ext uri="{FF2B5EF4-FFF2-40B4-BE49-F238E27FC236}">
              <a16:creationId xmlns:a16="http://schemas.microsoft.com/office/drawing/2014/main" id="{486B1455-EBEA-4AEA-B945-ED26021AD9C7}"/>
            </a:ext>
          </a:extLst>
        </xdr:cNvPr>
        <xdr:cNvCxnSpPr/>
      </xdr:nvCxnSpPr>
      <xdr:spPr>
        <a:xfrm>
          <a:off x="12814300" y="10646228"/>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58</xdr:row>
      <xdr:rowOff>86921</xdr:rowOff>
    </xdr:from>
    <xdr:ext cx="405111" cy="259045"/>
    <xdr:sp macro="" textlink="">
      <xdr:nvSpPr>
        <xdr:cNvPr id="659" name="n_1aveValue【保健センター・保健所】&#10;有形固定資産減価償却率">
          <a:extLst>
            <a:ext uri="{FF2B5EF4-FFF2-40B4-BE49-F238E27FC236}">
              <a16:creationId xmlns:a16="http://schemas.microsoft.com/office/drawing/2014/main" id="{6DF6E0F7-234C-46AD-AD16-B4F5C64DD521}"/>
            </a:ext>
          </a:extLst>
        </xdr:cNvPr>
        <xdr:cNvSpPr txBox="1"/>
      </xdr:nvSpPr>
      <xdr:spPr>
        <a:xfrm>
          <a:off x="15266044" y="100310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83655</xdr:rowOff>
    </xdr:from>
    <xdr:ext cx="405111" cy="259045"/>
    <xdr:sp macro="" textlink="">
      <xdr:nvSpPr>
        <xdr:cNvPr id="660" name="n_2aveValue【保健センター・保健所】&#10;有形固定資産減価償却率">
          <a:extLst>
            <a:ext uri="{FF2B5EF4-FFF2-40B4-BE49-F238E27FC236}">
              <a16:creationId xmlns:a16="http://schemas.microsoft.com/office/drawing/2014/main" id="{B0B4B1D5-11DF-49F9-A172-838DAE4D9472}"/>
            </a:ext>
          </a:extLst>
        </xdr:cNvPr>
        <xdr:cNvSpPr txBox="1"/>
      </xdr:nvSpPr>
      <xdr:spPr>
        <a:xfrm>
          <a:off x="14389744" y="100277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58</xdr:row>
      <xdr:rowOff>67327</xdr:rowOff>
    </xdr:from>
    <xdr:ext cx="405111" cy="259045"/>
    <xdr:sp macro="" textlink="">
      <xdr:nvSpPr>
        <xdr:cNvPr id="661" name="n_3aveValue【保健センター・保健所】&#10;有形固定資産減価償却率">
          <a:extLst>
            <a:ext uri="{FF2B5EF4-FFF2-40B4-BE49-F238E27FC236}">
              <a16:creationId xmlns:a16="http://schemas.microsoft.com/office/drawing/2014/main" id="{9E0FCF0A-C718-4A25-A272-91CB2E78A18F}"/>
            </a:ext>
          </a:extLst>
        </xdr:cNvPr>
        <xdr:cNvSpPr txBox="1"/>
      </xdr:nvSpPr>
      <xdr:spPr>
        <a:xfrm>
          <a:off x="13500744" y="100114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58</xdr:row>
      <xdr:rowOff>16708</xdr:rowOff>
    </xdr:from>
    <xdr:ext cx="405111" cy="259045"/>
    <xdr:sp macro="" textlink="">
      <xdr:nvSpPr>
        <xdr:cNvPr id="662" name="n_4aveValue【保健センター・保健所】&#10;有形固定資産減価償却率">
          <a:extLst>
            <a:ext uri="{FF2B5EF4-FFF2-40B4-BE49-F238E27FC236}">
              <a16:creationId xmlns:a16="http://schemas.microsoft.com/office/drawing/2014/main" id="{2579B6F9-D59F-498A-B9B0-E82FEBA68954}"/>
            </a:ext>
          </a:extLst>
        </xdr:cNvPr>
        <xdr:cNvSpPr txBox="1"/>
      </xdr:nvSpPr>
      <xdr:spPr>
        <a:xfrm>
          <a:off x="12611744" y="99608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62</xdr:row>
      <xdr:rowOff>156227</xdr:rowOff>
    </xdr:from>
    <xdr:ext cx="405111" cy="259045"/>
    <xdr:sp macro="" textlink="">
      <xdr:nvSpPr>
        <xdr:cNvPr id="663" name="n_1mainValue【保健センター・保健所】&#10;有形固定資産減価償却率">
          <a:extLst>
            <a:ext uri="{FF2B5EF4-FFF2-40B4-BE49-F238E27FC236}">
              <a16:creationId xmlns:a16="http://schemas.microsoft.com/office/drawing/2014/main" id="{2465D7E0-B9E3-493F-AC9E-64369D75EEE1}"/>
            </a:ext>
          </a:extLst>
        </xdr:cNvPr>
        <xdr:cNvSpPr txBox="1"/>
      </xdr:nvSpPr>
      <xdr:spPr>
        <a:xfrm>
          <a:off x="15266044" y="107861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62</xdr:row>
      <xdr:rowOff>123570</xdr:rowOff>
    </xdr:from>
    <xdr:ext cx="405111" cy="259045"/>
    <xdr:sp macro="" textlink="">
      <xdr:nvSpPr>
        <xdr:cNvPr id="664" name="n_2mainValue【保健センター・保健所】&#10;有形固定資産減価償却率">
          <a:extLst>
            <a:ext uri="{FF2B5EF4-FFF2-40B4-BE49-F238E27FC236}">
              <a16:creationId xmlns:a16="http://schemas.microsoft.com/office/drawing/2014/main" id="{7E0A38FA-9716-4B20-A0E4-489593442C1A}"/>
            </a:ext>
          </a:extLst>
        </xdr:cNvPr>
        <xdr:cNvSpPr txBox="1"/>
      </xdr:nvSpPr>
      <xdr:spPr>
        <a:xfrm>
          <a:off x="14389744" y="107534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62</xdr:row>
      <xdr:rowOff>90912</xdr:rowOff>
    </xdr:from>
    <xdr:ext cx="405111" cy="259045"/>
    <xdr:sp macro="" textlink="">
      <xdr:nvSpPr>
        <xdr:cNvPr id="665" name="n_3mainValue【保健センター・保健所】&#10;有形固定資産減価償却率">
          <a:extLst>
            <a:ext uri="{FF2B5EF4-FFF2-40B4-BE49-F238E27FC236}">
              <a16:creationId xmlns:a16="http://schemas.microsoft.com/office/drawing/2014/main" id="{F5FE3816-B508-4429-B8B0-D44A348C94F5}"/>
            </a:ext>
          </a:extLst>
        </xdr:cNvPr>
        <xdr:cNvSpPr txBox="1"/>
      </xdr:nvSpPr>
      <xdr:spPr>
        <a:xfrm>
          <a:off x="13500744" y="107208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62</xdr:row>
      <xdr:rowOff>58255</xdr:rowOff>
    </xdr:from>
    <xdr:ext cx="405111" cy="259045"/>
    <xdr:sp macro="" textlink="">
      <xdr:nvSpPr>
        <xdr:cNvPr id="666" name="n_4mainValue【保健センター・保健所】&#10;有形固定資産減価償却率">
          <a:extLst>
            <a:ext uri="{FF2B5EF4-FFF2-40B4-BE49-F238E27FC236}">
              <a16:creationId xmlns:a16="http://schemas.microsoft.com/office/drawing/2014/main" id="{1A69B0C3-64B7-4FA3-BA09-8340BBF9688E}"/>
            </a:ext>
          </a:extLst>
        </xdr:cNvPr>
        <xdr:cNvSpPr txBox="1"/>
      </xdr:nvSpPr>
      <xdr:spPr>
        <a:xfrm>
          <a:off x="12611744" y="106881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667" name="正方形/長方形 666">
          <a:extLst>
            <a:ext uri="{FF2B5EF4-FFF2-40B4-BE49-F238E27FC236}">
              <a16:creationId xmlns:a16="http://schemas.microsoft.com/office/drawing/2014/main" id="{78FEBDAE-0389-47C2-8950-FEE0C33C0A8C}"/>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68" name="正方形/長方形 667">
          <a:extLst>
            <a:ext uri="{FF2B5EF4-FFF2-40B4-BE49-F238E27FC236}">
              <a16:creationId xmlns:a16="http://schemas.microsoft.com/office/drawing/2014/main" id="{8A925ED2-23FA-41C0-AA2F-6F03B81F3890}"/>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69" name="正方形/長方形 668">
          <a:extLst>
            <a:ext uri="{FF2B5EF4-FFF2-40B4-BE49-F238E27FC236}">
              <a16:creationId xmlns:a16="http://schemas.microsoft.com/office/drawing/2014/main" id="{31920FCD-30BE-4371-BAFB-7AE42391EFE7}"/>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70" name="正方形/長方形 669">
          <a:extLst>
            <a:ext uri="{FF2B5EF4-FFF2-40B4-BE49-F238E27FC236}">
              <a16:creationId xmlns:a16="http://schemas.microsoft.com/office/drawing/2014/main" id="{CB3EF594-5F81-4BBD-B0C6-054C1EBE4268}"/>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71" name="正方形/長方形 670">
          <a:extLst>
            <a:ext uri="{FF2B5EF4-FFF2-40B4-BE49-F238E27FC236}">
              <a16:creationId xmlns:a16="http://schemas.microsoft.com/office/drawing/2014/main" id="{4838D74B-F0A1-47BF-A885-4E753D8D1551}"/>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72" name="正方形/長方形 671">
          <a:extLst>
            <a:ext uri="{FF2B5EF4-FFF2-40B4-BE49-F238E27FC236}">
              <a16:creationId xmlns:a16="http://schemas.microsoft.com/office/drawing/2014/main" id="{48636117-8B46-4878-9D31-9C1584134A14}"/>
            </a:ext>
          </a:extLst>
        </xdr:cNvPr>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73" name="正方形/長方形 672">
          <a:extLst>
            <a:ext uri="{FF2B5EF4-FFF2-40B4-BE49-F238E27FC236}">
              <a16:creationId xmlns:a16="http://schemas.microsoft.com/office/drawing/2014/main" id="{D4C09B88-76ED-46CB-B4F9-06D10594CE49}"/>
            </a:ext>
          </a:extLst>
        </xdr:cNvPr>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74" name="正方形/長方形 673">
          <a:extLst>
            <a:ext uri="{FF2B5EF4-FFF2-40B4-BE49-F238E27FC236}">
              <a16:creationId xmlns:a16="http://schemas.microsoft.com/office/drawing/2014/main" id="{C959707D-0E27-492E-BA24-FF3F7B7C14B6}"/>
            </a:ext>
          </a:extLst>
        </xdr:cNvPr>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675" name="テキスト ボックス 674">
          <a:extLst>
            <a:ext uri="{FF2B5EF4-FFF2-40B4-BE49-F238E27FC236}">
              <a16:creationId xmlns:a16="http://schemas.microsoft.com/office/drawing/2014/main" id="{C1900843-6122-4AFE-A810-188EBFD12444}"/>
            </a:ext>
          </a:extLst>
        </xdr:cNvPr>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76" name="直線コネクタ 675">
          <a:extLst>
            <a:ext uri="{FF2B5EF4-FFF2-40B4-BE49-F238E27FC236}">
              <a16:creationId xmlns:a16="http://schemas.microsoft.com/office/drawing/2014/main" id="{DED20DFC-2D9F-430A-A90F-82BBE6E63BDE}"/>
            </a:ext>
          </a:extLst>
        </xdr:cNvPr>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0</xdr:rowOff>
    </xdr:from>
    <xdr:to>
      <xdr:col>120</xdr:col>
      <xdr:colOff>114300</xdr:colOff>
      <xdr:row>64</xdr:row>
      <xdr:rowOff>0</xdr:rowOff>
    </xdr:to>
    <xdr:cxnSp macro="">
      <xdr:nvCxnSpPr>
        <xdr:cNvPr id="677" name="直線コネクタ 676">
          <a:extLst>
            <a:ext uri="{FF2B5EF4-FFF2-40B4-BE49-F238E27FC236}">
              <a16:creationId xmlns:a16="http://schemas.microsoft.com/office/drawing/2014/main" id="{97CE77F1-8FD0-47DC-B3A8-52489B51B76C}"/>
            </a:ext>
          </a:extLst>
        </xdr:cNvPr>
        <xdr:cNvCxnSpPr/>
      </xdr:nvCxnSpPr>
      <xdr:spPr>
        <a:xfrm>
          <a:off x="18288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29227</xdr:rowOff>
    </xdr:from>
    <xdr:ext cx="467179" cy="259045"/>
    <xdr:sp macro="" textlink="">
      <xdr:nvSpPr>
        <xdr:cNvPr id="678" name="テキスト ボックス 677">
          <a:extLst>
            <a:ext uri="{FF2B5EF4-FFF2-40B4-BE49-F238E27FC236}">
              <a16:creationId xmlns:a16="http://schemas.microsoft.com/office/drawing/2014/main" id="{309BA761-F2F7-4B9B-8A58-7D4FD7828CE8}"/>
            </a:ext>
          </a:extLst>
        </xdr:cNvPr>
        <xdr:cNvSpPr txBox="1"/>
      </xdr:nvSpPr>
      <xdr:spPr>
        <a:xfrm>
          <a:off x="17820821" y="1083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57150</xdr:rowOff>
    </xdr:from>
    <xdr:to>
      <xdr:col>120</xdr:col>
      <xdr:colOff>114300</xdr:colOff>
      <xdr:row>61</xdr:row>
      <xdr:rowOff>57150</xdr:rowOff>
    </xdr:to>
    <xdr:cxnSp macro="">
      <xdr:nvCxnSpPr>
        <xdr:cNvPr id="679" name="直線コネクタ 678">
          <a:extLst>
            <a:ext uri="{FF2B5EF4-FFF2-40B4-BE49-F238E27FC236}">
              <a16:creationId xmlns:a16="http://schemas.microsoft.com/office/drawing/2014/main" id="{FE10A6AB-7A09-43FF-9FF2-C6B5C7266BFA}"/>
            </a:ext>
          </a:extLst>
        </xdr:cNvPr>
        <xdr:cNvCxnSpPr/>
      </xdr:nvCxnSpPr>
      <xdr:spPr>
        <a:xfrm>
          <a:off x="18288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86377</xdr:rowOff>
    </xdr:from>
    <xdr:ext cx="467179" cy="259045"/>
    <xdr:sp macro="" textlink="">
      <xdr:nvSpPr>
        <xdr:cNvPr id="680" name="テキスト ボックス 679">
          <a:extLst>
            <a:ext uri="{FF2B5EF4-FFF2-40B4-BE49-F238E27FC236}">
              <a16:creationId xmlns:a16="http://schemas.microsoft.com/office/drawing/2014/main" id="{FFA337DA-9E9F-47FB-94C1-E710D21EE1F8}"/>
            </a:ext>
          </a:extLst>
        </xdr:cNvPr>
        <xdr:cNvSpPr txBox="1"/>
      </xdr:nvSpPr>
      <xdr:spPr>
        <a:xfrm>
          <a:off x="17820821" y="1037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58</xdr:row>
      <xdr:rowOff>114300</xdr:rowOff>
    </xdr:from>
    <xdr:to>
      <xdr:col>120</xdr:col>
      <xdr:colOff>114300</xdr:colOff>
      <xdr:row>58</xdr:row>
      <xdr:rowOff>114300</xdr:rowOff>
    </xdr:to>
    <xdr:cxnSp macro="">
      <xdr:nvCxnSpPr>
        <xdr:cNvPr id="681" name="直線コネクタ 680">
          <a:extLst>
            <a:ext uri="{FF2B5EF4-FFF2-40B4-BE49-F238E27FC236}">
              <a16:creationId xmlns:a16="http://schemas.microsoft.com/office/drawing/2014/main" id="{69CCAFCB-C571-43CB-9353-12E4644942AA}"/>
            </a:ext>
          </a:extLst>
        </xdr:cNvPr>
        <xdr:cNvCxnSpPr/>
      </xdr:nvCxnSpPr>
      <xdr:spPr>
        <a:xfrm>
          <a:off x="18288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57</xdr:row>
      <xdr:rowOff>143527</xdr:rowOff>
    </xdr:from>
    <xdr:ext cx="467179" cy="259045"/>
    <xdr:sp macro="" textlink="">
      <xdr:nvSpPr>
        <xdr:cNvPr id="682" name="テキスト ボックス 681">
          <a:extLst>
            <a:ext uri="{FF2B5EF4-FFF2-40B4-BE49-F238E27FC236}">
              <a16:creationId xmlns:a16="http://schemas.microsoft.com/office/drawing/2014/main" id="{03E1B303-60F5-4881-A336-9759205F4E10}"/>
            </a:ext>
          </a:extLst>
        </xdr:cNvPr>
        <xdr:cNvSpPr txBox="1"/>
      </xdr:nvSpPr>
      <xdr:spPr>
        <a:xfrm>
          <a:off x="17820821" y="991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0</xdr:rowOff>
    </xdr:from>
    <xdr:to>
      <xdr:col>120</xdr:col>
      <xdr:colOff>114300</xdr:colOff>
      <xdr:row>56</xdr:row>
      <xdr:rowOff>0</xdr:rowOff>
    </xdr:to>
    <xdr:cxnSp macro="">
      <xdr:nvCxnSpPr>
        <xdr:cNvPr id="683" name="直線コネクタ 682">
          <a:extLst>
            <a:ext uri="{FF2B5EF4-FFF2-40B4-BE49-F238E27FC236}">
              <a16:creationId xmlns:a16="http://schemas.microsoft.com/office/drawing/2014/main" id="{046553C7-0BF2-4141-A46F-0175CB69DC50}"/>
            </a:ext>
          </a:extLst>
        </xdr:cNvPr>
        <xdr:cNvCxnSpPr/>
      </xdr:nvCxnSpPr>
      <xdr:spPr>
        <a:xfrm>
          <a:off x="18288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55</xdr:row>
      <xdr:rowOff>29227</xdr:rowOff>
    </xdr:from>
    <xdr:ext cx="467179" cy="259045"/>
    <xdr:sp macro="" textlink="">
      <xdr:nvSpPr>
        <xdr:cNvPr id="684" name="テキスト ボックス 683">
          <a:extLst>
            <a:ext uri="{FF2B5EF4-FFF2-40B4-BE49-F238E27FC236}">
              <a16:creationId xmlns:a16="http://schemas.microsoft.com/office/drawing/2014/main" id="{FF4AEB79-EB2C-405A-BD51-649555AFAC52}"/>
            </a:ext>
          </a:extLst>
        </xdr:cNvPr>
        <xdr:cNvSpPr txBox="1"/>
      </xdr:nvSpPr>
      <xdr:spPr>
        <a:xfrm>
          <a:off x="17820821" y="945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85" name="直線コネクタ 684">
          <a:extLst>
            <a:ext uri="{FF2B5EF4-FFF2-40B4-BE49-F238E27FC236}">
              <a16:creationId xmlns:a16="http://schemas.microsoft.com/office/drawing/2014/main" id="{BC44BA80-28BB-4DEA-A846-9FD470FE7781}"/>
            </a:ext>
          </a:extLst>
        </xdr:cNvPr>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686" name="テキスト ボックス 685">
          <a:extLst>
            <a:ext uri="{FF2B5EF4-FFF2-40B4-BE49-F238E27FC236}">
              <a16:creationId xmlns:a16="http://schemas.microsoft.com/office/drawing/2014/main" id="{EF2B7651-44EB-47F5-A196-40BD0EA566D5}"/>
            </a:ext>
          </a:extLst>
        </xdr:cNvPr>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87" name="【保健センター・保健所】&#10;一人当たり面積グラフ枠">
          <a:extLst>
            <a:ext uri="{FF2B5EF4-FFF2-40B4-BE49-F238E27FC236}">
              <a16:creationId xmlns:a16="http://schemas.microsoft.com/office/drawing/2014/main" id="{BB916939-A25E-4024-8222-2B042FB457AA}"/>
            </a:ext>
          </a:extLst>
        </xdr:cNvPr>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84582</xdr:rowOff>
    </xdr:from>
    <xdr:to>
      <xdr:col>116</xdr:col>
      <xdr:colOff>62864</xdr:colOff>
      <xdr:row>63</xdr:row>
      <xdr:rowOff>61722</xdr:rowOff>
    </xdr:to>
    <xdr:cxnSp macro="">
      <xdr:nvCxnSpPr>
        <xdr:cNvPr id="688" name="直線コネクタ 687">
          <a:extLst>
            <a:ext uri="{FF2B5EF4-FFF2-40B4-BE49-F238E27FC236}">
              <a16:creationId xmlns:a16="http://schemas.microsoft.com/office/drawing/2014/main" id="{0ACADA95-2A4A-4E27-98A1-F569363854E6}"/>
            </a:ext>
          </a:extLst>
        </xdr:cNvPr>
        <xdr:cNvCxnSpPr/>
      </xdr:nvCxnSpPr>
      <xdr:spPr>
        <a:xfrm flipV="1">
          <a:off x="22160864" y="9514332"/>
          <a:ext cx="0" cy="13487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65549</xdr:rowOff>
    </xdr:from>
    <xdr:ext cx="469744" cy="259045"/>
    <xdr:sp macro="" textlink="">
      <xdr:nvSpPr>
        <xdr:cNvPr id="689" name="【保健センター・保健所】&#10;一人当たり面積最小値テキスト">
          <a:extLst>
            <a:ext uri="{FF2B5EF4-FFF2-40B4-BE49-F238E27FC236}">
              <a16:creationId xmlns:a16="http://schemas.microsoft.com/office/drawing/2014/main" id="{4A122FE5-89CB-4C27-9FCB-B7CA56DA0C31}"/>
            </a:ext>
          </a:extLst>
        </xdr:cNvPr>
        <xdr:cNvSpPr txBox="1"/>
      </xdr:nvSpPr>
      <xdr:spPr>
        <a:xfrm>
          <a:off x="22199600" y="108668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61722</xdr:rowOff>
    </xdr:from>
    <xdr:to>
      <xdr:col>116</xdr:col>
      <xdr:colOff>152400</xdr:colOff>
      <xdr:row>63</xdr:row>
      <xdr:rowOff>61722</xdr:rowOff>
    </xdr:to>
    <xdr:cxnSp macro="">
      <xdr:nvCxnSpPr>
        <xdr:cNvPr id="690" name="直線コネクタ 689">
          <a:extLst>
            <a:ext uri="{FF2B5EF4-FFF2-40B4-BE49-F238E27FC236}">
              <a16:creationId xmlns:a16="http://schemas.microsoft.com/office/drawing/2014/main" id="{B04F6F21-82EB-4FE0-B813-1C0DD485456F}"/>
            </a:ext>
          </a:extLst>
        </xdr:cNvPr>
        <xdr:cNvCxnSpPr/>
      </xdr:nvCxnSpPr>
      <xdr:spPr>
        <a:xfrm>
          <a:off x="22072600" y="108630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31259</xdr:rowOff>
    </xdr:from>
    <xdr:ext cx="469744" cy="259045"/>
    <xdr:sp macro="" textlink="">
      <xdr:nvSpPr>
        <xdr:cNvPr id="691" name="【保健センター・保健所】&#10;一人当たり面積最大値テキスト">
          <a:extLst>
            <a:ext uri="{FF2B5EF4-FFF2-40B4-BE49-F238E27FC236}">
              <a16:creationId xmlns:a16="http://schemas.microsoft.com/office/drawing/2014/main" id="{18913A2D-0506-4027-973F-5FDCC591B3E8}"/>
            </a:ext>
          </a:extLst>
        </xdr:cNvPr>
        <xdr:cNvSpPr txBox="1"/>
      </xdr:nvSpPr>
      <xdr:spPr>
        <a:xfrm>
          <a:off x="22199600" y="92895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0.638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84582</xdr:rowOff>
    </xdr:from>
    <xdr:to>
      <xdr:col>116</xdr:col>
      <xdr:colOff>152400</xdr:colOff>
      <xdr:row>55</xdr:row>
      <xdr:rowOff>84582</xdr:rowOff>
    </xdr:to>
    <xdr:cxnSp macro="">
      <xdr:nvCxnSpPr>
        <xdr:cNvPr id="692" name="直線コネクタ 691">
          <a:extLst>
            <a:ext uri="{FF2B5EF4-FFF2-40B4-BE49-F238E27FC236}">
              <a16:creationId xmlns:a16="http://schemas.microsoft.com/office/drawing/2014/main" id="{3CBE347D-CA80-4210-AF50-E55955DAFA2F}"/>
            </a:ext>
          </a:extLst>
        </xdr:cNvPr>
        <xdr:cNvCxnSpPr/>
      </xdr:nvCxnSpPr>
      <xdr:spPr>
        <a:xfrm>
          <a:off x="22072600" y="95143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60</xdr:row>
      <xdr:rowOff>111523</xdr:rowOff>
    </xdr:from>
    <xdr:ext cx="469744" cy="259045"/>
    <xdr:sp macro="" textlink="">
      <xdr:nvSpPr>
        <xdr:cNvPr id="693" name="【保健センター・保健所】&#10;一人当たり面積平均値テキスト">
          <a:extLst>
            <a:ext uri="{FF2B5EF4-FFF2-40B4-BE49-F238E27FC236}">
              <a16:creationId xmlns:a16="http://schemas.microsoft.com/office/drawing/2014/main" id="{AF04EC3D-F8AA-40B2-AA7C-9E62CDD3D70C}"/>
            </a:ext>
          </a:extLst>
        </xdr:cNvPr>
        <xdr:cNvSpPr txBox="1"/>
      </xdr:nvSpPr>
      <xdr:spPr>
        <a:xfrm>
          <a:off x="22199600" y="1039852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88646</xdr:rowOff>
    </xdr:from>
    <xdr:to>
      <xdr:col>116</xdr:col>
      <xdr:colOff>114300</xdr:colOff>
      <xdr:row>62</xdr:row>
      <xdr:rowOff>18796</xdr:rowOff>
    </xdr:to>
    <xdr:sp macro="" textlink="">
      <xdr:nvSpPr>
        <xdr:cNvPr id="694" name="フローチャート: 判断 693">
          <a:extLst>
            <a:ext uri="{FF2B5EF4-FFF2-40B4-BE49-F238E27FC236}">
              <a16:creationId xmlns:a16="http://schemas.microsoft.com/office/drawing/2014/main" id="{0874539C-40F2-484F-AB9F-4088B1A82443}"/>
            </a:ext>
          </a:extLst>
        </xdr:cNvPr>
        <xdr:cNvSpPr/>
      </xdr:nvSpPr>
      <xdr:spPr>
        <a:xfrm>
          <a:off x="22110700" y="105470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61</xdr:row>
      <xdr:rowOff>70358</xdr:rowOff>
    </xdr:from>
    <xdr:to>
      <xdr:col>112</xdr:col>
      <xdr:colOff>38100</xdr:colOff>
      <xdr:row>62</xdr:row>
      <xdr:rowOff>508</xdr:rowOff>
    </xdr:to>
    <xdr:sp macro="" textlink="">
      <xdr:nvSpPr>
        <xdr:cNvPr id="695" name="フローチャート: 判断 694">
          <a:extLst>
            <a:ext uri="{FF2B5EF4-FFF2-40B4-BE49-F238E27FC236}">
              <a16:creationId xmlns:a16="http://schemas.microsoft.com/office/drawing/2014/main" id="{5BB9D7CB-DC5A-4756-ACAC-C2E6317624FB}"/>
            </a:ext>
          </a:extLst>
        </xdr:cNvPr>
        <xdr:cNvSpPr/>
      </xdr:nvSpPr>
      <xdr:spPr>
        <a:xfrm>
          <a:off x="21272500" y="105288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61</xdr:row>
      <xdr:rowOff>109220</xdr:rowOff>
    </xdr:from>
    <xdr:to>
      <xdr:col>107</xdr:col>
      <xdr:colOff>101600</xdr:colOff>
      <xdr:row>62</xdr:row>
      <xdr:rowOff>39370</xdr:rowOff>
    </xdr:to>
    <xdr:sp macro="" textlink="">
      <xdr:nvSpPr>
        <xdr:cNvPr id="696" name="フローチャート: 判断 695">
          <a:extLst>
            <a:ext uri="{FF2B5EF4-FFF2-40B4-BE49-F238E27FC236}">
              <a16:creationId xmlns:a16="http://schemas.microsoft.com/office/drawing/2014/main" id="{F7260B8E-7163-46BA-BEFB-8C6F273656B9}"/>
            </a:ext>
          </a:extLst>
        </xdr:cNvPr>
        <xdr:cNvSpPr/>
      </xdr:nvSpPr>
      <xdr:spPr>
        <a:xfrm>
          <a:off x="20383500" y="105676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61</xdr:row>
      <xdr:rowOff>90932</xdr:rowOff>
    </xdr:from>
    <xdr:to>
      <xdr:col>102</xdr:col>
      <xdr:colOff>165100</xdr:colOff>
      <xdr:row>62</xdr:row>
      <xdr:rowOff>21082</xdr:rowOff>
    </xdr:to>
    <xdr:sp macro="" textlink="">
      <xdr:nvSpPr>
        <xdr:cNvPr id="697" name="フローチャート: 判断 696">
          <a:extLst>
            <a:ext uri="{FF2B5EF4-FFF2-40B4-BE49-F238E27FC236}">
              <a16:creationId xmlns:a16="http://schemas.microsoft.com/office/drawing/2014/main" id="{3D8A18C2-CF9C-4B04-B017-F7EC10C634FA}"/>
            </a:ext>
          </a:extLst>
        </xdr:cNvPr>
        <xdr:cNvSpPr/>
      </xdr:nvSpPr>
      <xdr:spPr>
        <a:xfrm>
          <a:off x="19494500" y="105493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61</xdr:row>
      <xdr:rowOff>79502</xdr:rowOff>
    </xdr:from>
    <xdr:to>
      <xdr:col>98</xdr:col>
      <xdr:colOff>38100</xdr:colOff>
      <xdr:row>62</xdr:row>
      <xdr:rowOff>9652</xdr:rowOff>
    </xdr:to>
    <xdr:sp macro="" textlink="">
      <xdr:nvSpPr>
        <xdr:cNvPr id="698" name="フローチャート: 判断 697">
          <a:extLst>
            <a:ext uri="{FF2B5EF4-FFF2-40B4-BE49-F238E27FC236}">
              <a16:creationId xmlns:a16="http://schemas.microsoft.com/office/drawing/2014/main" id="{5862A23A-05E0-47EA-A396-881CFB733087}"/>
            </a:ext>
          </a:extLst>
        </xdr:cNvPr>
        <xdr:cNvSpPr/>
      </xdr:nvSpPr>
      <xdr:spPr>
        <a:xfrm>
          <a:off x="18605500" y="105379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699" name="テキスト ボックス 698">
          <a:extLst>
            <a:ext uri="{FF2B5EF4-FFF2-40B4-BE49-F238E27FC236}">
              <a16:creationId xmlns:a16="http://schemas.microsoft.com/office/drawing/2014/main" id="{F00B8B0A-D050-443F-BEF3-3A20394E0118}"/>
            </a:ext>
          </a:extLst>
        </xdr:cNvPr>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700" name="テキスト ボックス 699">
          <a:extLst>
            <a:ext uri="{FF2B5EF4-FFF2-40B4-BE49-F238E27FC236}">
              <a16:creationId xmlns:a16="http://schemas.microsoft.com/office/drawing/2014/main" id="{39D37DCE-03B6-4FE4-A226-2D7DAB5871E7}"/>
            </a:ext>
          </a:extLst>
        </xdr:cNvPr>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701" name="テキスト ボックス 700">
          <a:extLst>
            <a:ext uri="{FF2B5EF4-FFF2-40B4-BE49-F238E27FC236}">
              <a16:creationId xmlns:a16="http://schemas.microsoft.com/office/drawing/2014/main" id="{CD98F673-B647-4CED-BC06-AFD83432CD30}"/>
            </a:ext>
          </a:extLst>
        </xdr:cNvPr>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702" name="テキスト ボックス 701">
          <a:extLst>
            <a:ext uri="{FF2B5EF4-FFF2-40B4-BE49-F238E27FC236}">
              <a16:creationId xmlns:a16="http://schemas.microsoft.com/office/drawing/2014/main" id="{D7612BD0-C268-46C5-A1A5-0BADC9E46107}"/>
            </a:ext>
          </a:extLst>
        </xdr:cNvPr>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703" name="テキスト ボックス 702">
          <a:extLst>
            <a:ext uri="{FF2B5EF4-FFF2-40B4-BE49-F238E27FC236}">
              <a16:creationId xmlns:a16="http://schemas.microsoft.com/office/drawing/2014/main" id="{99F45CB1-BFA2-42B4-A447-C1B07ED87A4A}"/>
            </a:ext>
          </a:extLst>
        </xdr:cNvPr>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127508</xdr:rowOff>
    </xdr:from>
    <xdr:to>
      <xdr:col>116</xdr:col>
      <xdr:colOff>114300</xdr:colOff>
      <xdr:row>63</xdr:row>
      <xdr:rowOff>57658</xdr:rowOff>
    </xdr:to>
    <xdr:sp macro="" textlink="">
      <xdr:nvSpPr>
        <xdr:cNvPr id="704" name="楕円 703">
          <a:extLst>
            <a:ext uri="{FF2B5EF4-FFF2-40B4-BE49-F238E27FC236}">
              <a16:creationId xmlns:a16="http://schemas.microsoft.com/office/drawing/2014/main" id="{AAB053F3-017B-4CE9-B042-278D0F18CBDF}"/>
            </a:ext>
          </a:extLst>
        </xdr:cNvPr>
        <xdr:cNvSpPr/>
      </xdr:nvSpPr>
      <xdr:spPr>
        <a:xfrm>
          <a:off x="22110700" y="107574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62</xdr:row>
      <xdr:rowOff>42435</xdr:rowOff>
    </xdr:from>
    <xdr:ext cx="469744" cy="259045"/>
    <xdr:sp macro="" textlink="">
      <xdr:nvSpPr>
        <xdr:cNvPr id="705" name="【保健センター・保健所】&#10;一人当たり面積該当値テキスト">
          <a:extLst>
            <a:ext uri="{FF2B5EF4-FFF2-40B4-BE49-F238E27FC236}">
              <a16:creationId xmlns:a16="http://schemas.microsoft.com/office/drawing/2014/main" id="{CF531C2C-FA75-4343-8E3E-86EDC839E743}"/>
            </a:ext>
          </a:extLst>
        </xdr:cNvPr>
        <xdr:cNvSpPr txBox="1"/>
      </xdr:nvSpPr>
      <xdr:spPr>
        <a:xfrm>
          <a:off x="22199600" y="106723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62</xdr:row>
      <xdr:rowOff>127508</xdr:rowOff>
    </xdr:from>
    <xdr:to>
      <xdr:col>112</xdr:col>
      <xdr:colOff>38100</xdr:colOff>
      <xdr:row>63</xdr:row>
      <xdr:rowOff>57658</xdr:rowOff>
    </xdr:to>
    <xdr:sp macro="" textlink="">
      <xdr:nvSpPr>
        <xdr:cNvPr id="706" name="楕円 705">
          <a:extLst>
            <a:ext uri="{FF2B5EF4-FFF2-40B4-BE49-F238E27FC236}">
              <a16:creationId xmlns:a16="http://schemas.microsoft.com/office/drawing/2014/main" id="{08EAA85D-869A-4BBA-B223-41115B5B2B13}"/>
            </a:ext>
          </a:extLst>
        </xdr:cNvPr>
        <xdr:cNvSpPr/>
      </xdr:nvSpPr>
      <xdr:spPr>
        <a:xfrm>
          <a:off x="21272500" y="107574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63</xdr:row>
      <xdr:rowOff>6858</xdr:rowOff>
    </xdr:from>
    <xdr:to>
      <xdr:col>116</xdr:col>
      <xdr:colOff>63500</xdr:colOff>
      <xdr:row>63</xdr:row>
      <xdr:rowOff>6858</xdr:rowOff>
    </xdr:to>
    <xdr:cxnSp macro="">
      <xdr:nvCxnSpPr>
        <xdr:cNvPr id="707" name="直線コネクタ 706">
          <a:extLst>
            <a:ext uri="{FF2B5EF4-FFF2-40B4-BE49-F238E27FC236}">
              <a16:creationId xmlns:a16="http://schemas.microsoft.com/office/drawing/2014/main" id="{A5D77608-C281-4100-A9D9-F40386DAF720}"/>
            </a:ext>
          </a:extLst>
        </xdr:cNvPr>
        <xdr:cNvCxnSpPr/>
      </xdr:nvCxnSpPr>
      <xdr:spPr>
        <a:xfrm>
          <a:off x="21323300" y="1080820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62</xdr:row>
      <xdr:rowOff>129794</xdr:rowOff>
    </xdr:from>
    <xdr:to>
      <xdr:col>107</xdr:col>
      <xdr:colOff>101600</xdr:colOff>
      <xdr:row>63</xdr:row>
      <xdr:rowOff>59944</xdr:rowOff>
    </xdr:to>
    <xdr:sp macro="" textlink="">
      <xdr:nvSpPr>
        <xdr:cNvPr id="708" name="楕円 707">
          <a:extLst>
            <a:ext uri="{FF2B5EF4-FFF2-40B4-BE49-F238E27FC236}">
              <a16:creationId xmlns:a16="http://schemas.microsoft.com/office/drawing/2014/main" id="{65941A1F-6E17-4D86-8F8C-35D0825AE277}"/>
            </a:ext>
          </a:extLst>
        </xdr:cNvPr>
        <xdr:cNvSpPr/>
      </xdr:nvSpPr>
      <xdr:spPr>
        <a:xfrm>
          <a:off x="20383500" y="107596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63</xdr:row>
      <xdr:rowOff>6858</xdr:rowOff>
    </xdr:from>
    <xdr:to>
      <xdr:col>111</xdr:col>
      <xdr:colOff>177800</xdr:colOff>
      <xdr:row>63</xdr:row>
      <xdr:rowOff>9144</xdr:rowOff>
    </xdr:to>
    <xdr:cxnSp macro="">
      <xdr:nvCxnSpPr>
        <xdr:cNvPr id="709" name="直線コネクタ 708">
          <a:extLst>
            <a:ext uri="{FF2B5EF4-FFF2-40B4-BE49-F238E27FC236}">
              <a16:creationId xmlns:a16="http://schemas.microsoft.com/office/drawing/2014/main" id="{69361F63-54F7-4657-A5AA-439286578385}"/>
            </a:ext>
          </a:extLst>
        </xdr:cNvPr>
        <xdr:cNvCxnSpPr/>
      </xdr:nvCxnSpPr>
      <xdr:spPr>
        <a:xfrm flipV="1">
          <a:off x="20434300" y="10808208"/>
          <a:ext cx="889000" cy="2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62</xdr:row>
      <xdr:rowOff>129794</xdr:rowOff>
    </xdr:from>
    <xdr:to>
      <xdr:col>102</xdr:col>
      <xdr:colOff>165100</xdr:colOff>
      <xdr:row>63</xdr:row>
      <xdr:rowOff>59944</xdr:rowOff>
    </xdr:to>
    <xdr:sp macro="" textlink="">
      <xdr:nvSpPr>
        <xdr:cNvPr id="710" name="楕円 709">
          <a:extLst>
            <a:ext uri="{FF2B5EF4-FFF2-40B4-BE49-F238E27FC236}">
              <a16:creationId xmlns:a16="http://schemas.microsoft.com/office/drawing/2014/main" id="{727888F7-E509-47BC-A3BA-055CEB95EFCC}"/>
            </a:ext>
          </a:extLst>
        </xdr:cNvPr>
        <xdr:cNvSpPr/>
      </xdr:nvSpPr>
      <xdr:spPr>
        <a:xfrm>
          <a:off x="19494500" y="107596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63</xdr:row>
      <xdr:rowOff>9144</xdr:rowOff>
    </xdr:from>
    <xdr:to>
      <xdr:col>107</xdr:col>
      <xdr:colOff>50800</xdr:colOff>
      <xdr:row>63</xdr:row>
      <xdr:rowOff>9144</xdr:rowOff>
    </xdr:to>
    <xdr:cxnSp macro="">
      <xdr:nvCxnSpPr>
        <xdr:cNvPr id="711" name="直線コネクタ 710">
          <a:extLst>
            <a:ext uri="{FF2B5EF4-FFF2-40B4-BE49-F238E27FC236}">
              <a16:creationId xmlns:a16="http://schemas.microsoft.com/office/drawing/2014/main" id="{97D40099-B414-4858-95CE-FEF285A8DB72}"/>
            </a:ext>
          </a:extLst>
        </xdr:cNvPr>
        <xdr:cNvCxnSpPr/>
      </xdr:nvCxnSpPr>
      <xdr:spPr>
        <a:xfrm>
          <a:off x="19545300" y="1081049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62</xdr:row>
      <xdr:rowOff>129794</xdr:rowOff>
    </xdr:from>
    <xdr:to>
      <xdr:col>98</xdr:col>
      <xdr:colOff>38100</xdr:colOff>
      <xdr:row>63</xdr:row>
      <xdr:rowOff>59944</xdr:rowOff>
    </xdr:to>
    <xdr:sp macro="" textlink="">
      <xdr:nvSpPr>
        <xdr:cNvPr id="712" name="楕円 711">
          <a:extLst>
            <a:ext uri="{FF2B5EF4-FFF2-40B4-BE49-F238E27FC236}">
              <a16:creationId xmlns:a16="http://schemas.microsoft.com/office/drawing/2014/main" id="{D83379A9-E874-4D93-88BD-DC03CBF87470}"/>
            </a:ext>
          </a:extLst>
        </xdr:cNvPr>
        <xdr:cNvSpPr/>
      </xdr:nvSpPr>
      <xdr:spPr>
        <a:xfrm>
          <a:off x="18605500" y="107596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63</xdr:row>
      <xdr:rowOff>9144</xdr:rowOff>
    </xdr:from>
    <xdr:to>
      <xdr:col>102</xdr:col>
      <xdr:colOff>114300</xdr:colOff>
      <xdr:row>63</xdr:row>
      <xdr:rowOff>9144</xdr:rowOff>
    </xdr:to>
    <xdr:cxnSp macro="">
      <xdr:nvCxnSpPr>
        <xdr:cNvPr id="713" name="直線コネクタ 712">
          <a:extLst>
            <a:ext uri="{FF2B5EF4-FFF2-40B4-BE49-F238E27FC236}">
              <a16:creationId xmlns:a16="http://schemas.microsoft.com/office/drawing/2014/main" id="{F8B44910-801F-4F62-9AA6-207928940424}"/>
            </a:ext>
          </a:extLst>
        </xdr:cNvPr>
        <xdr:cNvCxnSpPr/>
      </xdr:nvCxnSpPr>
      <xdr:spPr>
        <a:xfrm>
          <a:off x="18656300" y="1081049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60</xdr:row>
      <xdr:rowOff>17035</xdr:rowOff>
    </xdr:from>
    <xdr:ext cx="469744" cy="259045"/>
    <xdr:sp macro="" textlink="">
      <xdr:nvSpPr>
        <xdr:cNvPr id="714" name="n_1aveValue【保健センター・保健所】&#10;一人当たり面積">
          <a:extLst>
            <a:ext uri="{FF2B5EF4-FFF2-40B4-BE49-F238E27FC236}">
              <a16:creationId xmlns:a16="http://schemas.microsoft.com/office/drawing/2014/main" id="{50F5CB66-0018-44E4-9374-CDD24EF1BA2B}"/>
            </a:ext>
          </a:extLst>
        </xdr:cNvPr>
        <xdr:cNvSpPr txBox="1"/>
      </xdr:nvSpPr>
      <xdr:spPr>
        <a:xfrm>
          <a:off x="21075727" y="103040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60</xdr:row>
      <xdr:rowOff>55897</xdr:rowOff>
    </xdr:from>
    <xdr:ext cx="469744" cy="259045"/>
    <xdr:sp macro="" textlink="">
      <xdr:nvSpPr>
        <xdr:cNvPr id="715" name="n_2aveValue【保健センター・保健所】&#10;一人当たり面積">
          <a:extLst>
            <a:ext uri="{FF2B5EF4-FFF2-40B4-BE49-F238E27FC236}">
              <a16:creationId xmlns:a16="http://schemas.microsoft.com/office/drawing/2014/main" id="{8773992A-DE7B-46BE-AD1C-ACAA4B75C825}"/>
            </a:ext>
          </a:extLst>
        </xdr:cNvPr>
        <xdr:cNvSpPr txBox="1"/>
      </xdr:nvSpPr>
      <xdr:spPr>
        <a:xfrm>
          <a:off x="20199427" y="103428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60</xdr:row>
      <xdr:rowOff>37609</xdr:rowOff>
    </xdr:from>
    <xdr:ext cx="469744" cy="259045"/>
    <xdr:sp macro="" textlink="">
      <xdr:nvSpPr>
        <xdr:cNvPr id="716" name="n_3aveValue【保健センター・保健所】&#10;一人当たり面積">
          <a:extLst>
            <a:ext uri="{FF2B5EF4-FFF2-40B4-BE49-F238E27FC236}">
              <a16:creationId xmlns:a16="http://schemas.microsoft.com/office/drawing/2014/main" id="{CFCB88E8-94FE-4403-A32E-CDF844EB869E}"/>
            </a:ext>
          </a:extLst>
        </xdr:cNvPr>
        <xdr:cNvSpPr txBox="1"/>
      </xdr:nvSpPr>
      <xdr:spPr>
        <a:xfrm>
          <a:off x="19310427" y="103246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60</xdr:row>
      <xdr:rowOff>26179</xdr:rowOff>
    </xdr:from>
    <xdr:ext cx="469744" cy="259045"/>
    <xdr:sp macro="" textlink="">
      <xdr:nvSpPr>
        <xdr:cNvPr id="717" name="n_4aveValue【保健センター・保健所】&#10;一人当たり面積">
          <a:extLst>
            <a:ext uri="{FF2B5EF4-FFF2-40B4-BE49-F238E27FC236}">
              <a16:creationId xmlns:a16="http://schemas.microsoft.com/office/drawing/2014/main" id="{1BC84E54-CECB-48BA-83EE-3165166E9097}"/>
            </a:ext>
          </a:extLst>
        </xdr:cNvPr>
        <xdr:cNvSpPr txBox="1"/>
      </xdr:nvSpPr>
      <xdr:spPr>
        <a:xfrm>
          <a:off x="18421427" y="103131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63</xdr:row>
      <xdr:rowOff>48785</xdr:rowOff>
    </xdr:from>
    <xdr:ext cx="469744" cy="259045"/>
    <xdr:sp macro="" textlink="">
      <xdr:nvSpPr>
        <xdr:cNvPr id="718" name="n_1mainValue【保健センター・保健所】&#10;一人当たり面積">
          <a:extLst>
            <a:ext uri="{FF2B5EF4-FFF2-40B4-BE49-F238E27FC236}">
              <a16:creationId xmlns:a16="http://schemas.microsoft.com/office/drawing/2014/main" id="{93D5624E-B361-424F-9413-56E7506FC3FF}"/>
            </a:ext>
          </a:extLst>
        </xdr:cNvPr>
        <xdr:cNvSpPr txBox="1"/>
      </xdr:nvSpPr>
      <xdr:spPr>
        <a:xfrm>
          <a:off x="21075727" y="108501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63</xdr:row>
      <xdr:rowOff>51071</xdr:rowOff>
    </xdr:from>
    <xdr:ext cx="469744" cy="259045"/>
    <xdr:sp macro="" textlink="">
      <xdr:nvSpPr>
        <xdr:cNvPr id="719" name="n_2mainValue【保健センター・保健所】&#10;一人当たり面積">
          <a:extLst>
            <a:ext uri="{FF2B5EF4-FFF2-40B4-BE49-F238E27FC236}">
              <a16:creationId xmlns:a16="http://schemas.microsoft.com/office/drawing/2014/main" id="{E19210F9-DF72-41DD-AEAA-43510EAABDC7}"/>
            </a:ext>
          </a:extLst>
        </xdr:cNvPr>
        <xdr:cNvSpPr txBox="1"/>
      </xdr:nvSpPr>
      <xdr:spPr>
        <a:xfrm>
          <a:off x="20199427" y="108524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63</xdr:row>
      <xdr:rowOff>51071</xdr:rowOff>
    </xdr:from>
    <xdr:ext cx="469744" cy="259045"/>
    <xdr:sp macro="" textlink="">
      <xdr:nvSpPr>
        <xdr:cNvPr id="720" name="n_3mainValue【保健センター・保健所】&#10;一人当たり面積">
          <a:extLst>
            <a:ext uri="{FF2B5EF4-FFF2-40B4-BE49-F238E27FC236}">
              <a16:creationId xmlns:a16="http://schemas.microsoft.com/office/drawing/2014/main" id="{14BC5F88-34BA-46EE-A61E-EB3AC0EC5FA0}"/>
            </a:ext>
          </a:extLst>
        </xdr:cNvPr>
        <xdr:cNvSpPr txBox="1"/>
      </xdr:nvSpPr>
      <xdr:spPr>
        <a:xfrm>
          <a:off x="19310427" y="108524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63</xdr:row>
      <xdr:rowOff>51071</xdr:rowOff>
    </xdr:from>
    <xdr:ext cx="469744" cy="259045"/>
    <xdr:sp macro="" textlink="">
      <xdr:nvSpPr>
        <xdr:cNvPr id="721" name="n_4mainValue【保健センター・保健所】&#10;一人当たり面積">
          <a:extLst>
            <a:ext uri="{FF2B5EF4-FFF2-40B4-BE49-F238E27FC236}">
              <a16:creationId xmlns:a16="http://schemas.microsoft.com/office/drawing/2014/main" id="{95E2511E-0A30-4434-B7E2-5672A23EE49A}"/>
            </a:ext>
          </a:extLst>
        </xdr:cNvPr>
        <xdr:cNvSpPr txBox="1"/>
      </xdr:nvSpPr>
      <xdr:spPr>
        <a:xfrm>
          <a:off x="18421427" y="108524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722" name="正方形/長方形 721">
          <a:extLst>
            <a:ext uri="{FF2B5EF4-FFF2-40B4-BE49-F238E27FC236}">
              <a16:creationId xmlns:a16="http://schemas.microsoft.com/office/drawing/2014/main" id="{3A012442-1264-41C7-87D6-4D3037E15D82}"/>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723" name="正方形/長方形 722">
          <a:extLst>
            <a:ext uri="{FF2B5EF4-FFF2-40B4-BE49-F238E27FC236}">
              <a16:creationId xmlns:a16="http://schemas.microsoft.com/office/drawing/2014/main" id="{EEC79B96-DC6F-45FE-A2BD-EB5442041EC4}"/>
            </a:ext>
          </a:extLst>
        </xdr:cNvPr>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724" name="正方形/長方形 723">
          <a:extLst>
            <a:ext uri="{FF2B5EF4-FFF2-40B4-BE49-F238E27FC236}">
              <a16:creationId xmlns:a16="http://schemas.microsoft.com/office/drawing/2014/main" id="{089D77EA-91BE-4738-90E9-B1FA60F9B02A}"/>
            </a:ext>
          </a:extLst>
        </xdr:cNvPr>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725" name="正方形/長方形 724">
          <a:extLst>
            <a:ext uri="{FF2B5EF4-FFF2-40B4-BE49-F238E27FC236}">
              <a16:creationId xmlns:a16="http://schemas.microsoft.com/office/drawing/2014/main" id="{183A30C9-C8FA-46F5-8841-4E2D82BE483F}"/>
            </a:ext>
          </a:extLst>
        </xdr:cNvPr>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726" name="正方形/長方形 725">
          <a:extLst>
            <a:ext uri="{FF2B5EF4-FFF2-40B4-BE49-F238E27FC236}">
              <a16:creationId xmlns:a16="http://schemas.microsoft.com/office/drawing/2014/main" id="{E1D86A82-3BC6-4681-A4C3-AD23371BEB14}"/>
            </a:ext>
          </a:extLst>
        </xdr:cNvPr>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727" name="正方形/長方形 726">
          <a:extLst>
            <a:ext uri="{FF2B5EF4-FFF2-40B4-BE49-F238E27FC236}">
              <a16:creationId xmlns:a16="http://schemas.microsoft.com/office/drawing/2014/main" id="{F67E0B0E-49C0-4D1D-8F7B-5099D6FA53D0}"/>
            </a:ext>
          </a:extLst>
        </xdr:cNvPr>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728" name="正方形/長方形 727">
          <a:extLst>
            <a:ext uri="{FF2B5EF4-FFF2-40B4-BE49-F238E27FC236}">
              <a16:creationId xmlns:a16="http://schemas.microsoft.com/office/drawing/2014/main" id="{4EC3239E-F2AA-4FBC-8EED-FED18D58B486}"/>
            </a:ext>
          </a:extLst>
        </xdr:cNvPr>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729" name="正方形/長方形 728">
          <a:extLst>
            <a:ext uri="{FF2B5EF4-FFF2-40B4-BE49-F238E27FC236}">
              <a16:creationId xmlns:a16="http://schemas.microsoft.com/office/drawing/2014/main" id="{4C18E6E0-199D-47C4-A3E4-CA22DB19C6C3}"/>
            </a:ext>
          </a:extLst>
        </xdr:cNvPr>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730" name="テキスト ボックス 729">
          <a:extLst>
            <a:ext uri="{FF2B5EF4-FFF2-40B4-BE49-F238E27FC236}">
              <a16:creationId xmlns:a16="http://schemas.microsoft.com/office/drawing/2014/main" id="{3C16C609-D9D8-487E-B48B-92252174C2F5}"/>
            </a:ext>
          </a:extLst>
        </xdr:cNvPr>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731" name="直線コネクタ 730">
          <a:extLst>
            <a:ext uri="{FF2B5EF4-FFF2-40B4-BE49-F238E27FC236}">
              <a16:creationId xmlns:a16="http://schemas.microsoft.com/office/drawing/2014/main" id="{5E302A77-56FB-40C1-9172-E3DBB5DC8DD4}"/>
            </a:ext>
          </a:extLst>
        </xdr:cNvPr>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732" name="テキスト ボックス 731">
          <a:extLst>
            <a:ext uri="{FF2B5EF4-FFF2-40B4-BE49-F238E27FC236}">
              <a16:creationId xmlns:a16="http://schemas.microsoft.com/office/drawing/2014/main" id="{9EF9BBE0-F68C-4791-B2E0-1546FE0135D4}"/>
            </a:ext>
          </a:extLst>
        </xdr:cNvPr>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733" name="直線コネクタ 732">
          <a:extLst>
            <a:ext uri="{FF2B5EF4-FFF2-40B4-BE49-F238E27FC236}">
              <a16:creationId xmlns:a16="http://schemas.microsoft.com/office/drawing/2014/main" id="{F90094E0-3E30-428B-A159-07BC68BB06ED}"/>
            </a:ext>
          </a:extLst>
        </xdr:cNvPr>
        <xdr:cNvCxnSpPr/>
      </xdr:nvCxnSpPr>
      <xdr:spPr>
        <a:xfrm>
          <a:off x="12446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734" name="テキスト ボックス 733">
          <a:extLst>
            <a:ext uri="{FF2B5EF4-FFF2-40B4-BE49-F238E27FC236}">
              <a16:creationId xmlns:a16="http://schemas.microsoft.com/office/drawing/2014/main" id="{3D99671C-3775-4ACE-9269-D40FA0FFF327}"/>
            </a:ext>
          </a:extLst>
        </xdr:cNvPr>
        <xdr:cNvSpPr txBox="1"/>
      </xdr:nvSpPr>
      <xdr:spPr>
        <a:xfrm>
          <a:off x="11978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735" name="直線コネクタ 734">
          <a:extLst>
            <a:ext uri="{FF2B5EF4-FFF2-40B4-BE49-F238E27FC236}">
              <a16:creationId xmlns:a16="http://schemas.microsoft.com/office/drawing/2014/main" id="{DACD14A2-8FFF-4E3D-8752-8F323D42E9A4}"/>
            </a:ext>
          </a:extLst>
        </xdr:cNvPr>
        <xdr:cNvCxnSpPr/>
      </xdr:nvCxnSpPr>
      <xdr:spPr>
        <a:xfrm>
          <a:off x="12446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736" name="テキスト ボックス 735">
          <a:extLst>
            <a:ext uri="{FF2B5EF4-FFF2-40B4-BE49-F238E27FC236}">
              <a16:creationId xmlns:a16="http://schemas.microsoft.com/office/drawing/2014/main" id="{F8C697F7-2067-468F-8FFB-AD41B523DF63}"/>
            </a:ext>
          </a:extLst>
        </xdr:cNvPr>
        <xdr:cNvSpPr txBox="1"/>
      </xdr:nvSpPr>
      <xdr:spPr>
        <a:xfrm>
          <a:off x="12042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737" name="直線コネクタ 736">
          <a:extLst>
            <a:ext uri="{FF2B5EF4-FFF2-40B4-BE49-F238E27FC236}">
              <a16:creationId xmlns:a16="http://schemas.microsoft.com/office/drawing/2014/main" id="{5D6886BB-20B4-47D5-9E88-EBCBE0D3E433}"/>
            </a:ext>
          </a:extLst>
        </xdr:cNvPr>
        <xdr:cNvCxnSpPr/>
      </xdr:nvCxnSpPr>
      <xdr:spPr>
        <a:xfrm>
          <a:off x="12446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738" name="テキスト ボックス 737">
          <a:extLst>
            <a:ext uri="{FF2B5EF4-FFF2-40B4-BE49-F238E27FC236}">
              <a16:creationId xmlns:a16="http://schemas.microsoft.com/office/drawing/2014/main" id="{B8C00014-FF08-4196-AB6A-58EA7B96D579}"/>
            </a:ext>
          </a:extLst>
        </xdr:cNvPr>
        <xdr:cNvSpPr txBox="1"/>
      </xdr:nvSpPr>
      <xdr:spPr>
        <a:xfrm>
          <a:off x="12042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739" name="直線コネクタ 738">
          <a:extLst>
            <a:ext uri="{FF2B5EF4-FFF2-40B4-BE49-F238E27FC236}">
              <a16:creationId xmlns:a16="http://schemas.microsoft.com/office/drawing/2014/main" id="{DD2A63C8-4FC1-4701-88B9-AC0DD6DBD9EE}"/>
            </a:ext>
          </a:extLst>
        </xdr:cNvPr>
        <xdr:cNvCxnSpPr/>
      </xdr:nvCxnSpPr>
      <xdr:spPr>
        <a:xfrm>
          <a:off x="12446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740" name="テキスト ボックス 739">
          <a:extLst>
            <a:ext uri="{FF2B5EF4-FFF2-40B4-BE49-F238E27FC236}">
              <a16:creationId xmlns:a16="http://schemas.microsoft.com/office/drawing/2014/main" id="{66A84CE1-8A21-4FD5-B330-D2D646221B4B}"/>
            </a:ext>
          </a:extLst>
        </xdr:cNvPr>
        <xdr:cNvSpPr txBox="1"/>
      </xdr:nvSpPr>
      <xdr:spPr>
        <a:xfrm>
          <a:off x="12042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741" name="直線コネクタ 740">
          <a:extLst>
            <a:ext uri="{FF2B5EF4-FFF2-40B4-BE49-F238E27FC236}">
              <a16:creationId xmlns:a16="http://schemas.microsoft.com/office/drawing/2014/main" id="{F6A9F795-BAF1-4369-87B6-8BE784811D6D}"/>
            </a:ext>
          </a:extLst>
        </xdr:cNvPr>
        <xdr:cNvCxnSpPr/>
      </xdr:nvCxnSpPr>
      <xdr:spPr>
        <a:xfrm>
          <a:off x="12446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76</xdr:row>
      <xdr:rowOff>162577</xdr:rowOff>
    </xdr:from>
    <xdr:ext cx="403059" cy="259045"/>
    <xdr:sp macro="" textlink="">
      <xdr:nvSpPr>
        <xdr:cNvPr id="742" name="テキスト ボックス 741">
          <a:extLst>
            <a:ext uri="{FF2B5EF4-FFF2-40B4-BE49-F238E27FC236}">
              <a16:creationId xmlns:a16="http://schemas.microsoft.com/office/drawing/2014/main" id="{99662269-1BA4-4B7B-AD70-9450C2FE6C07}"/>
            </a:ext>
          </a:extLst>
        </xdr:cNvPr>
        <xdr:cNvSpPr txBox="1"/>
      </xdr:nvSpPr>
      <xdr:spPr>
        <a:xfrm>
          <a:off x="12042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743" name="直線コネクタ 742">
          <a:extLst>
            <a:ext uri="{FF2B5EF4-FFF2-40B4-BE49-F238E27FC236}">
              <a16:creationId xmlns:a16="http://schemas.microsoft.com/office/drawing/2014/main" id="{E93E5739-67BC-4853-82D0-F4CF29C5D444}"/>
            </a:ext>
          </a:extLst>
        </xdr:cNvPr>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74</xdr:row>
      <xdr:rowOff>124477</xdr:rowOff>
    </xdr:from>
    <xdr:ext cx="338939" cy="259045"/>
    <xdr:sp macro="" textlink="">
      <xdr:nvSpPr>
        <xdr:cNvPr id="744" name="テキスト ボックス 743">
          <a:extLst>
            <a:ext uri="{FF2B5EF4-FFF2-40B4-BE49-F238E27FC236}">
              <a16:creationId xmlns:a16="http://schemas.microsoft.com/office/drawing/2014/main" id="{F98FAFDA-6BB1-4FA5-92D1-965967659B30}"/>
            </a:ext>
          </a:extLst>
        </xdr:cNvPr>
        <xdr:cNvSpPr txBox="1"/>
      </xdr:nvSpPr>
      <xdr:spPr>
        <a:xfrm>
          <a:off x="12107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745" name="【消防施設】&#10;有形固定資産減価償却率グラフ枠">
          <a:extLst>
            <a:ext uri="{FF2B5EF4-FFF2-40B4-BE49-F238E27FC236}">
              <a16:creationId xmlns:a16="http://schemas.microsoft.com/office/drawing/2014/main" id="{25EA8E54-5E8D-485E-A97B-28B6667C115D}"/>
            </a:ext>
          </a:extLst>
        </xdr:cNvPr>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93345</xdr:rowOff>
    </xdr:from>
    <xdr:to>
      <xdr:col>85</xdr:col>
      <xdr:colOff>126364</xdr:colOff>
      <xdr:row>86</xdr:row>
      <xdr:rowOff>70486</xdr:rowOff>
    </xdr:to>
    <xdr:cxnSp macro="">
      <xdr:nvCxnSpPr>
        <xdr:cNvPr id="746" name="直線コネクタ 745">
          <a:extLst>
            <a:ext uri="{FF2B5EF4-FFF2-40B4-BE49-F238E27FC236}">
              <a16:creationId xmlns:a16="http://schemas.microsoft.com/office/drawing/2014/main" id="{B714C843-6EBC-4755-878A-2E80F1F3BAB3}"/>
            </a:ext>
          </a:extLst>
        </xdr:cNvPr>
        <xdr:cNvCxnSpPr/>
      </xdr:nvCxnSpPr>
      <xdr:spPr>
        <a:xfrm flipV="1">
          <a:off x="16318864" y="13294995"/>
          <a:ext cx="0" cy="15201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86</xdr:row>
      <xdr:rowOff>74313</xdr:rowOff>
    </xdr:from>
    <xdr:ext cx="405111" cy="259045"/>
    <xdr:sp macro="" textlink="">
      <xdr:nvSpPr>
        <xdr:cNvPr id="747" name="【消防施設】&#10;有形固定資産減価償却率最小値テキスト">
          <a:extLst>
            <a:ext uri="{FF2B5EF4-FFF2-40B4-BE49-F238E27FC236}">
              <a16:creationId xmlns:a16="http://schemas.microsoft.com/office/drawing/2014/main" id="{22CD2A7B-E6F1-471C-A19F-E87E9C0C710F}"/>
            </a:ext>
          </a:extLst>
        </xdr:cNvPr>
        <xdr:cNvSpPr txBox="1"/>
      </xdr:nvSpPr>
      <xdr:spPr>
        <a:xfrm>
          <a:off x="16357600" y="148190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70486</xdr:rowOff>
    </xdr:from>
    <xdr:to>
      <xdr:col>86</xdr:col>
      <xdr:colOff>25400</xdr:colOff>
      <xdr:row>86</xdr:row>
      <xdr:rowOff>70486</xdr:rowOff>
    </xdr:to>
    <xdr:cxnSp macro="">
      <xdr:nvCxnSpPr>
        <xdr:cNvPr id="748" name="直線コネクタ 747">
          <a:extLst>
            <a:ext uri="{FF2B5EF4-FFF2-40B4-BE49-F238E27FC236}">
              <a16:creationId xmlns:a16="http://schemas.microsoft.com/office/drawing/2014/main" id="{2DA9ACAF-6677-433D-AAD5-AE40DE6A8228}"/>
            </a:ext>
          </a:extLst>
        </xdr:cNvPr>
        <xdr:cNvCxnSpPr/>
      </xdr:nvCxnSpPr>
      <xdr:spPr>
        <a:xfrm>
          <a:off x="16230600" y="148151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40022</xdr:rowOff>
    </xdr:from>
    <xdr:ext cx="405111" cy="259045"/>
    <xdr:sp macro="" textlink="">
      <xdr:nvSpPr>
        <xdr:cNvPr id="749" name="【消防施設】&#10;有形固定資産減価償却率最大値テキスト">
          <a:extLst>
            <a:ext uri="{FF2B5EF4-FFF2-40B4-BE49-F238E27FC236}">
              <a16:creationId xmlns:a16="http://schemas.microsoft.com/office/drawing/2014/main" id="{BA58121F-22EE-4F89-9108-7EAE56084F9F}"/>
            </a:ext>
          </a:extLst>
        </xdr:cNvPr>
        <xdr:cNvSpPr txBox="1"/>
      </xdr:nvSpPr>
      <xdr:spPr>
        <a:xfrm>
          <a:off x="16357600" y="130702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93345</xdr:rowOff>
    </xdr:from>
    <xdr:to>
      <xdr:col>86</xdr:col>
      <xdr:colOff>25400</xdr:colOff>
      <xdr:row>77</xdr:row>
      <xdr:rowOff>93345</xdr:rowOff>
    </xdr:to>
    <xdr:cxnSp macro="">
      <xdr:nvCxnSpPr>
        <xdr:cNvPr id="750" name="直線コネクタ 749">
          <a:extLst>
            <a:ext uri="{FF2B5EF4-FFF2-40B4-BE49-F238E27FC236}">
              <a16:creationId xmlns:a16="http://schemas.microsoft.com/office/drawing/2014/main" id="{F9B9ECDA-7FA9-49B9-995F-DA8FE9BA1645}"/>
            </a:ext>
          </a:extLst>
        </xdr:cNvPr>
        <xdr:cNvCxnSpPr/>
      </xdr:nvCxnSpPr>
      <xdr:spPr>
        <a:xfrm>
          <a:off x="16230600" y="132949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82</xdr:row>
      <xdr:rowOff>74313</xdr:rowOff>
    </xdr:from>
    <xdr:ext cx="405111" cy="259045"/>
    <xdr:sp macro="" textlink="">
      <xdr:nvSpPr>
        <xdr:cNvPr id="751" name="【消防施設】&#10;有形固定資産減価償却率平均値テキスト">
          <a:extLst>
            <a:ext uri="{FF2B5EF4-FFF2-40B4-BE49-F238E27FC236}">
              <a16:creationId xmlns:a16="http://schemas.microsoft.com/office/drawing/2014/main" id="{65314639-70B1-4CED-8487-0475B900299E}"/>
            </a:ext>
          </a:extLst>
        </xdr:cNvPr>
        <xdr:cNvSpPr txBox="1"/>
      </xdr:nvSpPr>
      <xdr:spPr>
        <a:xfrm>
          <a:off x="16357600" y="1413321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95886</xdr:rowOff>
    </xdr:from>
    <xdr:to>
      <xdr:col>85</xdr:col>
      <xdr:colOff>177800</xdr:colOff>
      <xdr:row>83</xdr:row>
      <xdr:rowOff>26036</xdr:rowOff>
    </xdr:to>
    <xdr:sp macro="" textlink="">
      <xdr:nvSpPr>
        <xdr:cNvPr id="752" name="フローチャート: 判断 751">
          <a:extLst>
            <a:ext uri="{FF2B5EF4-FFF2-40B4-BE49-F238E27FC236}">
              <a16:creationId xmlns:a16="http://schemas.microsoft.com/office/drawing/2014/main" id="{F58639BE-76C5-46D8-B7C6-BB81981E4668}"/>
            </a:ext>
          </a:extLst>
        </xdr:cNvPr>
        <xdr:cNvSpPr/>
      </xdr:nvSpPr>
      <xdr:spPr>
        <a:xfrm>
          <a:off x="16268700" y="141547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82</xdr:row>
      <xdr:rowOff>55880</xdr:rowOff>
    </xdr:from>
    <xdr:to>
      <xdr:col>81</xdr:col>
      <xdr:colOff>101600</xdr:colOff>
      <xdr:row>82</xdr:row>
      <xdr:rowOff>157480</xdr:rowOff>
    </xdr:to>
    <xdr:sp macro="" textlink="">
      <xdr:nvSpPr>
        <xdr:cNvPr id="753" name="フローチャート: 判断 752">
          <a:extLst>
            <a:ext uri="{FF2B5EF4-FFF2-40B4-BE49-F238E27FC236}">
              <a16:creationId xmlns:a16="http://schemas.microsoft.com/office/drawing/2014/main" id="{D52DFD11-320A-4509-86D2-6BED6F728ED8}"/>
            </a:ext>
          </a:extLst>
        </xdr:cNvPr>
        <xdr:cNvSpPr/>
      </xdr:nvSpPr>
      <xdr:spPr>
        <a:xfrm>
          <a:off x="15430500" y="14114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82</xdr:row>
      <xdr:rowOff>17780</xdr:rowOff>
    </xdr:from>
    <xdr:to>
      <xdr:col>76</xdr:col>
      <xdr:colOff>165100</xdr:colOff>
      <xdr:row>82</xdr:row>
      <xdr:rowOff>119380</xdr:rowOff>
    </xdr:to>
    <xdr:sp macro="" textlink="">
      <xdr:nvSpPr>
        <xdr:cNvPr id="754" name="フローチャート: 判断 753">
          <a:extLst>
            <a:ext uri="{FF2B5EF4-FFF2-40B4-BE49-F238E27FC236}">
              <a16:creationId xmlns:a16="http://schemas.microsoft.com/office/drawing/2014/main" id="{2AE2C67B-B16B-42AF-A021-CB94FE9C6BE6}"/>
            </a:ext>
          </a:extLst>
        </xdr:cNvPr>
        <xdr:cNvSpPr/>
      </xdr:nvSpPr>
      <xdr:spPr>
        <a:xfrm>
          <a:off x="14541500" y="14076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82</xdr:row>
      <xdr:rowOff>120650</xdr:rowOff>
    </xdr:from>
    <xdr:to>
      <xdr:col>72</xdr:col>
      <xdr:colOff>38100</xdr:colOff>
      <xdr:row>83</xdr:row>
      <xdr:rowOff>50800</xdr:rowOff>
    </xdr:to>
    <xdr:sp macro="" textlink="">
      <xdr:nvSpPr>
        <xdr:cNvPr id="755" name="フローチャート: 判断 754">
          <a:extLst>
            <a:ext uri="{FF2B5EF4-FFF2-40B4-BE49-F238E27FC236}">
              <a16:creationId xmlns:a16="http://schemas.microsoft.com/office/drawing/2014/main" id="{A13AEA33-7B2D-4618-9D7E-D085AEC01E44}"/>
            </a:ext>
          </a:extLst>
        </xdr:cNvPr>
        <xdr:cNvSpPr/>
      </xdr:nvSpPr>
      <xdr:spPr>
        <a:xfrm>
          <a:off x="13652500" y="14179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81</xdr:row>
      <xdr:rowOff>170180</xdr:rowOff>
    </xdr:from>
    <xdr:to>
      <xdr:col>67</xdr:col>
      <xdr:colOff>101600</xdr:colOff>
      <xdr:row>82</xdr:row>
      <xdr:rowOff>100330</xdr:rowOff>
    </xdr:to>
    <xdr:sp macro="" textlink="">
      <xdr:nvSpPr>
        <xdr:cNvPr id="756" name="フローチャート: 判断 755">
          <a:extLst>
            <a:ext uri="{FF2B5EF4-FFF2-40B4-BE49-F238E27FC236}">
              <a16:creationId xmlns:a16="http://schemas.microsoft.com/office/drawing/2014/main" id="{0176F86E-62A0-4C7F-96D3-4CA7578B6EBB}"/>
            </a:ext>
          </a:extLst>
        </xdr:cNvPr>
        <xdr:cNvSpPr/>
      </xdr:nvSpPr>
      <xdr:spPr>
        <a:xfrm>
          <a:off x="12763500" y="140576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757" name="テキスト ボックス 756">
          <a:extLst>
            <a:ext uri="{FF2B5EF4-FFF2-40B4-BE49-F238E27FC236}">
              <a16:creationId xmlns:a16="http://schemas.microsoft.com/office/drawing/2014/main" id="{E945CE14-8920-44BA-AA78-9097EF1ADBF3}"/>
            </a:ext>
          </a:extLst>
        </xdr:cNvPr>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758" name="テキスト ボックス 757">
          <a:extLst>
            <a:ext uri="{FF2B5EF4-FFF2-40B4-BE49-F238E27FC236}">
              <a16:creationId xmlns:a16="http://schemas.microsoft.com/office/drawing/2014/main" id="{531F80A8-50BC-45BF-967B-591879641125}"/>
            </a:ext>
          </a:extLst>
        </xdr:cNvPr>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759" name="テキスト ボックス 758">
          <a:extLst>
            <a:ext uri="{FF2B5EF4-FFF2-40B4-BE49-F238E27FC236}">
              <a16:creationId xmlns:a16="http://schemas.microsoft.com/office/drawing/2014/main" id="{2CBBAC67-228D-4DED-8F30-7102F1381900}"/>
            </a:ext>
          </a:extLst>
        </xdr:cNvPr>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760" name="テキスト ボックス 759">
          <a:extLst>
            <a:ext uri="{FF2B5EF4-FFF2-40B4-BE49-F238E27FC236}">
              <a16:creationId xmlns:a16="http://schemas.microsoft.com/office/drawing/2014/main" id="{B1460CB7-C043-47E9-A3D4-658AD772A2DE}"/>
            </a:ext>
          </a:extLst>
        </xdr:cNvPr>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761" name="テキスト ボックス 760">
          <a:extLst>
            <a:ext uri="{FF2B5EF4-FFF2-40B4-BE49-F238E27FC236}">
              <a16:creationId xmlns:a16="http://schemas.microsoft.com/office/drawing/2014/main" id="{E7427FE0-4257-4B09-85AE-159AF264B582}"/>
            </a:ext>
          </a:extLst>
        </xdr:cNvPr>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79</xdr:row>
      <xdr:rowOff>124461</xdr:rowOff>
    </xdr:from>
    <xdr:to>
      <xdr:col>85</xdr:col>
      <xdr:colOff>177800</xdr:colOff>
      <xdr:row>80</xdr:row>
      <xdr:rowOff>54611</xdr:rowOff>
    </xdr:to>
    <xdr:sp macro="" textlink="">
      <xdr:nvSpPr>
        <xdr:cNvPr id="762" name="楕円 761">
          <a:extLst>
            <a:ext uri="{FF2B5EF4-FFF2-40B4-BE49-F238E27FC236}">
              <a16:creationId xmlns:a16="http://schemas.microsoft.com/office/drawing/2014/main" id="{D94B3AC2-9A37-48B0-919F-1EA8DDA51856}"/>
            </a:ext>
          </a:extLst>
        </xdr:cNvPr>
        <xdr:cNvSpPr/>
      </xdr:nvSpPr>
      <xdr:spPr>
        <a:xfrm>
          <a:off x="16268700" y="136690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78</xdr:row>
      <xdr:rowOff>147338</xdr:rowOff>
    </xdr:from>
    <xdr:ext cx="405111" cy="259045"/>
    <xdr:sp macro="" textlink="">
      <xdr:nvSpPr>
        <xdr:cNvPr id="763" name="【消防施設】&#10;有形固定資産減価償却率該当値テキスト">
          <a:extLst>
            <a:ext uri="{FF2B5EF4-FFF2-40B4-BE49-F238E27FC236}">
              <a16:creationId xmlns:a16="http://schemas.microsoft.com/office/drawing/2014/main" id="{21B4F560-7E0A-44E9-91FB-51F0D6E63FAA}"/>
            </a:ext>
          </a:extLst>
        </xdr:cNvPr>
        <xdr:cNvSpPr txBox="1"/>
      </xdr:nvSpPr>
      <xdr:spPr>
        <a:xfrm>
          <a:off x="16357600" y="135204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79</xdr:row>
      <xdr:rowOff>107314</xdr:rowOff>
    </xdr:from>
    <xdr:to>
      <xdr:col>81</xdr:col>
      <xdr:colOff>101600</xdr:colOff>
      <xdr:row>80</xdr:row>
      <xdr:rowOff>37464</xdr:rowOff>
    </xdr:to>
    <xdr:sp macro="" textlink="">
      <xdr:nvSpPr>
        <xdr:cNvPr id="764" name="楕円 763">
          <a:extLst>
            <a:ext uri="{FF2B5EF4-FFF2-40B4-BE49-F238E27FC236}">
              <a16:creationId xmlns:a16="http://schemas.microsoft.com/office/drawing/2014/main" id="{59DAFE28-B431-4FCF-A342-552239A785DD}"/>
            </a:ext>
          </a:extLst>
        </xdr:cNvPr>
        <xdr:cNvSpPr/>
      </xdr:nvSpPr>
      <xdr:spPr>
        <a:xfrm>
          <a:off x="15430500" y="136518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79</xdr:row>
      <xdr:rowOff>158114</xdr:rowOff>
    </xdr:from>
    <xdr:to>
      <xdr:col>85</xdr:col>
      <xdr:colOff>127000</xdr:colOff>
      <xdr:row>80</xdr:row>
      <xdr:rowOff>3811</xdr:rowOff>
    </xdr:to>
    <xdr:cxnSp macro="">
      <xdr:nvCxnSpPr>
        <xdr:cNvPr id="765" name="直線コネクタ 764">
          <a:extLst>
            <a:ext uri="{FF2B5EF4-FFF2-40B4-BE49-F238E27FC236}">
              <a16:creationId xmlns:a16="http://schemas.microsoft.com/office/drawing/2014/main" id="{533847BE-D417-4F0A-8761-32C00BE34943}"/>
            </a:ext>
          </a:extLst>
        </xdr:cNvPr>
        <xdr:cNvCxnSpPr/>
      </xdr:nvCxnSpPr>
      <xdr:spPr>
        <a:xfrm>
          <a:off x="15481300" y="13702664"/>
          <a:ext cx="838200" cy="171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79</xdr:row>
      <xdr:rowOff>50164</xdr:rowOff>
    </xdr:from>
    <xdr:to>
      <xdr:col>76</xdr:col>
      <xdr:colOff>165100</xdr:colOff>
      <xdr:row>79</xdr:row>
      <xdr:rowOff>151764</xdr:rowOff>
    </xdr:to>
    <xdr:sp macro="" textlink="">
      <xdr:nvSpPr>
        <xdr:cNvPr id="766" name="楕円 765">
          <a:extLst>
            <a:ext uri="{FF2B5EF4-FFF2-40B4-BE49-F238E27FC236}">
              <a16:creationId xmlns:a16="http://schemas.microsoft.com/office/drawing/2014/main" id="{53607D1A-24E4-47D8-885F-06F1DFF27BDD}"/>
            </a:ext>
          </a:extLst>
        </xdr:cNvPr>
        <xdr:cNvSpPr/>
      </xdr:nvSpPr>
      <xdr:spPr>
        <a:xfrm>
          <a:off x="14541500" y="135947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100964</xdr:rowOff>
    </xdr:from>
    <xdr:to>
      <xdr:col>81</xdr:col>
      <xdr:colOff>50800</xdr:colOff>
      <xdr:row>79</xdr:row>
      <xdr:rowOff>158114</xdr:rowOff>
    </xdr:to>
    <xdr:cxnSp macro="">
      <xdr:nvCxnSpPr>
        <xdr:cNvPr id="767" name="直線コネクタ 766">
          <a:extLst>
            <a:ext uri="{FF2B5EF4-FFF2-40B4-BE49-F238E27FC236}">
              <a16:creationId xmlns:a16="http://schemas.microsoft.com/office/drawing/2014/main" id="{2DD98D79-B2C9-4E81-8C0A-4E07AB0E42E4}"/>
            </a:ext>
          </a:extLst>
        </xdr:cNvPr>
        <xdr:cNvCxnSpPr/>
      </xdr:nvCxnSpPr>
      <xdr:spPr>
        <a:xfrm>
          <a:off x="14592300" y="13645514"/>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162561</xdr:rowOff>
    </xdr:from>
    <xdr:to>
      <xdr:col>72</xdr:col>
      <xdr:colOff>38100</xdr:colOff>
      <xdr:row>79</xdr:row>
      <xdr:rowOff>92711</xdr:rowOff>
    </xdr:to>
    <xdr:sp macro="" textlink="">
      <xdr:nvSpPr>
        <xdr:cNvPr id="768" name="楕円 767">
          <a:extLst>
            <a:ext uri="{FF2B5EF4-FFF2-40B4-BE49-F238E27FC236}">
              <a16:creationId xmlns:a16="http://schemas.microsoft.com/office/drawing/2014/main" id="{7066F462-0359-4B04-8AF8-5B8F92DB1E1E}"/>
            </a:ext>
          </a:extLst>
        </xdr:cNvPr>
        <xdr:cNvSpPr/>
      </xdr:nvSpPr>
      <xdr:spPr>
        <a:xfrm>
          <a:off x="13652500" y="135356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79</xdr:row>
      <xdr:rowOff>41911</xdr:rowOff>
    </xdr:from>
    <xdr:to>
      <xdr:col>76</xdr:col>
      <xdr:colOff>114300</xdr:colOff>
      <xdr:row>79</xdr:row>
      <xdr:rowOff>100964</xdr:rowOff>
    </xdr:to>
    <xdr:cxnSp macro="">
      <xdr:nvCxnSpPr>
        <xdr:cNvPr id="769" name="直線コネクタ 768">
          <a:extLst>
            <a:ext uri="{FF2B5EF4-FFF2-40B4-BE49-F238E27FC236}">
              <a16:creationId xmlns:a16="http://schemas.microsoft.com/office/drawing/2014/main" id="{AAEF69F1-E073-442F-BD4E-1B65A569EBB0}"/>
            </a:ext>
          </a:extLst>
        </xdr:cNvPr>
        <xdr:cNvCxnSpPr/>
      </xdr:nvCxnSpPr>
      <xdr:spPr>
        <a:xfrm>
          <a:off x="13703300" y="13586461"/>
          <a:ext cx="889000" cy="590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78</xdr:row>
      <xdr:rowOff>105411</xdr:rowOff>
    </xdr:from>
    <xdr:to>
      <xdr:col>67</xdr:col>
      <xdr:colOff>101600</xdr:colOff>
      <xdr:row>79</xdr:row>
      <xdr:rowOff>35561</xdr:rowOff>
    </xdr:to>
    <xdr:sp macro="" textlink="">
      <xdr:nvSpPr>
        <xdr:cNvPr id="770" name="楕円 769">
          <a:extLst>
            <a:ext uri="{FF2B5EF4-FFF2-40B4-BE49-F238E27FC236}">
              <a16:creationId xmlns:a16="http://schemas.microsoft.com/office/drawing/2014/main" id="{8250A960-F7C0-4E9E-86C7-84F667BDF84B}"/>
            </a:ext>
          </a:extLst>
        </xdr:cNvPr>
        <xdr:cNvSpPr/>
      </xdr:nvSpPr>
      <xdr:spPr>
        <a:xfrm>
          <a:off x="12763500" y="134785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78</xdr:row>
      <xdr:rowOff>156211</xdr:rowOff>
    </xdr:from>
    <xdr:to>
      <xdr:col>71</xdr:col>
      <xdr:colOff>177800</xdr:colOff>
      <xdr:row>79</xdr:row>
      <xdr:rowOff>41911</xdr:rowOff>
    </xdr:to>
    <xdr:cxnSp macro="">
      <xdr:nvCxnSpPr>
        <xdr:cNvPr id="771" name="直線コネクタ 770">
          <a:extLst>
            <a:ext uri="{FF2B5EF4-FFF2-40B4-BE49-F238E27FC236}">
              <a16:creationId xmlns:a16="http://schemas.microsoft.com/office/drawing/2014/main" id="{30A353CE-E2D4-46EE-A1BB-8DC42B386F32}"/>
            </a:ext>
          </a:extLst>
        </xdr:cNvPr>
        <xdr:cNvCxnSpPr/>
      </xdr:nvCxnSpPr>
      <xdr:spPr>
        <a:xfrm>
          <a:off x="12814300" y="13529311"/>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82</xdr:row>
      <xdr:rowOff>148607</xdr:rowOff>
    </xdr:from>
    <xdr:ext cx="405111" cy="259045"/>
    <xdr:sp macro="" textlink="">
      <xdr:nvSpPr>
        <xdr:cNvPr id="772" name="n_1aveValue【消防施設】&#10;有形固定資産減価償却率">
          <a:extLst>
            <a:ext uri="{FF2B5EF4-FFF2-40B4-BE49-F238E27FC236}">
              <a16:creationId xmlns:a16="http://schemas.microsoft.com/office/drawing/2014/main" id="{CDF2CE62-6605-4FF7-A881-FCE91FE1927A}"/>
            </a:ext>
          </a:extLst>
        </xdr:cNvPr>
        <xdr:cNvSpPr txBox="1"/>
      </xdr:nvSpPr>
      <xdr:spPr>
        <a:xfrm>
          <a:off x="15266044" y="142075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82</xdr:row>
      <xdr:rowOff>110507</xdr:rowOff>
    </xdr:from>
    <xdr:ext cx="405111" cy="259045"/>
    <xdr:sp macro="" textlink="">
      <xdr:nvSpPr>
        <xdr:cNvPr id="773" name="n_2aveValue【消防施設】&#10;有形固定資産減価償却率">
          <a:extLst>
            <a:ext uri="{FF2B5EF4-FFF2-40B4-BE49-F238E27FC236}">
              <a16:creationId xmlns:a16="http://schemas.microsoft.com/office/drawing/2014/main" id="{4CC6E738-357D-4E97-92F7-912597F4B0E0}"/>
            </a:ext>
          </a:extLst>
        </xdr:cNvPr>
        <xdr:cNvSpPr txBox="1"/>
      </xdr:nvSpPr>
      <xdr:spPr>
        <a:xfrm>
          <a:off x="14389744" y="141694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83</xdr:row>
      <xdr:rowOff>41927</xdr:rowOff>
    </xdr:from>
    <xdr:ext cx="405111" cy="259045"/>
    <xdr:sp macro="" textlink="">
      <xdr:nvSpPr>
        <xdr:cNvPr id="774" name="n_3aveValue【消防施設】&#10;有形固定資産減価償却率">
          <a:extLst>
            <a:ext uri="{FF2B5EF4-FFF2-40B4-BE49-F238E27FC236}">
              <a16:creationId xmlns:a16="http://schemas.microsoft.com/office/drawing/2014/main" id="{5A1B390B-C592-43DB-82BE-A59A908B88C9}"/>
            </a:ext>
          </a:extLst>
        </xdr:cNvPr>
        <xdr:cNvSpPr txBox="1"/>
      </xdr:nvSpPr>
      <xdr:spPr>
        <a:xfrm>
          <a:off x="13500744" y="142722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82</xdr:row>
      <xdr:rowOff>91457</xdr:rowOff>
    </xdr:from>
    <xdr:ext cx="405111" cy="259045"/>
    <xdr:sp macro="" textlink="">
      <xdr:nvSpPr>
        <xdr:cNvPr id="775" name="n_4aveValue【消防施設】&#10;有形固定資産減価償却率">
          <a:extLst>
            <a:ext uri="{FF2B5EF4-FFF2-40B4-BE49-F238E27FC236}">
              <a16:creationId xmlns:a16="http://schemas.microsoft.com/office/drawing/2014/main" id="{12CE0324-B1D4-4035-A335-D76FCA9D2AC6}"/>
            </a:ext>
          </a:extLst>
        </xdr:cNvPr>
        <xdr:cNvSpPr txBox="1"/>
      </xdr:nvSpPr>
      <xdr:spPr>
        <a:xfrm>
          <a:off x="12611744" y="141503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78</xdr:row>
      <xdr:rowOff>53991</xdr:rowOff>
    </xdr:from>
    <xdr:ext cx="405111" cy="259045"/>
    <xdr:sp macro="" textlink="">
      <xdr:nvSpPr>
        <xdr:cNvPr id="776" name="n_1mainValue【消防施設】&#10;有形固定資産減価償却率">
          <a:extLst>
            <a:ext uri="{FF2B5EF4-FFF2-40B4-BE49-F238E27FC236}">
              <a16:creationId xmlns:a16="http://schemas.microsoft.com/office/drawing/2014/main" id="{B97BB664-E56B-476A-B661-8C341114B7BC}"/>
            </a:ext>
          </a:extLst>
        </xdr:cNvPr>
        <xdr:cNvSpPr txBox="1"/>
      </xdr:nvSpPr>
      <xdr:spPr>
        <a:xfrm>
          <a:off x="15266044" y="134270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77</xdr:row>
      <xdr:rowOff>168291</xdr:rowOff>
    </xdr:from>
    <xdr:ext cx="405111" cy="259045"/>
    <xdr:sp macro="" textlink="">
      <xdr:nvSpPr>
        <xdr:cNvPr id="777" name="n_2mainValue【消防施設】&#10;有形固定資産減価償却率">
          <a:extLst>
            <a:ext uri="{FF2B5EF4-FFF2-40B4-BE49-F238E27FC236}">
              <a16:creationId xmlns:a16="http://schemas.microsoft.com/office/drawing/2014/main" id="{BDC6184E-5AB4-4C41-B11C-5B1FFBA2342F}"/>
            </a:ext>
          </a:extLst>
        </xdr:cNvPr>
        <xdr:cNvSpPr txBox="1"/>
      </xdr:nvSpPr>
      <xdr:spPr>
        <a:xfrm>
          <a:off x="14389744" y="133699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77</xdr:row>
      <xdr:rowOff>109238</xdr:rowOff>
    </xdr:from>
    <xdr:ext cx="405111" cy="259045"/>
    <xdr:sp macro="" textlink="">
      <xdr:nvSpPr>
        <xdr:cNvPr id="778" name="n_3mainValue【消防施設】&#10;有形固定資産減価償却率">
          <a:extLst>
            <a:ext uri="{FF2B5EF4-FFF2-40B4-BE49-F238E27FC236}">
              <a16:creationId xmlns:a16="http://schemas.microsoft.com/office/drawing/2014/main" id="{3CDC091B-70E9-4C63-A8E0-556028831028}"/>
            </a:ext>
          </a:extLst>
        </xdr:cNvPr>
        <xdr:cNvSpPr txBox="1"/>
      </xdr:nvSpPr>
      <xdr:spPr>
        <a:xfrm>
          <a:off x="13500744" y="133108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77</xdr:row>
      <xdr:rowOff>52088</xdr:rowOff>
    </xdr:from>
    <xdr:ext cx="405111" cy="259045"/>
    <xdr:sp macro="" textlink="">
      <xdr:nvSpPr>
        <xdr:cNvPr id="779" name="n_4mainValue【消防施設】&#10;有形固定資産減価償却率">
          <a:extLst>
            <a:ext uri="{FF2B5EF4-FFF2-40B4-BE49-F238E27FC236}">
              <a16:creationId xmlns:a16="http://schemas.microsoft.com/office/drawing/2014/main" id="{640DD9B2-A424-41AA-A5E3-A0DA8154A996}"/>
            </a:ext>
          </a:extLst>
        </xdr:cNvPr>
        <xdr:cNvSpPr txBox="1"/>
      </xdr:nvSpPr>
      <xdr:spPr>
        <a:xfrm>
          <a:off x="12611744" y="132537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780" name="正方形/長方形 779">
          <a:extLst>
            <a:ext uri="{FF2B5EF4-FFF2-40B4-BE49-F238E27FC236}">
              <a16:creationId xmlns:a16="http://schemas.microsoft.com/office/drawing/2014/main" id="{3656AE05-23FA-4715-A148-7B22AF3459DF}"/>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781" name="正方形/長方形 780">
          <a:extLst>
            <a:ext uri="{FF2B5EF4-FFF2-40B4-BE49-F238E27FC236}">
              <a16:creationId xmlns:a16="http://schemas.microsoft.com/office/drawing/2014/main" id="{C59523D0-4C7E-4D10-83D4-D77B9A72E405}"/>
            </a:ext>
          </a:extLst>
        </xdr:cNvPr>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782" name="正方形/長方形 781">
          <a:extLst>
            <a:ext uri="{FF2B5EF4-FFF2-40B4-BE49-F238E27FC236}">
              <a16:creationId xmlns:a16="http://schemas.microsoft.com/office/drawing/2014/main" id="{63F84C31-9F00-4C96-9B98-12A69AD6D6F4}"/>
            </a:ext>
          </a:extLst>
        </xdr:cNvPr>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783" name="正方形/長方形 782">
          <a:extLst>
            <a:ext uri="{FF2B5EF4-FFF2-40B4-BE49-F238E27FC236}">
              <a16:creationId xmlns:a16="http://schemas.microsoft.com/office/drawing/2014/main" id="{1BD474BB-31C5-42BC-BFF4-5721ADBB355D}"/>
            </a:ext>
          </a:extLst>
        </xdr:cNvPr>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784" name="正方形/長方形 783">
          <a:extLst>
            <a:ext uri="{FF2B5EF4-FFF2-40B4-BE49-F238E27FC236}">
              <a16:creationId xmlns:a16="http://schemas.microsoft.com/office/drawing/2014/main" id="{7CB41F20-A126-46BB-AB10-4ABB7DAD200E}"/>
            </a:ext>
          </a:extLst>
        </xdr:cNvPr>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785" name="正方形/長方形 784">
          <a:extLst>
            <a:ext uri="{FF2B5EF4-FFF2-40B4-BE49-F238E27FC236}">
              <a16:creationId xmlns:a16="http://schemas.microsoft.com/office/drawing/2014/main" id="{D903B8D3-F428-43EF-B1D4-017CACD03B22}"/>
            </a:ext>
          </a:extLst>
        </xdr:cNvPr>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786" name="正方形/長方形 785">
          <a:extLst>
            <a:ext uri="{FF2B5EF4-FFF2-40B4-BE49-F238E27FC236}">
              <a16:creationId xmlns:a16="http://schemas.microsoft.com/office/drawing/2014/main" id="{C7A083F2-AB2A-45E0-B4BF-B8FEC0615AB6}"/>
            </a:ext>
          </a:extLst>
        </xdr:cNvPr>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787" name="正方形/長方形 786">
          <a:extLst>
            <a:ext uri="{FF2B5EF4-FFF2-40B4-BE49-F238E27FC236}">
              <a16:creationId xmlns:a16="http://schemas.microsoft.com/office/drawing/2014/main" id="{02DD510B-BDB7-46A7-B3F6-35600F3221A1}"/>
            </a:ext>
          </a:extLst>
        </xdr:cNvPr>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788" name="テキスト ボックス 787">
          <a:extLst>
            <a:ext uri="{FF2B5EF4-FFF2-40B4-BE49-F238E27FC236}">
              <a16:creationId xmlns:a16="http://schemas.microsoft.com/office/drawing/2014/main" id="{90640856-9684-4DD5-B6FE-8BDA9ED46D77}"/>
            </a:ext>
          </a:extLst>
        </xdr:cNvPr>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789" name="直線コネクタ 788">
          <a:extLst>
            <a:ext uri="{FF2B5EF4-FFF2-40B4-BE49-F238E27FC236}">
              <a16:creationId xmlns:a16="http://schemas.microsoft.com/office/drawing/2014/main" id="{CD59C58F-4953-414D-AA9F-A0EC4258AD5F}"/>
            </a:ext>
          </a:extLst>
        </xdr:cNvPr>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38100</xdr:rowOff>
    </xdr:from>
    <xdr:to>
      <xdr:col>120</xdr:col>
      <xdr:colOff>114300</xdr:colOff>
      <xdr:row>86</xdr:row>
      <xdr:rowOff>38100</xdr:rowOff>
    </xdr:to>
    <xdr:cxnSp macro="">
      <xdr:nvCxnSpPr>
        <xdr:cNvPr id="790" name="直線コネクタ 789">
          <a:extLst>
            <a:ext uri="{FF2B5EF4-FFF2-40B4-BE49-F238E27FC236}">
              <a16:creationId xmlns:a16="http://schemas.microsoft.com/office/drawing/2014/main" id="{4F5F3C91-E960-4D14-80D6-A4B33B35721C}"/>
            </a:ext>
          </a:extLst>
        </xdr:cNvPr>
        <xdr:cNvCxnSpPr/>
      </xdr:nvCxnSpPr>
      <xdr:spPr>
        <a:xfrm>
          <a:off x="18288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67327</xdr:rowOff>
    </xdr:from>
    <xdr:ext cx="467179" cy="259045"/>
    <xdr:sp macro="" textlink="">
      <xdr:nvSpPr>
        <xdr:cNvPr id="791" name="テキスト ボックス 790">
          <a:extLst>
            <a:ext uri="{FF2B5EF4-FFF2-40B4-BE49-F238E27FC236}">
              <a16:creationId xmlns:a16="http://schemas.microsoft.com/office/drawing/2014/main" id="{338296FE-A448-4B53-BAA8-C691875B874E}"/>
            </a:ext>
          </a:extLst>
        </xdr:cNvPr>
        <xdr:cNvSpPr txBox="1"/>
      </xdr:nvSpPr>
      <xdr:spPr>
        <a:xfrm>
          <a:off x="17820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95250</xdr:rowOff>
    </xdr:from>
    <xdr:to>
      <xdr:col>120</xdr:col>
      <xdr:colOff>114300</xdr:colOff>
      <xdr:row>83</xdr:row>
      <xdr:rowOff>95250</xdr:rowOff>
    </xdr:to>
    <xdr:cxnSp macro="">
      <xdr:nvCxnSpPr>
        <xdr:cNvPr id="792" name="直線コネクタ 791">
          <a:extLst>
            <a:ext uri="{FF2B5EF4-FFF2-40B4-BE49-F238E27FC236}">
              <a16:creationId xmlns:a16="http://schemas.microsoft.com/office/drawing/2014/main" id="{9F055F49-CF16-4FCA-8673-0E2E9AC724CB}"/>
            </a:ext>
          </a:extLst>
        </xdr:cNvPr>
        <xdr:cNvCxnSpPr/>
      </xdr:nvCxnSpPr>
      <xdr:spPr>
        <a:xfrm>
          <a:off x="18288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124477</xdr:rowOff>
    </xdr:from>
    <xdr:ext cx="467179" cy="259045"/>
    <xdr:sp macro="" textlink="">
      <xdr:nvSpPr>
        <xdr:cNvPr id="793" name="テキスト ボックス 792">
          <a:extLst>
            <a:ext uri="{FF2B5EF4-FFF2-40B4-BE49-F238E27FC236}">
              <a16:creationId xmlns:a16="http://schemas.microsoft.com/office/drawing/2014/main" id="{BB72D80A-8C18-4248-8D2F-41F9D05E304C}"/>
            </a:ext>
          </a:extLst>
        </xdr:cNvPr>
        <xdr:cNvSpPr txBox="1"/>
      </xdr:nvSpPr>
      <xdr:spPr>
        <a:xfrm>
          <a:off x="178208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152400</xdr:rowOff>
    </xdr:from>
    <xdr:to>
      <xdr:col>120</xdr:col>
      <xdr:colOff>114300</xdr:colOff>
      <xdr:row>80</xdr:row>
      <xdr:rowOff>152400</xdr:rowOff>
    </xdr:to>
    <xdr:cxnSp macro="">
      <xdr:nvCxnSpPr>
        <xdr:cNvPr id="794" name="直線コネクタ 793">
          <a:extLst>
            <a:ext uri="{FF2B5EF4-FFF2-40B4-BE49-F238E27FC236}">
              <a16:creationId xmlns:a16="http://schemas.microsoft.com/office/drawing/2014/main" id="{EB51FBBA-B00C-40E4-85FC-FF42B4021D45}"/>
            </a:ext>
          </a:extLst>
        </xdr:cNvPr>
        <xdr:cNvCxnSpPr/>
      </xdr:nvCxnSpPr>
      <xdr:spPr>
        <a:xfrm>
          <a:off x="18288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10177</xdr:rowOff>
    </xdr:from>
    <xdr:ext cx="467179" cy="259045"/>
    <xdr:sp macro="" textlink="">
      <xdr:nvSpPr>
        <xdr:cNvPr id="795" name="テキスト ボックス 794">
          <a:extLst>
            <a:ext uri="{FF2B5EF4-FFF2-40B4-BE49-F238E27FC236}">
              <a16:creationId xmlns:a16="http://schemas.microsoft.com/office/drawing/2014/main" id="{E5BC894B-BF26-4AFF-8EB2-F20549B36D7E}"/>
            </a:ext>
          </a:extLst>
        </xdr:cNvPr>
        <xdr:cNvSpPr txBox="1"/>
      </xdr:nvSpPr>
      <xdr:spPr>
        <a:xfrm>
          <a:off x="17820821" y="1372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38100</xdr:rowOff>
    </xdr:from>
    <xdr:to>
      <xdr:col>120</xdr:col>
      <xdr:colOff>114300</xdr:colOff>
      <xdr:row>78</xdr:row>
      <xdr:rowOff>38100</xdr:rowOff>
    </xdr:to>
    <xdr:cxnSp macro="">
      <xdr:nvCxnSpPr>
        <xdr:cNvPr id="796" name="直線コネクタ 795">
          <a:extLst>
            <a:ext uri="{FF2B5EF4-FFF2-40B4-BE49-F238E27FC236}">
              <a16:creationId xmlns:a16="http://schemas.microsoft.com/office/drawing/2014/main" id="{C3F4ABE5-7A9F-4AE1-AAEA-B90059415C54}"/>
            </a:ext>
          </a:extLst>
        </xdr:cNvPr>
        <xdr:cNvCxnSpPr/>
      </xdr:nvCxnSpPr>
      <xdr:spPr>
        <a:xfrm>
          <a:off x="18288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77</xdr:row>
      <xdr:rowOff>67327</xdr:rowOff>
    </xdr:from>
    <xdr:ext cx="467179" cy="259045"/>
    <xdr:sp macro="" textlink="">
      <xdr:nvSpPr>
        <xdr:cNvPr id="797" name="テキスト ボックス 796">
          <a:extLst>
            <a:ext uri="{FF2B5EF4-FFF2-40B4-BE49-F238E27FC236}">
              <a16:creationId xmlns:a16="http://schemas.microsoft.com/office/drawing/2014/main" id="{693E6510-06BA-4FBA-854A-7300525A8ACC}"/>
            </a:ext>
          </a:extLst>
        </xdr:cNvPr>
        <xdr:cNvSpPr txBox="1"/>
      </xdr:nvSpPr>
      <xdr:spPr>
        <a:xfrm>
          <a:off x="17820821" y="1326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798" name="直線コネクタ 797">
          <a:extLst>
            <a:ext uri="{FF2B5EF4-FFF2-40B4-BE49-F238E27FC236}">
              <a16:creationId xmlns:a16="http://schemas.microsoft.com/office/drawing/2014/main" id="{E75B93B3-9C43-4B07-A9B0-19F3A1DBE05A}"/>
            </a:ext>
          </a:extLst>
        </xdr:cNvPr>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799" name="テキスト ボックス 798">
          <a:extLst>
            <a:ext uri="{FF2B5EF4-FFF2-40B4-BE49-F238E27FC236}">
              <a16:creationId xmlns:a16="http://schemas.microsoft.com/office/drawing/2014/main" id="{9FD07809-5467-471F-B9EC-852BD9987227}"/>
            </a:ext>
          </a:extLst>
        </xdr:cNvPr>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800" name="【消防施設】&#10;一人当たり面積グラフ枠">
          <a:extLst>
            <a:ext uri="{FF2B5EF4-FFF2-40B4-BE49-F238E27FC236}">
              <a16:creationId xmlns:a16="http://schemas.microsoft.com/office/drawing/2014/main" id="{93F113C5-8921-4CA2-AE99-A5394DA9A34C}"/>
            </a:ext>
          </a:extLst>
        </xdr:cNvPr>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78</xdr:row>
      <xdr:rowOff>97992</xdr:rowOff>
    </xdr:from>
    <xdr:to>
      <xdr:col>116</xdr:col>
      <xdr:colOff>62864</xdr:colOff>
      <xdr:row>86</xdr:row>
      <xdr:rowOff>27584</xdr:rowOff>
    </xdr:to>
    <xdr:cxnSp macro="">
      <xdr:nvCxnSpPr>
        <xdr:cNvPr id="801" name="直線コネクタ 800">
          <a:extLst>
            <a:ext uri="{FF2B5EF4-FFF2-40B4-BE49-F238E27FC236}">
              <a16:creationId xmlns:a16="http://schemas.microsoft.com/office/drawing/2014/main" id="{2246ECE8-B6CE-450F-B1C3-DC54FC3BE44F}"/>
            </a:ext>
          </a:extLst>
        </xdr:cNvPr>
        <xdr:cNvCxnSpPr/>
      </xdr:nvCxnSpPr>
      <xdr:spPr>
        <a:xfrm flipV="1">
          <a:off x="22160864" y="13471092"/>
          <a:ext cx="0" cy="13011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31411</xdr:rowOff>
    </xdr:from>
    <xdr:ext cx="469744" cy="259045"/>
    <xdr:sp macro="" textlink="">
      <xdr:nvSpPr>
        <xdr:cNvPr id="802" name="【消防施設】&#10;一人当たり面積最小値テキスト">
          <a:extLst>
            <a:ext uri="{FF2B5EF4-FFF2-40B4-BE49-F238E27FC236}">
              <a16:creationId xmlns:a16="http://schemas.microsoft.com/office/drawing/2014/main" id="{02C6EC24-9FEE-42E8-BBC6-BAF133F28E33}"/>
            </a:ext>
          </a:extLst>
        </xdr:cNvPr>
        <xdr:cNvSpPr txBox="1"/>
      </xdr:nvSpPr>
      <xdr:spPr>
        <a:xfrm>
          <a:off x="22199600" y="147761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27584</xdr:rowOff>
    </xdr:from>
    <xdr:to>
      <xdr:col>116</xdr:col>
      <xdr:colOff>152400</xdr:colOff>
      <xdr:row>86</xdr:row>
      <xdr:rowOff>27584</xdr:rowOff>
    </xdr:to>
    <xdr:cxnSp macro="">
      <xdr:nvCxnSpPr>
        <xdr:cNvPr id="803" name="直線コネクタ 802">
          <a:extLst>
            <a:ext uri="{FF2B5EF4-FFF2-40B4-BE49-F238E27FC236}">
              <a16:creationId xmlns:a16="http://schemas.microsoft.com/office/drawing/2014/main" id="{7D55978C-A8CD-4173-8553-D1AE3F261E7B}"/>
            </a:ext>
          </a:extLst>
        </xdr:cNvPr>
        <xdr:cNvCxnSpPr/>
      </xdr:nvCxnSpPr>
      <xdr:spPr>
        <a:xfrm>
          <a:off x="22072600" y="147722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77</xdr:row>
      <xdr:rowOff>44669</xdr:rowOff>
    </xdr:from>
    <xdr:ext cx="469744" cy="259045"/>
    <xdr:sp macro="" textlink="">
      <xdr:nvSpPr>
        <xdr:cNvPr id="804" name="【消防施設】&#10;一人当たり面積最大値テキスト">
          <a:extLst>
            <a:ext uri="{FF2B5EF4-FFF2-40B4-BE49-F238E27FC236}">
              <a16:creationId xmlns:a16="http://schemas.microsoft.com/office/drawing/2014/main" id="{DB712EDB-AD4F-46C4-A298-A3D018887989}"/>
            </a:ext>
          </a:extLst>
        </xdr:cNvPr>
        <xdr:cNvSpPr txBox="1"/>
      </xdr:nvSpPr>
      <xdr:spPr>
        <a:xfrm>
          <a:off x="22199600" y="132463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97992</xdr:rowOff>
    </xdr:from>
    <xdr:to>
      <xdr:col>116</xdr:col>
      <xdr:colOff>152400</xdr:colOff>
      <xdr:row>78</xdr:row>
      <xdr:rowOff>97992</xdr:rowOff>
    </xdr:to>
    <xdr:cxnSp macro="">
      <xdr:nvCxnSpPr>
        <xdr:cNvPr id="805" name="直線コネクタ 804">
          <a:extLst>
            <a:ext uri="{FF2B5EF4-FFF2-40B4-BE49-F238E27FC236}">
              <a16:creationId xmlns:a16="http://schemas.microsoft.com/office/drawing/2014/main" id="{9DD4047A-465D-4FAA-9E10-949037C84C2B}"/>
            </a:ext>
          </a:extLst>
        </xdr:cNvPr>
        <xdr:cNvCxnSpPr/>
      </xdr:nvCxnSpPr>
      <xdr:spPr>
        <a:xfrm>
          <a:off x="22072600" y="134710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84</xdr:row>
      <xdr:rowOff>75100</xdr:rowOff>
    </xdr:from>
    <xdr:ext cx="469744" cy="259045"/>
    <xdr:sp macro="" textlink="">
      <xdr:nvSpPr>
        <xdr:cNvPr id="806" name="【消防施設】&#10;一人当たり面積平均値テキスト">
          <a:extLst>
            <a:ext uri="{FF2B5EF4-FFF2-40B4-BE49-F238E27FC236}">
              <a16:creationId xmlns:a16="http://schemas.microsoft.com/office/drawing/2014/main" id="{6EB186ED-544A-49E1-9517-AF02A59A8248}"/>
            </a:ext>
          </a:extLst>
        </xdr:cNvPr>
        <xdr:cNvSpPr txBox="1"/>
      </xdr:nvSpPr>
      <xdr:spPr>
        <a:xfrm>
          <a:off x="22199600" y="1447690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52223</xdr:rowOff>
    </xdr:from>
    <xdr:to>
      <xdr:col>116</xdr:col>
      <xdr:colOff>114300</xdr:colOff>
      <xdr:row>85</xdr:row>
      <xdr:rowOff>153823</xdr:rowOff>
    </xdr:to>
    <xdr:sp macro="" textlink="">
      <xdr:nvSpPr>
        <xdr:cNvPr id="807" name="フローチャート: 判断 806">
          <a:extLst>
            <a:ext uri="{FF2B5EF4-FFF2-40B4-BE49-F238E27FC236}">
              <a16:creationId xmlns:a16="http://schemas.microsoft.com/office/drawing/2014/main" id="{3A3BAE6A-6D14-47A4-82A4-6F227C3311FF}"/>
            </a:ext>
          </a:extLst>
        </xdr:cNvPr>
        <xdr:cNvSpPr/>
      </xdr:nvSpPr>
      <xdr:spPr>
        <a:xfrm>
          <a:off x="22110700" y="146254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85</xdr:row>
      <xdr:rowOff>58623</xdr:rowOff>
    </xdr:from>
    <xdr:to>
      <xdr:col>112</xdr:col>
      <xdr:colOff>38100</xdr:colOff>
      <xdr:row>85</xdr:row>
      <xdr:rowOff>160223</xdr:rowOff>
    </xdr:to>
    <xdr:sp macro="" textlink="">
      <xdr:nvSpPr>
        <xdr:cNvPr id="808" name="フローチャート: 判断 807">
          <a:extLst>
            <a:ext uri="{FF2B5EF4-FFF2-40B4-BE49-F238E27FC236}">
              <a16:creationId xmlns:a16="http://schemas.microsoft.com/office/drawing/2014/main" id="{0FE1B960-864A-4BC4-A52D-9B5A17653406}"/>
            </a:ext>
          </a:extLst>
        </xdr:cNvPr>
        <xdr:cNvSpPr/>
      </xdr:nvSpPr>
      <xdr:spPr>
        <a:xfrm>
          <a:off x="21272500" y="146318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85</xdr:row>
      <xdr:rowOff>52679</xdr:rowOff>
    </xdr:from>
    <xdr:to>
      <xdr:col>107</xdr:col>
      <xdr:colOff>101600</xdr:colOff>
      <xdr:row>85</xdr:row>
      <xdr:rowOff>154279</xdr:rowOff>
    </xdr:to>
    <xdr:sp macro="" textlink="">
      <xdr:nvSpPr>
        <xdr:cNvPr id="809" name="フローチャート: 判断 808">
          <a:extLst>
            <a:ext uri="{FF2B5EF4-FFF2-40B4-BE49-F238E27FC236}">
              <a16:creationId xmlns:a16="http://schemas.microsoft.com/office/drawing/2014/main" id="{8D6461E1-FE92-43F0-8D4C-70C2A7EB4DB2}"/>
            </a:ext>
          </a:extLst>
        </xdr:cNvPr>
        <xdr:cNvSpPr/>
      </xdr:nvSpPr>
      <xdr:spPr>
        <a:xfrm>
          <a:off x="20383500" y="146259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85</xdr:row>
      <xdr:rowOff>54508</xdr:rowOff>
    </xdr:from>
    <xdr:to>
      <xdr:col>102</xdr:col>
      <xdr:colOff>165100</xdr:colOff>
      <xdr:row>85</xdr:row>
      <xdr:rowOff>156108</xdr:rowOff>
    </xdr:to>
    <xdr:sp macro="" textlink="">
      <xdr:nvSpPr>
        <xdr:cNvPr id="810" name="フローチャート: 判断 809">
          <a:extLst>
            <a:ext uri="{FF2B5EF4-FFF2-40B4-BE49-F238E27FC236}">
              <a16:creationId xmlns:a16="http://schemas.microsoft.com/office/drawing/2014/main" id="{792AA08F-C337-4313-895A-38C5CD2DE0B5}"/>
            </a:ext>
          </a:extLst>
        </xdr:cNvPr>
        <xdr:cNvSpPr/>
      </xdr:nvSpPr>
      <xdr:spPr>
        <a:xfrm>
          <a:off x="19494500" y="146277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85</xdr:row>
      <xdr:rowOff>60909</xdr:rowOff>
    </xdr:from>
    <xdr:to>
      <xdr:col>98</xdr:col>
      <xdr:colOff>38100</xdr:colOff>
      <xdr:row>85</xdr:row>
      <xdr:rowOff>162509</xdr:rowOff>
    </xdr:to>
    <xdr:sp macro="" textlink="">
      <xdr:nvSpPr>
        <xdr:cNvPr id="811" name="フローチャート: 判断 810">
          <a:extLst>
            <a:ext uri="{FF2B5EF4-FFF2-40B4-BE49-F238E27FC236}">
              <a16:creationId xmlns:a16="http://schemas.microsoft.com/office/drawing/2014/main" id="{52ED12B8-E0BF-456D-BABB-9985A126E9F3}"/>
            </a:ext>
          </a:extLst>
        </xdr:cNvPr>
        <xdr:cNvSpPr/>
      </xdr:nvSpPr>
      <xdr:spPr>
        <a:xfrm>
          <a:off x="18605500" y="146341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812" name="テキスト ボックス 811">
          <a:extLst>
            <a:ext uri="{FF2B5EF4-FFF2-40B4-BE49-F238E27FC236}">
              <a16:creationId xmlns:a16="http://schemas.microsoft.com/office/drawing/2014/main" id="{D6BC1EEB-1BED-4E63-A788-196BEC6CA636}"/>
            </a:ext>
          </a:extLst>
        </xdr:cNvPr>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813" name="テキスト ボックス 812">
          <a:extLst>
            <a:ext uri="{FF2B5EF4-FFF2-40B4-BE49-F238E27FC236}">
              <a16:creationId xmlns:a16="http://schemas.microsoft.com/office/drawing/2014/main" id="{E596DE36-F97B-444F-BF93-54854093843E}"/>
            </a:ext>
          </a:extLst>
        </xdr:cNvPr>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814" name="テキスト ボックス 813">
          <a:extLst>
            <a:ext uri="{FF2B5EF4-FFF2-40B4-BE49-F238E27FC236}">
              <a16:creationId xmlns:a16="http://schemas.microsoft.com/office/drawing/2014/main" id="{369E606C-532D-418C-AF43-31AFAE4C7721}"/>
            </a:ext>
          </a:extLst>
        </xdr:cNvPr>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815" name="テキスト ボックス 814">
          <a:extLst>
            <a:ext uri="{FF2B5EF4-FFF2-40B4-BE49-F238E27FC236}">
              <a16:creationId xmlns:a16="http://schemas.microsoft.com/office/drawing/2014/main" id="{34454F5D-F850-4015-A3AD-8A1A3801070B}"/>
            </a:ext>
          </a:extLst>
        </xdr:cNvPr>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816" name="テキスト ボックス 815">
          <a:extLst>
            <a:ext uri="{FF2B5EF4-FFF2-40B4-BE49-F238E27FC236}">
              <a16:creationId xmlns:a16="http://schemas.microsoft.com/office/drawing/2014/main" id="{78B0CDC1-E2BA-4EC1-90FD-7098BF8AC406}"/>
            </a:ext>
          </a:extLst>
        </xdr:cNvPr>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141833</xdr:rowOff>
    </xdr:from>
    <xdr:to>
      <xdr:col>116</xdr:col>
      <xdr:colOff>114300</xdr:colOff>
      <xdr:row>86</xdr:row>
      <xdr:rowOff>71983</xdr:rowOff>
    </xdr:to>
    <xdr:sp macro="" textlink="">
      <xdr:nvSpPr>
        <xdr:cNvPr id="817" name="楕円 816">
          <a:extLst>
            <a:ext uri="{FF2B5EF4-FFF2-40B4-BE49-F238E27FC236}">
              <a16:creationId xmlns:a16="http://schemas.microsoft.com/office/drawing/2014/main" id="{60B71130-06C1-400A-A08A-459C9713511E}"/>
            </a:ext>
          </a:extLst>
        </xdr:cNvPr>
        <xdr:cNvSpPr/>
      </xdr:nvSpPr>
      <xdr:spPr>
        <a:xfrm>
          <a:off x="22110700" y="147150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85</xdr:row>
      <xdr:rowOff>56760</xdr:rowOff>
    </xdr:from>
    <xdr:ext cx="469744" cy="259045"/>
    <xdr:sp macro="" textlink="">
      <xdr:nvSpPr>
        <xdr:cNvPr id="818" name="【消防施設】&#10;一人当たり面積該当値テキスト">
          <a:extLst>
            <a:ext uri="{FF2B5EF4-FFF2-40B4-BE49-F238E27FC236}">
              <a16:creationId xmlns:a16="http://schemas.microsoft.com/office/drawing/2014/main" id="{0C34D1CE-A4F6-48EE-BC5D-F53BD711B6F9}"/>
            </a:ext>
          </a:extLst>
        </xdr:cNvPr>
        <xdr:cNvSpPr txBox="1"/>
      </xdr:nvSpPr>
      <xdr:spPr>
        <a:xfrm>
          <a:off x="22199600" y="146300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85</xdr:row>
      <xdr:rowOff>141833</xdr:rowOff>
    </xdr:from>
    <xdr:to>
      <xdr:col>112</xdr:col>
      <xdr:colOff>38100</xdr:colOff>
      <xdr:row>86</xdr:row>
      <xdr:rowOff>71983</xdr:rowOff>
    </xdr:to>
    <xdr:sp macro="" textlink="">
      <xdr:nvSpPr>
        <xdr:cNvPr id="819" name="楕円 818">
          <a:extLst>
            <a:ext uri="{FF2B5EF4-FFF2-40B4-BE49-F238E27FC236}">
              <a16:creationId xmlns:a16="http://schemas.microsoft.com/office/drawing/2014/main" id="{D5D0B5B4-4BD2-4EE6-BC65-06CB70A0260A}"/>
            </a:ext>
          </a:extLst>
        </xdr:cNvPr>
        <xdr:cNvSpPr/>
      </xdr:nvSpPr>
      <xdr:spPr>
        <a:xfrm>
          <a:off x="21272500" y="147150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86</xdr:row>
      <xdr:rowOff>21183</xdr:rowOff>
    </xdr:from>
    <xdr:to>
      <xdr:col>116</xdr:col>
      <xdr:colOff>63500</xdr:colOff>
      <xdr:row>86</xdr:row>
      <xdr:rowOff>21183</xdr:rowOff>
    </xdr:to>
    <xdr:cxnSp macro="">
      <xdr:nvCxnSpPr>
        <xdr:cNvPr id="820" name="直線コネクタ 819">
          <a:extLst>
            <a:ext uri="{FF2B5EF4-FFF2-40B4-BE49-F238E27FC236}">
              <a16:creationId xmlns:a16="http://schemas.microsoft.com/office/drawing/2014/main" id="{84ED15D2-AAED-47DB-ABA0-2858B78ACEF1}"/>
            </a:ext>
          </a:extLst>
        </xdr:cNvPr>
        <xdr:cNvCxnSpPr/>
      </xdr:nvCxnSpPr>
      <xdr:spPr>
        <a:xfrm>
          <a:off x="21323300" y="14765883"/>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85</xdr:row>
      <xdr:rowOff>141833</xdr:rowOff>
    </xdr:from>
    <xdr:to>
      <xdr:col>107</xdr:col>
      <xdr:colOff>101600</xdr:colOff>
      <xdr:row>86</xdr:row>
      <xdr:rowOff>71983</xdr:rowOff>
    </xdr:to>
    <xdr:sp macro="" textlink="">
      <xdr:nvSpPr>
        <xdr:cNvPr id="821" name="楕円 820">
          <a:extLst>
            <a:ext uri="{FF2B5EF4-FFF2-40B4-BE49-F238E27FC236}">
              <a16:creationId xmlns:a16="http://schemas.microsoft.com/office/drawing/2014/main" id="{A71B4AA8-82AD-4A13-81D9-27C8434BE204}"/>
            </a:ext>
          </a:extLst>
        </xdr:cNvPr>
        <xdr:cNvSpPr/>
      </xdr:nvSpPr>
      <xdr:spPr>
        <a:xfrm>
          <a:off x="20383500" y="147150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86</xdr:row>
      <xdr:rowOff>21183</xdr:rowOff>
    </xdr:from>
    <xdr:to>
      <xdr:col>111</xdr:col>
      <xdr:colOff>177800</xdr:colOff>
      <xdr:row>86</xdr:row>
      <xdr:rowOff>21183</xdr:rowOff>
    </xdr:to>
    <xdr:cxnSp macro="">
      <xdr:nvCxnSpPr>
        <xdr:cNvPr id="822" name="直線コネクタ 821">
          <a:extLst>
            <a:ext uri="{FF2B5EF4-FFF2-40B4-BE49-F238E27FC236}">
              <a16:creationId xmlns:a16="http://schemas.microsoft.com/office/drawing/2014/main" id="{29BCE6A3-DF28-4F12-9EBF-C1C3A38370BA}"/>
            </a:ext>
          </a:extLst>
        </xdr:cNvPr>
        <xdr:cNvCxnSpPr/>
      </xdr:nvCxnSpPr>
      <xdr:spPr>
        <a:xfrm>
          <a:off x="20434300" y="14765883"/>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85</xdr:row>
      <xdr:rowOff>142291</xdr:rowOff>
    </xdr:from>
    <xdr:to>
      <xdr:col>102</xdr:col>
      <xdr:colOff>165100</xdr:colOff>
      <xdr:row>86</xdr:row>
      <xdr:rowOff>72441</xdr:rowOff>
    </xdr:to>
    <xdr:sp macro="" textlink="">
      <xdr:nvSpPr>
        <xdr:cNvPr id="823" name="楕円 822">
          <a:extLst>
            <a:ext uri="{FF2B5EF4-FFF2-40B4-BE49-F238E27FC236}">
              <a16:creationId xmlns:a16="http://schemas.microsoft.com/office/drawing/2014/main" id="{8064BF61-069E-440A-B5BB-CD6202DA71FE}"/>
            </a:ext>
          </a:extLst>
        </xdr:cNvPr>
        <xdr:cNvSpPr/>
      </xdr:nvSpPr>
      <xdr:spPr>
        <a:xfrm>
          <a:off x="19494500" y="147155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86</xdr:row>
      <xdr:rowOff>21183</xdr:rowOff>
    </xdr:from>
    <xdr:to>
      <xdr:col>107</xdr:col>
      <xdr:colOff>50800</xdr:colOff>
      <xdr:row>86</xdr:row>
      <xdr:rowOff>21641</xdr:rowOff>
    </xdr:to>
    <xdr:cxnSp macro="">
      <xdr:nvCxnSpPr>
        <xdr:cNvPr id="824" name="直線コネクタ 823">
          <a:extLst>
            <a:ext uri="{FF2B5EF4-FFF2-40B4-BE49-F238E27FC236}">
              <a16:creationId xmlns:a16="http://schemas.microsoft.com/office/drawing/2014/main" id="{64705178-5B11-4399-B9C5-BB8EE65F8779}"/>
            </a:ext>
          </a:extLst>
        </xdr:cNvPr>
        <xdr:cNvCxnSpPr/>
      </xdr:nvCxnSpPr>
      <xdr:spPr>
        <a:xfrm flipV="1">
          <a:off x="19545300" y="14765883"/>
          <a:ext cx="889000" cy="4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85</xdr:row>
      <xdr:rowOff>141833</xdr:rowOff>
    </xdr:from>
    <xdr:to>
      <xdr:col>98</xdr:col>
      <xdr:colOff>38100</xdr:colOff>
      <xdr:row>86</xdr:row>
      <xdr:rowOff>71983</xdr:rowOff>
    </xdr:to>
    <xdr:sp macro="" textlink="">
      <xdr:nvSpPr>
        <xdr:cNvPr id="825" name="楕円 824">
          <a:extLst>
            <a:ext uri="{FF2B5EF4-FFF2-40B4-BE49-F238E27FC236}">
              <a16:creationId xmlns:a16="http://schemas.microsoft.com/office/drawing/2014/main" id="{2523FB13-1DBD-4A45-8B59-BCC639A81DCB}"/>
            </a:ext>
          </a:extLst>
        </xdr:cNvPr>
        <xdr:cNvSpPr/>
      </xdr:nvSpPr>
      <xdr:spPr>
        <a:xfrm>
          <a:off x="18605500" y="147150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86</xdr:row>
      <xdr:rowOff>21183</xdr:rowOff>
    </xdr:from>
    <xdr:to>
      <xdr:col>102</xdr:col>
      <xdr:colOff>114300</xdr:colOff>
      <xdr:row>86</xdr:row>
      <xdr:rowOff>21641</xdr:rowOff>
    </xdr:to>
    <xdr:cxnSp macro="">
      <xdr:nvCxnSpPr>
        <xdr:cNvPr id="826" name="直線コネクタ 825">
          <a:extLst>
            <a:ext uri="{FF2B5EF4-FFF2-40B4-BE49-F238E27FC236}">
              <a16:creationId xmlns:a16="http://schemas.microsoft.com/office/drawing/2014/main" id="{3E2C0C66-3AC1-4E35-A737-47AB13713A3B}"/>
            </a:ext>
          </a:extLst>
        </xdr:cNvPr>
        <xdr:cNvCxnSpPr/>
      </xdr:nvCxnSpPr>
      <xdr:spPr>
        <a:xfrm>
          <a:off x="18656300" y="14765883"/>
          <a:ext cx="889000" cy="4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84</xdr:row>
      <xdr:rowOff>5300</xdr:rowOff>
    </xdr:from>
    <xdr:ext cx="469744" cy="259045"/>
    <xdr:sp macro="" textlink="">
      <xdr:nvSpPr>
        <xdr:cNvPr id="827" name="n_1aveValue【消防施設】&#10;一人当たり面積">
          <a:extLst>
            <a:ext uri="{FF2B5EF4-FFF2-40B4-BE49-F238E27FC236}">
              <a16:creationId xmlns:a16="http://schemas.microsoft.com/office/drawing/2014/main" id="{C6EE7C67-66BD-4CBC-853A-78FBD1F00FC4}"/>
            </a:ext>
          </a:extLst>
        </xdr:cNvPr>
        <xdr:cNvSpPr txBox="1"/>
      </xdr:nvSpPr>
      <xdr:spPr>
        <a:xfrm>
          <a:off x="21075727" y="144071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83</xdr:row>
      <xdr:rowOff>170806</xdr:rowOff>
    </xdr:from>
    <xdr:ext cx="469744" cy="259045"/>
    <xdr:sp macro="" textlink="">
      <xdr:nvSpPr>
        <xdr:cNvPr id="828" name="n_2aveValue【消防施設】&#10;一人当たり面積">
          <a:extLst>
            <a:ext uri="{FF2B5EF4-FFF2-40B4-BE49-F238E27FC236}">
              <a16:creationId xmlns:a16="http://schemas.microsoft.com/office/drawing/2014/main" id="{D13169E7-BBCA-4A15-B699-F999047F1AF1}"/>
            </a:ext>
          </a:extLst>
        </xdr:cNvPr>
        <xdr:cNvSpPr txBox="1"/>
      </xdr:nvSpPr>
      <xdr:spPr>
        <a:xfrm>
          <a:off x="20199427" y="144011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84</xdr:row>
      <xdr:rowOff>1185</xdr:rowOff>
    </xdr:from>
    <xdr:ext cx="469744" cy="259045"/>
    <xdr:sp macro="" textlink="">
      <xdr:nvSpPr>
        <xdr:cNvPr id="829" name="n_3aveValue【消防施設】&#10;一人当たり面積">
          <a:extLst>
            <a:ext uri="{FF2B5EF4-FFF2-40B4-BE49-F238E27FC236}">
              <a16:creationId xmlns:a16="http://schemas.microsoft.com/office/drawing/2014/main" id="{40779B06-B75C-41C3-A909-318C2072CC83}"/>
            </a:ext>
          </a:extLst>
        </xdr:cNvPr>
        <xdr:cNvSpPr txBox="1"/>
      </xdr:nvSpPr>
      <xdr:spPr>
        <a:xfrm>
          <a:off x="19310427" y="144029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84</xdr:row>
      <xdr:rowOff>7586</xdr:rowOff>
    </xdr:from>
    <xdr:ext cx="469744" cy="259045"/>
    <xdr:sp macro="" textlink="">
      <xdr:nvSpPr>
        <xdr:cNvPr id="830" name="n_4aveValue【消防施設】&#10;一人当たり面積">
          <a:extLst>
            <a:ext uri="{FF2B5EF4-FFF2-40B4-BE49-F238E27FC236}">
              <a16:creationId xmlns:a16="http://schemas.microsoft.com/office/drawing/2014/main" id="{F5077B7E-9F67-4750-9A63-1F9BCAF38F39}"/>
            </a:ext>
          </a:extLst>
        </xdr:cNvPr>
        <xdr:cNvSpPr txBox="1"/>
      </xdr:nvSpPr>
      <xdr:spPr>
        <a:xfrm>
          <a:off x="18421427" y="144093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86</xdr:row>
      <xdr:rowOff>63110</xdr:rowOff>
    </xdr:from>
    <xdr:ext cx="469744" cy="259045"/>
    <xdr:sp macro="" textlink="">
      <xdr:nvSpPr>
        <xdr:cNvPr id="831" name="n_1mainValue【消防施設】&#10;一人当たり面積">
          <a:extLst>
            <a:ext uri="{FF2B5EF4-FFF2-40B4-BE49-F238E27FC236}">
              <a16:creationId xmlns:a16="http://schemas.microsoft.com/office/drawing/2014/main" id="{551A9694-10BE-4821-890F-320C3B634616}"/>
            </a:ext>
          </a:extLst>
        </xdr:cNvPr>
        <xdr:cNvSpPr txBox="1"/>
      </xdr:nvSpPr>
      <xdr:spPr>
        <a:xfrm>
          <a:off x="21075727" y="148078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86</xdr:row>
      <xdr:rowOff>63110</xdr:rowOff>
    </xdr:from>
    <xdr:ext cx="469744" cy="259045"/>
    <xdr:sp macro="" textlink="">
      <xdr:nvSpPr>
        <xdr:cNvPr id="832" name="n_2mainValue【消防施設】&#10;一人当たり面積">
          <a:extLst>
            <a:ext uri="{FF2B5EF4-FFF2-40B4-BE49-F238E27FC236}">
              <a16:creationId xmlns:a16="http://schemas.microsoft.com/office/drawing/2014/main" id="{FD133EEE-9349-43DD-9D12-723523D3E301}"/>
            </a:ext>
          </a:extLst>
        </xdr:cNvPr>
        <xdr:cNvSpPr txBox="1"/>
      </xdr:nvSpPr>
      <xdr:spPr>
        <a:xfrm>
          <a:off x="20199427" y="148078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86</xdr:row>
      <xdr:rowOff>63568</xdr:rowOff>
    </xdr:from>
    <xdr:ext cx="469744" cy="259045"/>
    <xdr:sp macro="" textlink="">
      <xdr:nvSpPr>
        <xdr:cNvPr id="833" name="n_3mainValue【消防施設】&#10;一人当たり面積">
          <a:extLst>
            <a:ext uri="{FF2B5EF4-FFF2-40B4-BE49-F238E27FC236}">
              <a16:creationId xmlns:a16="http://schemas.microsoft.com/office/drawing/2014/main" id="{92FE6BE4-BBF9-4A5E-9690-698F49765198}"/>
            </a:ext>
          </a:extLst>
        </xdr:cNvPr>
        <xdr:cNvSpPr txBox="1"/>
      </xdr:nvSpPr>
      <xdr:spPr>
        <a:xfrm>
          <a:off x="19310427" y="148082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86</xdr:row>
      <xdr:rowOff>63110</xdr:rowOff>
    </xdr:from>
    <xdr:ext cx="469744" cy="259045"/>
    <xdr:sp macro="" textlink="">
      <xdr:nvSpPr>
        <xdr:cNvPr id="834" name="n_4mainValue【消防施設】&#10;一人当たり面積">
          <a:extLst>
            <a:ext uri="{FF2B5EF4-FFF2-40B4-BE49-F238E27FC236}">
              <a16:creationId xmlns:a16="http://schemas.microsoft.com/office/drawing/2014/main" id="{BF00B59C-7A9F-40CB-854E-36B8EEACC99A}"/>
            </a:ext>
          </a:extLst>
        </xdr:cNvPr>
        <xdr:cNvSpPr txBox="1"/>
      </xdr:nvSpPr>
      <xdr:spPr>
        <a:xfrm>
          <a:off x="18421427" y="148078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835" name="正方形/長方形 834">
          <a:extLst>
            <a:ext uri="{FF2B5EF4-FFF2-40B4-BE49-F238E27FC236}">
              <a16:creationId xmlns:a16="http://schemas.microsoft.com/office/drawing/2014/main" id="{93C2AECB-9EDF-47FD-B58B-C127A85159F6}"/>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836" name="正方形/長方形 835">
          <a:extLst>
            <a:ext uri="{FF2B5EF4-FFF2-40B4-BE49-F238E27FC236}">
              <a16:creationId xmlns:a16="http://schemas.microsoft.com/office/drawing/2014/main" id="{8AB5928D-4D46-4767-86F7-E2FC23BFAF01}"/>
            </a:ext>
          </a:extLst>
        </xdr:cNvPr>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837" name="正方形/長方形 836">
          <a:extLst>
            <a:ext uri="{FF2B5EF4-FFF2-40B4-BE49-F238E27FC236}">
              <a16:creationId xmlns:a16="http://schemas.microsoft.com/office/drawing/2014/main" id="{8B316453-CF20-4F94-92E1-96192CB23A9E}"/>
            </a:ext>
          </a:extLst>
        </xdr:cNvPr>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838" name="正方形/長方形 837">
          <a:extLst>
            <a:ext uri="{FF2B5EF4-FFF2-40B4-BE49-F238E27FC236}">
              <a16:creationId xmlns:a16="http://schemas.microsoft.com/office/drawing/2014/main" id="{8FA936E8-32EA-424B-8D50-CA1BAF0FA3C6}"/>
            </a:ext>
          </a:extLst>
        </xdr:cNvPr>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839" name="正方形/長方形 838">
          <a:extLst>
            <a:ext uri="{FF2B5EF4-FFF2-40B4-BE49-F238E27FC236}">
              <a16:creationId xmlns:a16="http://schemas.microsoft.com/office/drawing/2014/main" id="{AB2A1E83-87F6-46A6-A54E-0B5368E3BC47}"/>
            </a:ext>
          </a:extLst>
        </xdr:cNvPr>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840" name="正方形/長方形 839">
          <a:extLst>
            <a:ext uri="{FF2B5EF4-FFF2-40B4-BE49-F238E27FC236}">
              <a16:creationId xmlns:a16="http://schemas.microsoft.com/office/drawing/2014/main" id="{1316157C-A7C9-40CA-B832-BA6BC7A5EDD6}"/>
            </a:ext>
          </a:extLst>
        </xdr:cNvPr>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841" name="正方形/長方形 840">
          <a:extLst>
            <a:ext uri="{FF2B5EF4-FFF2-40B4-BE49-F238E27FC236}">
              <a16:creationId xmlns:a16="http://schemas.microsoft.com/office/drawing/2014/main" id="{7A27ED26-54D0-408D-BE83-442C2CF868BE}"/>
            </a:ext>
          </a:extLst>
        </xdr:cNvPr>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42" name="正方形/長方形 841">
          <a:extLst>
            <a:ext uri="{FF2B5EF4-FFF2-40B4-BE49-F238E27FC236}">
              <a16:creationId xmlns:a16="http://schemas.microsoft.com/office/drawing/2014/main" id="{A89E841F-7D8E-4C4D-9EA8-FFDAF2E96E5B}"/>
            </a:ext>
          </a:extLst>
        </xdr:cNvPr>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843" name="テキスト ボックス 842">
          <a:extLst>
            <a:ext uri="{FF2B5EF4-FFF2-40B4-BE49-F238E27FC236}">
              <a16:creationId xmlns:a16="http://schemas.microsoft.com/office/drawing/2014/main" id="{0944E84C-19B5-4B3A-AF4A-5182FF3D70E8}"/>
            </a:ext>
          </a:extLst>
        </xdr:cNvPr>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844" name="直線コネクタ 843">
          <a:extLst>
            <a:ext uri="{FF2B5EF4-FFF2-40B4-BE49-F238E27FC236}">
              <a16:creationId xmlns:a16="http://schemas.microsoft.com/office/drawing/2014/main" id="{766CFACD-1C35-44E1-84CB-42D46BF70C9E}"/>
            </a:ext>
          </a:extLst>
        </xdr:cNvPr>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845" name="テキスト ボックス 844">
          <a:extLst>
            <a:ext uri="{FF2B5EF4-FFF2-40B4-BE49-F238E27FC236}">
              <a16:creationId xmlns:a16="http://schemas.microsoft.com/office/drawing/2014/main" id="{B7740D4A-FAF5-45D8-B14E-14CB7BEE17A4}"/>
            </a:ext>
          </a:extLst>
        </xdr:cNvPr>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846" name="直線コネクタ 845">
          <a:extLst>
            <a:ext uri="{FF2B5EF4-FFF2-40B4-BE49-F238E27FC236}">
              <a16:creationId xmlns:a16="http://schemas.microsoft.com/office/drawing/2014/main" id="{28DD6D59-6F5B-40CB-8DD8-7161D999DCF8}"/>
            </a:ext>
          </a:extLst>
        </xdr:cNvPr>
        <xdr:cNvCxnSpPr/>
      </xdr:nvCxnSpPr>
      <xdr:spPr>
        <a:xfrm>
          <a:off x="12446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64606</xdr:rowOff>
    </xdr:from>
    <xdr:ext cx="467179" cy="259045"/>
    <xdr:sp macro="" textlink="">
      <xdr:nvSpPr>
        <xdr:cNvPr id="847" name="テキスト ボックス 846">
          <a:extLst>
            <a:ext uri="{FF2B5EF4-FFF2-40B4-BE49-F238E27FC236}">
              <a16:creationId xmlns:a16="http://schemas.microsoft.com/office/drawing/2014/main" id="{F4AB7D8B-78C2-48CD-A1EE-99672459E516}"/>
            </a:ext>
          </a:extLst>
        </xdr:cNvPr>
        <xdr:cNvSpPr txBox="1"/>
      </xdr:nvSpPr>
      <xdr:spPr>
        <a:xfrm>
          <a:off x="11978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848" name="直線コネクタ 847">
          <a:extLst>
            <a:ext uri="{FF2B5EF4-FFF2-40B4-BE49-F238E27FC236}">
              <a16:creationId xmlns:a16="http://schemas.microsoft.com/office/drawing/2014/main" id="{2F55A303-E639-4E63-B686-854D9E007EAA}"/>
            </a:ext>
          </a:extLst>
        </xdr:cNvPr>
        <xdr:cNvCxnSpPr/>
      </xdr:nvCxnSpPr>
      <xdr:spPr>
        <a:xfrm>
          <a:off x="12446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849" name="テキスト ボックス 848">
          <a:extLst>
            <a:ext uri="{FF2B5EF4-FFF2-40B4-BE49-F238E27FC236}">
              <a16:creationId xmlns:a16="http://schemas.microsoft.com/office/drawing/2014/main" id="{1D5243AF-12E8-42AB-9825-92F99E4FFB60}"/>
            </a:ext>
          </a:extLst>
        </xdr:cNvPr>
        <xdr:cNvSpPr txBox="1"/>
      </xdr:nvSpPr>
      <xdr:spPr>
        <a:xfrm>
          <a:off x="12042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850" name="直線コネクタ 849">
          <a:extLst>
            <a:ext uri="{FF2B5EF4-FFF2-40B4-BE49-F238E27FC236}">
              <a16:creationId xmlns:a16="http://schemas.microsoft.com/office/drawing/2014/main" id="{90C86C42-125F-4388-BC1C-79A70538F471}"/>
            </a:ext>
          </a:extLst>
        </xdr:cNvPr>
        <xdr:cNvCxnSpPr/>
      </xdr:nvCxnSpPr>
      <xdr:spPr>
        <a:xfrm>
          <a:off x="12446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851" name="テキスト ボックス 850">
          <a:extLst>
            <a:ext uri="{FF2B5EF4-FFF2-40B4-BE49-F238E27FC236}">
              <a16:creationId xmlns:a16="http://schemas.microsoft.com/office/drawing/2014/main" id="{98BB93AA-6C43-43BB-8869-6BF3643215C7}"/>
            </a:ext>
          </a:extLst>
        </xdr:cNvPr>
        <xdr:cNvSpPr txBox="1"/>
      </xdr:nvSpPr>
      <xdr:spPr>
        <a:xfrm>
          <a:off x="12042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852" name="直線コネクタ 851">
          <a:extLst>
            <a:ext uri="{FF2B5EF4-FFF2-40B4-BE49-F238E27FC236}">
              <a16:creationId xmlns:a16="http://schemas.microsoft.com/office/drawing/2014/main" id="{E3FFFA92-A184-4928-9BEA-837FDA881670}"/>
            </a:ext>
          </a:extLst>
        </xdr:cNvPr>
        <xdr:cNvCxnSpPr/>
      </xdr:nvCxnSpPr>
      <xdr:spPr>
        <a:xfrm>
          <a:off x="12446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853" name="テキスト ボックス 852">
          <a:extLst>
            <a:ext uri="{FF2B5EF4-FFF2-40B4-BE49-F238E27FC236}">
              <a16:creationId xmlns:a16="http://schemas.microsoft.com/office/drawing/2014/main" id="{483B3CB6-5ABA-4F85-A5CE-08CE46D71138}"/>
            </a:ext>
          </a:extLst>
        </xdr:cNvPr>
        <xdr:cNvSpPr txBox="1"/>
      </xdr:nvSpPr>
      <xdr:spPr>
        <a:xfrm>
          <a:off x="12042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854" name="直線コネクタ 853">
          <a:extLst>
            <a:ext uri="{FF2B5EF4-FFF2-40B4-BE49-F238E27FC236}">
              <a16:creationId xmlns:a16="http://schemas.microsoft.com/office/drawing/2014/main" id="{0C8B58F4-E03E-4051-AD55-8E345E868F8C}"/>
            </a:ext>
          </a:extLst>
        </xdr:cNvPr>
        <xdr:cNvCxnSpPr/>
      </xdr:nvCxnSpPr>
      <xdr:spPr>
        <a:xfrm>
          <a:off x="12446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855" name="テキスト ボックス 854">
          <a:extLst>
            <a:ext uri="{FF2B5EF4-FFF2-40B4-BE49-F238E27FC236}">
              <a16:creationId xmlns:a16="http://schemas.microsoft.com/office/drawing/2014/main" id="{290B5704-36AC-4A98-89D5-3025F10438B4}"/>
            </a:ext>
          </a:extLst>
        </xdr:cNvPr>
        <xdr:cNvSpPr txBox="1"/>
      </xdr:nvSpPr>
      <xdr:spPr>
        <a:xfrm>
          <a:off x="12042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856" name="直線コネクタ 855">
          <a:extLst>
            <a:ext uri="{FF2B5EF4-FFF2-40B4-BE49-F238E27FC236}">
              <a16:creationId xmlns:a16="http://schemas.microsoft.com/office/drawing/2014/main" id="{5F2B0544-7565-4704-A8BB-4C3C3DADDAC8}"/>
            </a:ext>
          </a:extLst>
        </xdr:cNvPr>
        <xdr:cNvCxnSpPr/>
      </xdr:nvCxnSpPr>
      <xdr:spPr>
        <a:xfrm>
          <a:off x="12446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98</xdr:row>
      <xdr:rowOff>146248</xdr:rowOff>
    </xdr:from>
    <xdr:ext cx="338939" cy="259045"/>
    <xdr:sp macro="" textlink="">
      <xdr:nvSpPr>
        <xdr:cNvPr id="857" name="テキスト ボックス 856">
          <a:extLst>
            <a:ext uri="{FF2B5EF4-FFF2-40B4-BE49-F238E27FC236}">
              <a16:creationId xmlns:a16="http://schemas.microsoft.com/office/drawing/2014/main" id="{448CABA6-B8F6-400E-BC1A-0C2453032082}"/>
            </a:ext>
          </a:extLst>
        </xdr:cNvPr>
        <xdr:cNvSpPr txBox="1"/>
      </xdr:nvSpPr>
      <xdr:spPr>
        <a:xfrm>
          <a:off x="12107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858" name="直線コネクタ 857">
          <a:extLst>
            <a:ext uri="{FF2B5EF4-FFF2-40B4-BE49-F238E27FC236}">
              <a16:creationId xmlns:a16="http://schemas.microsoft.com/office/drawing/2014/main" id="{62ABD368-8939-467B-A6A1-C8405A52FC53}"/>
            </a:ext>
          </a:extLst>
        </xdr:cNvPr>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59" name="【庁舎】&#10;有形固定資産減価償却率グラフ枠">
          <a:extLst>
            <a:ext uri="{FF2B5EF4-FFF2-40B4-BE49-F238E27FC236}">
              <a16:creationId xmlns:a16="http://schemas.microsoft.com/office/drawing/2014/main" id="{FF341B94-A506-4FBD-BFB2-4E83C4C3102B}"/>
            </a:ext>
          </a:extLst>
        </xdr:cNvPr>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12519</xdr:rowOff>
    </xdr:from>
    <xdr:to>
      <xdr:col>85</xdr:col>
      <xdr:colOff>126364</xdr:colOff>
      <xdr:row>109</xdr:row>
      <xdr:rowOff>35379</xdr:rowOff>
    </xdr:to>
    <xdr:cxnSp macro="">
      <xdr:nvCxnSpPr>
        <xdr:cNvPr id="860" name="直線コネクタ 859">
          <a:extLst>
            <a:ext uri="{FF2B5EF4-FFF2-40B4-BE49-F238E27FC236}">
              <a16:creationId xmlns:a16="http://schemas.microsoft.com/office/drawing/2014/main" id="{BF1C0EDC-4B2C-4CB1-897C-2B45A593297F}"/>
            </a:ext>
          </a:extLst>
        </xdr:cNvPr>
        <xdr:cNvCxnSpPr/>
      </xdr:nvCxnSpPr>
      <xdr:spPr>
        <a:xfrm flipV="1">
          <a:off x="16318864" y="17157519"/>
          <a:ext cx="0" cy="15659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109</xdr:row>
      <xdr:rowOff>39206</xdr:rowOff>
    </xdr:from>
    <xdr:ext cx="469744" cy="259045"/>
    <xdr:sp macro="" textlink="">
      <xdr:nvSpPr>
        <xdr:cNvPr id="861" name="【庁舎】&#10;有形固定資産減価償却率最小値テキスト">
          <a:extLst>
            <a:ext uri="{FF2B5EF4-FFF2-40B4-BE49-F238E27FC236}">
              <a16:creationId xmlns:a16="http://schemas.microsoft.com/office/drawing/2014/main" id="{C44076B3-6CA4-4CC6-A3E7-5588441E5B8A}"/>
            </a:ext>
          </a:extLst>
        </xdr:cNvPr>
        <xdr:cNvSpPr txBox="1"/>
      </xdr:nvSpPr>
      <xdr:spPr>
        <a:xfrm>
          <a:off x="16357600" y="1872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109</xdr:row>
      <xdr:rowOff>35379</xdr:rowOff>
    </xdr:from>
    <xdr:to>
      <xdr:col>86</xdr:col>
      <xdr:colOff>25400</xdr:colOff>
      <xdr:row>109</xdr:row>
      <xdr:rowOff>35379</xdr:rowOff>
    </xdr:to>
    <xdr:cxnSp macro="">
      <xdr:nvCxnSpPr>
        <xdr:cNvPr id="862" name="直線コネクタ 861">
          <a:extLst>
            <a:ext uri="{FF2B5EF4-FFF2-40B4-BE49-F238E27FC236}">
              <a16:creationId xmlns:a16="http://schemas.microsoft.com/office/drawing/2014/main" id="{FE855FF8-4274-49C1-B1DD-89756C666583}"/>
            </a:ext>
          </a:extLst>
        </xdr:cNvPr>
        <xdr:cNvCxnSpPr/>
      </xdr:nvCxnSpPr>
      <xdr:spPr>
        <a:xfrm>
          <a:off x="16230600" y="1872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130646</xdr:rowOff>
    </xdr:from>
    <xdr:ext cx="340478" cy="259045"/>
    <xdr:sp macro="" textlink="">
      <xdr:nvSpPr>
        <xdr:cNvPr id="863" name="【庁舎】&#10;有形固定資産減価償却率最大値テキスト">
          <a:extLst>
            <a:ext uri="{FF2B5EF4-FFF2-40B4-BE49-F238E27FC236}">
              <a16:creationId xmlns:a16="http://schemas.microsoft.com/office/drawing/2014/main" id="{3E6E9CDE-D0CC-4F12-A424-2132298C6F2F}"/>
            </a:ext>
          </a:extLst>
        </xdr:cNvPr>
        <xdr:cNvSpPr txBox="1"/>
      </xdr:nvSpPr>
      <xdr:spPr>
        <a:xfrm>
          <a:off x="16357600" y="16932746"/>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12519</xdr:rowOff>
    </xdr:from>
    <xdr:to>
      <xdr:col>86</xdr:col>
      <xdr:colOff>25400</xdr:colOff>
      <xdr:row>100</xdr:row>
      <xdr:rowOff>12519</xdr:rowOff>
    </xdr:to>
    <xdr:cxnSp macro="">
      <xdr:nvCxnSpPr>
        <xdr:cNvPr id="864" name="直線コネクタ 863">
          <a:extLst>
            <a:ext uri="{FF2B5EF4-FFF2-40B4-BE49-F238E27FC236}">
              <a16:creationId xmlns:a16="http://schemas.microsoft.com/office/drawing/2014/main" id="{F64C6267-D81E-434F-8534-483467D9C6FF}"/>
            </a:ext>
          </a:extLst>
        </xdr:cNvPr>
        <xdr:cNvCxnSpPr/>
      </xdr:nvCxnSpPr>
      <xdr:spPr>
        <a:xfrm>
          <a:off x="16230600" y="171575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165843</xdr:rowOff>
    </xdr:from>
    <xdr:ext cx="405111" cy="259045"/>
    <xdr:sp macro="" textlink="">
      <xdr:nvSpPr>
        <xdr:cNvPr id="865" name="【庁舎】&#10;有形固定資産減価償却率平均値テキスト">
          <a:extLst>
            <a:ext uri="{FF2B5EF4-FFF2-40B4-BE49-F238E27FC236}">
              <a16:creationId xmlns:a16="http://schemas.microsoft.com/office/drawing/2014/main" id="{659B71E2-6C33-45D8-ABC6-494E7DFBEDD0}"/>
            </a:ext>
          </a:extLst>
        </xdr:cNvPr>
        <xdr:cNvSpPr txBox="1"/>
      </xdr:nvSpPr>
      <xdr:spPr>
        <a:xfrm>
          <a:off x="16357600" y="1782519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142966</xdr:rowOff>
    </xdr:from>
    <xdr:to>
      <xdr:col>85</xdr:col>
      <xdr:colOff>177800</xdr:colOff>
      <xdr:row>105</xdr:row>
      <xdr:rowOff>73116</xdr:rowOff>
    </xdr:to>
    <xdr:sp macro="" textlink="">
      <xdr:nvSpPr>
        <xdr:cNvPr id="866" name="フローチャート: 判断 865">
          <a:extLst>
            <a:ext uri="{FF2B5EF4-FFF2-40B4-BE49-F238E27FC236}">
              <a16:creationId xmlns:a16="http://schemas.microsoft.com/office/drawing/2014/main" id="{9828EF65-04E3-4FC3-8BB2-70E4C4F5CBF7}"/>
            </a:ext>
          </a:extLst>
        </xdr:cNvPr>
        <xdr:cNvSpPr/>
      </xdr:nvSpPr>
      <xdr:spPr>
        <a:xfrm>
          <a:off x="16268700" y="179737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134801</xdr:rowOff>
    </xdr:from>
    <xdr:to>
      <xdr:col>81</xdr:col>
      <xdr:colOff>101600</xdr:colOff>
      <xdr:row>105</xdr:row>
      <xdr:rowOff>64951</xdr:rowOff>
    </xdr:to>
    <xdr:sp macro="" textlink="">
      <xdr:nvSpPr>
        <xdr:cNvPr id="867" name="フローチャート: 判断 866">
          <a:extLst>
            <a:ext uri="{FF2B5EF4-FFF2-40B4-BE49-F238E27FC236}">
              <a16:creationId xmlns:a16="http://schemas.microsoft.com/office/drawing/2014/main" id="{D1AA7098-D08C-4711-96A8-372AB0F9F645}"/>
            </a:ext>
          </a:extLst>
        </xdr:cNvPr>
        <xdr:cNvSpPr/>
      </xdr:nvSpPr>
      <xdr:spPr>
        <a:xfrm>
          <a:off x="15430500" y="179656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129902</xdr:rowOff>
    </xdr:from>
    <xdr:to>
      <xdr:col>76</xdr:col>
      <xdr:colOff>165100</xdr:colOff>
      <xdr:row>105</xdr:row>
      <xdr:rowOff>60052</xdr:rowOff>
    </xdr:to>
    <xdr:sp macro="" textlink="">
      <xdr:nvSpPr>
        <xdr:cNvPr id="868" name="フローチャート: 判断 867">
          <a:extLst>
            <a:ext uri="{FF2B5EF4-FFF2-40B4-BE49-F238E27FC236}">
              <a16:creationId xmlns:a16="http://schemas.microsoft.com/office/drawing/2014/main" id="{BC69F60F-832B-4CE7-BD48-DC0ABB03F04D}"/>
            </a:ext>
          </a:extLst>
        </xdr:cNvPr>
        <xdr:cNvSpPr/>
      </xdr:nvSpPr>
      <xdr:spPr>
        <a:xfrm>
          <a:off x="14541500" y="179607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116839</xdr:rowOff>
    </xdr:from>
    <xdr:to>
      <xdr:col>72</xdr:col>
      <xdr:colOff>38100</xdr:colOff>
      <xdr:row>105</xdr:row>
      <xdr:rowOff>46989</xdr:rowOff>
    </xdr:to>
    <xdr:sp macro="" textlink="">
      <xdr:nvSpPr>
        <xdr:cNvPr id="869" name="フローチャート: 判断 868">
          <a:extLst>
            <a:ext uri="{FF2B5EF4-FFF2-40B4-BE49-F238E27FC236}">
              <a16:creationId xmlns:a16="http://schemas.microsoft.com/office/drawing/2014/main" id="{CD11CDFC-2400-474E-B35F-77447364338F}"/>
            </a:ext>
          </a:extLst>
        </xdr:cNvPr>
        <xdr:cNvSpPr/>
      </xdr:nvSpPr>
      <xdr:spPr>
        <a:xfrm>
          <a:off x="13652500" y="179476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104</xdr:row>
      <xdr:rowOff>108676</xdr:rowOff>
    </xdr:from>
    <xdr:to>
      <xdr:col>67</xdr:col>
      <xdr:colOff>101600</xdr:colOff>
      <xdr:row>105</xdr:row>
      <xdr:rowOff>38826</xdr:rowOff>
    </xdr:to>
    <xdr:sp macro="" textlink="">
      <xdr:nvSpPr>
        <xdr:cNvPr id="870" name="フローチャート: 判断 869">
          <a:extLst>
            <a:ext uri="{FF2B5EF4-FFF2-40B4-BE49-F238E27FC236}">
              <a16:creationId xmlns:a16="http://schemas.microsoft.com/office/drawing/2014/main" id="{61622C38-30BF-48D1-B698-64BD7B225B81}"/>
            </a:ext>
          </a:extLst>
        </xdr:cNvPr>
        <xdr:cNvSpPr/>
      </xdr:nvSpPr>
      <xdr:spPr>
        <a:xfrm>
          <a:off x="12763500" y="179394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871" name="テキスト ボックス 870">
          <a:extLst>
            <a:ext uri="{FF2B5EF4-FFF2-40B4-BE49-F238E27FC236}">
              <a16:creationId xmlns:a16="http://schemas.microsoft.com/office/drawing/2014/main" id="{E8D1B037-994F-4699-9A34-2360CD37426F}"/>
            </a:ext>
          </a:extLst>
        </xdr:cNvPr>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872" name="テキスト ボックス 871">
          <a:extLst>
            <a:ext uri="{FF2B5EF4-FFF2-40B4-BE49-F238E27FC236}">
              <a16:creationId xmlns:a16="http://schemas.microsoft.com/office/drawing/2014/main" id="{34FD1558-2026-42C3-BE26-BEDBE3296468}"/>
            </a:ext>
          </a:extLst>
        </xdr:cNvPr>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873" name="テキスト ボックス 872">
          <a:extLst>
            <a:ext uri="{FF2B5EF4-FFF2-40B4-BE49-F238E27FC236}">
              <a16:creationId xmlns:a16="http://schemas.microsoft.com/office/drawing/2014/main" id="{7E0AC25C-25BA-4B89-B1E3-8D371BB9267E}"/>
            </a:ext>
          </a:extLst>
        </xdr:cNvPr>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874" name="テキスト ボックス 873">
          <a:extLst>
            <a:ext uri="{FF2B5EF4-FFF2-40B4-BE49-F238E27FC236}">
              <a16:creationId xmlns:a16="http://schemas.microsoft.com/office/drawing/2014/main" id="{1FCB37F4-D6FF-445B-9642-DB0A51520884}"/>
            </a:ext>
          </a:extLst>
        </xdr:cNvPr>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875" name="テキスト ボックス 874">
          <a:extLst>
            <a:ext uri="{FF2B5EF4-FFF2-40B4-BE49-F238E27FC236}">
              <a16:creationId xmlns:a16="http://schemas.microsoft.com/office/drawing/2014/main" id="{815B80DB-94A7-4D06-B437-1BCBC641DFDA}"/>
            </a:ext>
          </a:extLst>
        </xdr:cNvPr>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106</xdr:row>
      <xdr:rowOff>126637</xdr:rowOff>
    </xdr:from>
    <xdr:to>
      <xdr:col>85</xdr:col>
      <xdr:colOff>177800</xdr:colOff>
      <xdr:row>107</xdr:row>
      <xdr:rowOff>56787</xdr:rowOff>
    </xdr:to>
    <xdr:sp macro="" textlink="">
      <xdr:nvSpPr>
        <xdr:cNvPr id="876" name="楕円 875">
          <a:extLst>
            <a:ext uri="{FF2B5EF4-FFF2-40B4-BE49-F238E27FC236}">
              <a16:creationId xmlns:a16="http://schemas.microsoft.com/office/drawing/2014/main" id="{48013078-ECB9-441B-B02E-83610841F07C}"/>
            </a:ext>
          </a:extLst>
        </xdr:cNvPr>
        <xdr:cNvSpPr/>
      </xdr:nvSpPr>
      <xdr:spPr>
        <a:xfrm>
          <a:off x="16268700" y="183003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106</xdr:row>
      <xdr:rowOff>105064</xdr:rowOff>
    </xdr:from>
    <xdr:ext cx="405111" cy="259045"/>
    <xdr:sp macro="" textlink="">
      <xdr:nvSpPr>
        <xdr:cNvPr id="877" name="【庁舎】&#10;有形固定資産減価償却率該当値テキスト">
          <a:extLst>
            <a:ext uri="{FF2B5EF4-FFF2-40B4-BE49-F238E27FC236}">
              <a16:creationId xmlns:a16="http://schemas.microsoft.com/office/drawing/2014/main" id="{650174BE-1B1A-44DC-B025-134B94065252}"/>
            </a:ext>
          </a:extLst>
        </xdr:cNvPr>
        <xdr:cNvSpPr txBox="1"/>
      </xdr:nvSpPr>
      <xdr:spPr>
        <a:xfrm>
          <a:off x="16357600" y="182787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106</xdr:row>
      <xdr:rowOff>128270</xdr:rowOff>
    </xdr:from>
    <xdr:to>
      <xdr:col>81</xdr:col>
      <xdr:colOff>101600</xdr:colOff>
      <xdr:row>107</xdr:row>
      <xdr:rowOff>58420</xdr:rowOff>
    </xdr:to>
    <xdr:sp macro="" textlink="">
      <xdr:nvSpPr>
        <xdr:cNvPr id="878" name="楕円 877">
          <a:extLst>
            <a:ext uri="{FF2B5EF4-FFF2-40B4-BE49-F238E27FC236}">
              <a16:creationId xmlns:a16="http://schemas.microsoft.com/office/drawing/2014/main" id="{DF8725BA-FF71-4C00-86DA-67FA834AC7FD}"/>
            </a:ext>
          </a:extLst>
        </xdr:cNvPr>
        <xdr:cNvSpPr/>
      </xdr:nvSpPr>
      <xdr:spPr>
        <a:xfrm>
          <a:off x="15430500" y="183019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107</xdr:row>
      <xdr:rowOff>5987</xdr:rowOff>
    </xdr:from>
    <xdr:to>
      <xdr:col>85</xdr:col>
      <xdr:colOff>127000</xdr:colOff>
      <xdr:row>107</xdr:row>
      <xdr:rowOff>7620</xdr:rowOff>
    </xdr:to>
    <xdr:cxnSp macro="">
      <xdr:nvCxnSpPr>
        <xdr:cNvPr id="879" name="直線コネクタ 878">
          <a:extLst>
            <a:ext uri="{FF2B5EF4-FFF2-40B4-BE49-F238E27FC236}">
              <a16:creationId xmlns:a16="http://schemas.microsoft.com/office/drawing/2014/main" id="{3D1E07ED-C3A1-449C-BC3F-25D5D83711BD}"/>
            </a:ext>
          </a:extLst>
        </xdr:cNvPr>
        <xdr:cNvCxnSpPr/>
      </xdr:nvCxnSpPr>
      <xdr:spPr>
        <a:xfrm flipV="1">
          <a:off x="15481300" y="18351137"/>
          <a:ext cx="838200" cy="16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106</xdr:row>
      <xdr:rowOff>98879</xdr:rowOff>
    </xdr:from>
    <xdr:to>
      <xdr:col>76</xdr:col>
      <xdr:colOff>165100</xdr:colOff>
      <xdr:row>107</xdr:row>
      <xdr:rowOff>29029</xdr:rowOff>
    </xdr:to>
    <xdr:sp macro="" textlink="">
      <xdr:nvSpPr>
        <xdr:cNvPr id="880" name="楕円 879">
          <a:extLst>
            <a:ext uri="{FF2B5EF4-FFF2-40B4-BE49-F238E27FC236}">
              <a16:creationId xmlns:a16="http://schemas.microsoft.com/office/drawing/2014/main" id="{629971FB-2805-4630-90AB-50AE5EFAF79A}"/>
            </a:ext>
          </a:extLst>
        </xdr:cNvPr>
        <xdr:cNvSpPr/>
      </xdr:nvSpPr>
      <xdr:spPr>
        <a:xfrm>
          <a:off x="14541500" y="182725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106</xdr:row>
      <xdr:rowOff>149679</xdr:rowOff>
    </xdr:from>
    <xdr:to>
      <xdr:col>81</xdr:col>
      <xdr:colOff>50800</xdr:colOff>
      <xdr:row>107</xdr:row>
      <xdr:rowOff>7620</xdr:rowOff>
    </xdr:to>
    <xdr:cxnSp macro="">
      <xdr:nvCxnSpPr>
        <xdr:cNvPr id="881" name="直線コネクタ 880">
          <a:extLst>
            <a:ext uri="{FF2B5EF4-FFF2-40B4-BE49-F238E27FC236}">
              <a16:creationId xmlns:a16="http://schemas.microsoft.com/office/drawing/2014/main" id="{96DCA5BC-5295-44EE-A3B0-E022B9EC1D3B}"/>
            </a:ext>
          </a:extLst>
        </xdr:cNvPr>
        <xdr:cNvCxnSpPr/>
      </xdr:nvCxnSpPr>
      <xdr:spPr>
        <a:xfrm>
          <a:off x="14592300" y="18323379"/>
          <a:ext cx="889000" cy="293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106</xdr:row>
      <xdr:rowOff>62956</xdr:rowOff>
    </xdr:from>
    <xdr:to>
      <xdr:col>72</xdr:col>
      <xdr:colOff>38100</xdr:colOff>
      <xdr:row>106</xdr:row>
      <xdr:rowOff>164556</xdr:rowOff>
    </xdr:to>
    <xdr:sp macro="" textlink="">
      <xdr:nvSpPr>
        <xdr:cNvPr id="882" name="楕円 881">
          <a:extLst>
            <a:ext uri="{FF2B5EF4-FFF2-40B4-BE49-F238E27FC236}">
              <a16:creationId xmlns:a16="http://schemas.microsoft.com/office/drawing/2014/main" id="{E7CCEECA-484F-469C-83ED-ABE524BEDBAB}"/>
            </a:ext>
          </a:extLst>
        </xdr:cNvPr>
        <xdr:cNvSpPr/>
      </xdr:nvSpPr>
      <xdr:spPr>
        <a:xfrm>
          <a:off x="13652500" y="182366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106</xdr:row>
      <xdr:rowOff>113756</xdr:rowOff>
    </xdr:from>
    <xdr:to>
      <xdr:col>76</xdr:col>
      <xdr:colOff>114300</xdr:colOff>
      <xdr:row>106</xdr:row>
      <xdr:rowOff>149679</xdr:rowOff>
    </xdr:to>
    <xdr:cxnSp macro="">
      <xdr:nvCxnSpPr>
        <xdr:cNvPr id="883" name="直線コネクタ 882">
          <a:extLst>
            <a:ext uri="{FF2B5EF4-FFF2-40B4-BE49-F238E27FC236}">
              <a16:creationId xmlns:a16="http://schemas.microsoft.com/office/drawing/2014/main" id="{9D65D016-CB48-4EDE-8D15-5D7AF647D927}"/>
            </a:ext>
          </a:extLst>
        </xdr:cNvPr>
        <xdr:cNvCxnSpPr/>
      </xdr:nvCxnSpPr>
      <xdr:spPr>
        <a:xfrm>
          <a:off x="13703300" y="18287456"/>
          <a:ext cx="889000" cy="35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106</xdr:row>
      <xdr:rowOff>27032</xdr:rowOff>
    </xdr:from>
    <xdr:to>
      <xdr:col>67</xdr:col>
      <xdr:colOff>101600</xdr:colOff>
      <xdr:row>106</xdr:row>
      <xdr:rowOff>128632</xdr:rowOff>
    </xdr:to>
    <xdr:sp macro="" textlink="">
      <xdr:nvSpPr>
        <xdr:cNvPr id="884" name="楕円 883">
          <a:extLst>
            <a:ext uri="{FF2B5EF4-FFF2-40B4-BE49-F238E27FC236}">
              <a16:creationId xmlns:a16="http://schemas.microsoft.com/office/drawing/2014/main" id="{125B2155-E25C-417F-AD8E-773694645DE9}"/>
            </a:ext>
          </a:extLst>
        </xdr:cNvPr>
        <xdr:cNvSpPr/>
      </xdr:nvSpPr>
      <xdr:spPr>
        <a:xfrm>
          <a:off x="12763500" y="182007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106</xdr:row>
      <xdr:rowOff>77832</xdr:rowOff>
    </xdr:from>
    <xdr:to>
      <xdr:col>71</xdr:col>
      <xdr:colOff>177800</xdr:colOff>
      <xdr:row>106</xdr:row>
      <xdr:rowOff>113756</xdr:rowOff>
    </xdr:to>
    <xdr:cxnSp macro="">
      <xdr:nvCxnSpPr>
        <xdr:cNvPr id="885" name="直線コネクタ 884">
          <a:extLst>
            <a:ext uri="{FF2B5EF4-FFF2-40B4-BE49-F238E27FC236}">
              <a16:creationId xmlns:a16="http://schemas.microsoft.com/office/drawing/2014/main" id="{8818AACD-618D-4839-9A05-DDADA7BF218B}"/>
            </a:ext>
          </a:extLst>
        </xdr:cNvPr>
        <xdr:cNvCxnSpPr/>
      </xdr:nvCxnSpPr>
      <xdr:spPr>
        <a:xfrm>
          <a:off x="12814300" y="18251532"/>
          <a:ext cx="889000" cy="359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103</xdr:row>
      <xdr:rowOff>81478</xdr:rowOff>
    </xdr:from>
    <xdr:ext cx="405111" cy="259045"/>
    <xdr:sp macro="" textlink="">
      <xdr:nvSpPr>
        <xdr:cNvPr id="886" name="n_1aveValue【庁舎】&#10;有形固定資産減価償却率">
          <a:extLst>
            <a:ext uri="{FF2B5EF4-FFF2-40B4-BE49-F238E27FC236}">
              <a16:creationId xmlns:a16="http://schemas.microsoft.com/office/drawing/2014/main" id="{35373FD2-35D7-4771-B980-77066F4C0B07}"/>
            </a:ext>
          </a:extLst>
        </xdr:cNvPr>
        <xdr:cNvSpPr txBox="1"/>
      </xdr:nvSpPr>
      <xdr:spPr>
        <a:xfrm>
          <a:off x="15266044" y="1774082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103</xdr:row>
      <xdr:rowOff>76579</xdr:rowOff>
    </xdr:from>
    <xdr:ext cx="405111" cy="259045"/>
    <xdr:sp macro="" textlink="">
      <xdr:nvSpPr>
        <xdr:cNvPr id="887" name="n_2aveValue【庁舎】&#10;有形固定資産減価償却率">
          <a:extLst>
            <a:ext uri="{FF2B5EF4-FFF2-40B4-BE49-F238E27FC236}">
              <a16:creationId xmlns:a16="http://schemas.microsoft.com/office/drawing/2014/main" id="{8EEA8BCF-4113-4D1D-A5AD-AD77E2186532}"/>
            </a:ext>
          </a:extLst>
        </xdr:cNvPr>
        <xdr:cNvSpPr txBox="1"/>
      </xdr:nvSpPr>
      <xdr:spPr>
        <a:xfrm>
          <a:off x="14389744" y="177359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103</xdr:row>
      <xdr:rowOff>63516</xdr:rowOff>
    </xdr:from>
    <xdr:ext cx="405111" cy="259045"/>
    <xdr:sp macro="" textlink="">
      <xdr:nvSpPr>
        <xdr:cNvPr id="888" name="n_3aveValue【庁舎】&#10;有形固定資産減価償却率">
          <a:extLst>
            <a:ext uri="{FF2B5EF4-FFF2-40B4-BE49-F238E27FC236}">
              <a16:creationId xmlns:a16="http://schemas.microsoft.com/office/drawing/2014/main" id="{463E741F-9811-420D-82E0-A72173977BEF}"/>
            </a:ext>
          </a:extLst>
        </xdr:cNvPr>
        <xdr:cNvSpPr txBox="1"/>
      </xdr:nvSpPr>
      <xdr:spPr>
        <a:xfrm>
          <a:off x="13500744" y="177228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103</xdr:row>
      <xdr:rowOff>55353</xdr:rowOff>
    </xdr:from>
    <xdr:ext cx="405111" cy="259045"/>
    <xdr:sp macro="" textlink="">
      <xdr:nvSpPr>
        <xdr:cNvPr id="889" name="n_4aveValue【庁舎】&#10;有形固定資産減価償却率">
          <a:extLst>
            <a:ext uri="{FF2B5EF4-FFF2-40B4-BE49-F238E27FC236}">
              <a16:creationId xmlns:a16="http://schemas.microsoft.com/office/drawing/2014/main" id="{18B77FD7-C3B8-4ABB-9120-2B1809611EA7}"/>
            </a:ext>
          </a:extLst>
        </xdr:cNvPr>
        <xdr:cNvSpPr txBox="1"/>
      </xdr:nvSpPr>
      <xdr:spPr>
        <a:xfrm>
          <a:off x="12611744" y="177147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107</xdr:row>
      <xdr:rowOff>49547</xdr:rowOff>
    </xdr:from>
    <xdr:ext cx="405111" cy="259045"/>
    <xdr:sp macro="" textlink="">
      <xdr:nvSpPr>
        <xdr:cNvPr id="890" name="n_1mainValue【庁舎】&#10;有形固定資産減価償却率">
          <a:extLst>
            <a:ext uri="{FF2B5EF4-FFF2-40B4-BE49-F238E27FC236}">
              <a16:creationId xmlns:a16="http://schemas.microsoft.com/office/drawing/2014/main" id="{D71D2300-F277-4834-92FD-C48A6C0D4A86}"/>
            </a:ext>
          </a:extLst>
        </xdr:cNvPr>
        <xdr:cNvSpPr txBox="1"/>
      </xdr:nvSpPr>
      <xdr:spPr>
        <a:xfrm>
          <a:off x="15266044" y="183946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107</xdr:row>
      <xdr:rowOff>20156</xdr:rowOff>
    </xdr:from>
    <xdr:ext cx="405111" cy="259045"/>
    <xdr:sp macro="" textlink="">
      <xdr:nvSpPr>
        <xdr:cNvPr id="891" name="n_2mainValue【庁舎】&#10;有形固定資産減価償却率">
          <a:extLst>
            <a:ext uri="{FF2B5EF4-FFF2-40B4-BE49-F238E27FC236}">
              <a16:creationId xmlns:a16="http://schemas.microsoft.com/office/drawing/2014/main" id="{7D211475-5892-44C1-A05B-8AF4059D7CFF}"/>
            </a:ext>
          </a:extLst>
        </xdr:cNvPr>
        <xdr:cNvSpPr txBox="1"/>
      </xdr:nvSpPr>
      <xdr:spPr>
        <a:xfrm>
          <a:off x="14389744" y="1836530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106</xdr:row>
      <xdr:rowOff>155683</xdr:rowOff>
    </xdr:from>
    <xdr:ext cx="405111" cy="259045"/>
    <xdr:sp macro="" textlink="">
      <xdr:nvSpPr>
        <xdr:cNvPr id="892" name="n_3mainValue【庁舎】&#10;有形固定資産減価償却率">
          <a:extLst>
            <a:ext uri="{FF2B5EF4-FFF2-40B4-BE49-F238E27FC236}">
              <a16:creationId xmlns:a16="http://schemas.microsoft.com/office/drawing/2014/main" id="{81C19E2E-E07C-4CB4-A6FA-031E7EA02790}"/>
            </a:ext>
          </a:extLst>
        </xdr:cNvPr>
        <xdr:cNvSpPr txBox="1"/>
      </xdr:nvSpPr>
      <xdr:spPr>
        <a:xfrm>
          <a:off x="13500744" y="183293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106</xdr:row>
      <xdr:rowOff>119759</xdr:rowOff>
    </xdr:from>
    <xdr:ext cx="405111" cy="259045"/>
    <xdr:sp macro="" textlink="">
      <xdr:nvSpPr>
        <xdr:cNvPr id="893" name="n_4mainValue【庁舎】&#10;有形固定資産減価償却率">
          <a:extLst>
            <a:ext uri="{FF2B5EF4-FFF2-40B4-BE49-F238E27FC236}">
              <a16:creationId xmlns:a16="http://schemas.microsoft.com/office/drawing/2014/main" id="{FE611149-8B5A-4C8E-A61A-9528A89F9B1A}"/>
            </a:ext>
          </a:extLst>
        </xdr:cNvPr>
        <xdr:cNvSpPr txBox="1"/>
      </xdr:nvSpPr>
      <xdr:spPr>
        <a:xfrm>
          <a:off x="12611744" y="182934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894" name="正方形/長方形 893">
          <a:extLst>
            <a:ext uri="{FF2B5EF4-FFF2-40B4-BE49-F238E27FC236}">
              <a16:creationId xmlns:a16="http://schemas.microsoft.com/office/drawing/2014/main" id="{1886C4BC-BF7E-42A4-94EB-ED7AF769DFAD}"/>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895" name="正方形/長方形 894">
          <a:extLst>
            <a:ext uri="{FF2B5EF4-FFF2-40B4-BE49-F238E27FC236}">
              <a16:creationId xmlns:a16="http://schemas.microsoft.com/office/drawing/2014/main" id="{D858FE83-48A0-4176-B8E2-9FDB079CE551}"/>
            </a:ext>
          </a:extLst>
        </xdr:cNvPr>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896" name="正方形/長方形 895">
          <a:extLst>
            <a:ext uri="{FF2B5EF4-FFF2-40B4-BE49-F238E27FC236}">
              <a16:creationId xmlns:a16="http://schemas.microsoft.com/office/drawing/2014/main" id="{D979B6D1-3023-4627-8A46-DA5B1EBD2871}"/>
            </a:ext>
          </a:extLst>
        </xdr:cNvPr>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897" name="正方形/長方形 896">
          <a:extLst>
            <a:ext uri="{FF2B5EF4-FFF2-40B4-BE49-F238E27FC236}">
              <a16:creationId xmlns:a16="http://schemas.microsoft.com/office/drawing/2014/main" id="{AAA495AD-5F36-4EFF-8385-745B5132E34C}"/>
            </a:ext>
          </a:extLst>
        </xdr:cNvPr>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898" name="正方形/長方形 897">
          <a:extLst>
            <a:ext uri="{FF2B5EF4-FFF2-40B4-BE49-F238E27FC236}">
              <a16:creationId xmlns:a16="http://schemas.microsoft.com/office/drawing/2014/main" id="{04CD4447-3EF5-4783-97A2-85BF39FD3563}"/>
            </a:ext>
          </a:extLst>
        </xdr:cNvPr>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899" name="正方形/長方形 898">
          <a:extLst>
            <a:ext uri="{FF2B5EF4-FFF2-40B4-BE49-F238E27FC236}">
              <a16:creationId xmlns:a16="http://schemas.microsoft.com/office/drawing/2014/main" id="{23A77C7C-B202-4888-82F1-BBB95C50C03C}"/>
            </a:ext>
          </a:extLst>
        </xdr:cNvPr>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900" name="正方形/長方形 899">
          <a:extLst>
            <a:ext uri="{FF2B5EF4-FFF2-40B4-BE49-F238E27FC236}">
              <a16:creationId xmlns:a16="http://schemas.microsoft.com/office/drawing/2014/main" id="{14252F20-930F-47E1-903F-19CD80F2B577}"/>
            </a:ext>
          </a:extLst>
        </xdr:cNvPr>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901" name="正方形/長方形 900">
          <a:extLst>
            <a:ext uri="{FF2B5EF4-FFF2-40B4-BE49-F238E27FC236}">
              <a16:creationId xmlns:a16="http://schemas.microsoft.com/office/drawing/2014/main" id="{446F88C9-6C50-41BE-8ECD-61558C08F2D2}"/>
            </a:ext>
          </a:extLst>
        </xdr:cNvPr>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902" name="テキスト ボックス 901">
          <a:extLst>
            <a:ext uri="{FF2B5EF4-FFF2-40B4-BE49-F238E27FC236}">
              <a16:creationId xmlns:a16="http://schemas.microsoft.com/office/drawing/2014/main" id="{4852F275-1643-4E56-8B5C-FC23B89EE7B4}"/>
            </a:ext>
          </a:extLst>
        </xdr:cNvPr>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903" name="直線コネクタ 902">
          <a:extLst>
            <a:ext uri="{FF2B5EF4-FFF2-40B4-BE49-F238E27FC236}">
              <a16:creationId xmlns:a16="http://schemas.microsoft.com/office/drawing/2014/main" id="{22BE8836-3024-4EA0-8D51-8D657A510F3C}"/>
            </a:ext>
          </a:extLst>
        </xdr:cNvPr>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109</xdr:row>
      <xdr:rowOff>35379</xdr:rowOff>
    </xdr:from>
    <xdr:to>
      <xdr:col>120</xdr:col>
      <xdr:colOff>114300</xdr:colOff>
      <xdr:row>109</xdr:row>
      <xdr:rowOff>35379</xdr:rowOff>
    </xdr:to>
    <xdr:cxnSp macro="">
      <xdr:nvCxnSpPr>
        <xdr:cNvPr id="904" name="直線コネクタ 903">
          <a:extLst>
            <a:ext uri="{FF2B5EF4-FFF2-40B4-BE49-F238E27FC236}">
              <a16:creationId xmlns:a16="http://schemas.microsoft.com/office/drawing/2014/main" id="{0BB7818E-EB49-4AA5-B3A4-97069481BA73}"/>
            </a:ext>
          </a:extLst>
        </xdr:cNvPr>
        <xdr:cNvCxnSpPr/>
      </xdr:nvCxnSpPr>
      <xdr:spPr>
        <a:xfrm>
          <a:off x="18288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64606</xdr:rowOff>
    </xdr:from>
    <xdr:ext cx="467179" cy="259045"/>
    <xdr:sp macro="" textlink="">
      <xdr:nvSpPr>
        <xdr:cNvPr id="905" name="テキスト ボックス 904">
          <a:extLst>
            <a:ext uri="{FF2B5EF4-FFF2-40B4-BE49-F238E27FC236}">
              <a16:creationId xmlns:a16="http://schemas.microsoft.com/office/drawing/2014/main" id="{BC87D0F1-AFCF-4D5A-B645-5AF271766A53}"/>
            </a:ext>
          </a:extLst>
        </xdr:cNvPr>
        <xdr:cNvSpPr txBox="1"/>
      </xdr:nvSpPr>
      <xdr:spPr>
        <a:xfrm>
          <a:off x="17820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107</xdr:row>
      <xdr:rowOff>51707</xdr:rowOff>
    </xdr:from>
    <xdr:to>
      <xdr:col>120</xdr:col>
      <xdr:colOff>114300</xdr:colOff>
      <xdr:row>107</xdr:row>
      <xdr:rowOff>51707</xdr:rowOff>
    </xdr:to>
    <xdr:cxnSp macro="">
      <xdr:nvCxnSpPr>
        <xdr:cNvPr id="906" name="直線コネクタ 905">
          <a:extLst>
            <a:ext uri="{FF2B5EF4-FFF2-40B4-BE49-F238E27FC236}">
              <a16:creationId xmlns:a16="http://schemas.microsoft.com/office/drawing/2014/main" id="{2992E8B1-9CDA-4A87-9A13-75A53E54C410}"/>
            </a:ext>
          </a:extLst>
        </xdr:cNvPr>
        <xdr:cNvCxnSpPr/>
      </xdr:nvCxnSpPr>
      <xdr:spPr>
        <a:xfrm>
          <a:off x="18288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106</xdr:row>
      <xdr:rowOff>80934</xdr:rowOff>
    </xdr:from>
    <xdr:ext cx="467179" cy="259045"/>
    <xdr:sp macro="" textlink="">
      <xdr:nvSpPr>
        <xdr:cNvPr id="907" name="テキスト ボックス 906">
          <a:extLst>
            <a:ext uri="{FF2B5EF4-FFF2-40B4-BE49-F238E27FC236}">
              <a16:creationId xmlns:a16="http://schemas.microsoft.com/office/drawing/2014/main" id="{07D3A2DF-4ABA-4B1B-BE03-947BCD52F549}"/>
            </a:ext>
          </a:extLst>
        </xdr:cNvPr>
        <xdr:cNvSpPr txBox="1"/>
      </xdr:nvSpPr>
      <xdr:spPr>
        <a:xfrm>
          <a:off x="17820821" y="1825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68036</xdr:rowOff>
    </xdr:from>
    <xdr:to>
      <xdr:col>120</xdr:col>
      <xdr:colOff>114300</xdr:colOff>
      <xdr:row>105</xdr:row>
      <xdr:rowOff>68036</xdr:rowOff>
    </xdr:to>
    <xdr:cxnSp macro="">
      <xdr:nvCxnSpPr>
        <xdr:cNvPr id="908" name="直線コネクタ 907">
          <a:extLst>
            <a:ext uri="{FF2B5EF4-FFF2-40B4-BE49-F238E27FC236}">
              <a16:creationId xmlns:a16="http://schemas.microsoft.com/office/drawing/2014/main" id="{BE27C8D1-9321-4914-BE38-1CDA26CC5D62}"/>
            </a:ext>
          </a:extLst>
        </xdr:cNvPr>
        <xdr:cNvCxnSpPr/>
      </xdr:nvCxnSpPr>
      <xdr:spPr>
        <a:xfrm>
          <a:off x="18288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97263</xdr:rowOff>
    </xdr:from>
    <xdr:ext cx="467179" cy="259045"/>
    <xdr:sp macro="" textlink="">
      <xdr:nvSpPr>
        <xdr:cNvPr id="909" name="テキスト ボックス 908">
          <a:extLst>
            <a:ext uri="{FF2B5EF4-FFF2-40B4-BE49-F238E27FC236}">
              <a16:creationId xmlns:a16="http://schemas.microsoft.com/office/drawing/2014/main" id="{4C661D7A-CD0F-4043-9A87-6FAA8AC961FF}"/>
            </a:ext>
          </a:extLst>
        </xdr:cNvPr>
        <xdr:cNvSpPr txBox="1"/>
      </xdr:nvSpPr>
      <xdr:spPr>
        <a:xfrm>
          <a:off x="17820821" y="1792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84364</xdr:rowOff>
    </xdr:from>
    <xdr:to>
      <xdr:col>120</xdr:col>
      <xdr:colOff>114300</xdr:colOff>
      <xdr:row>103</xdr:row>
      <xdr:rowOff>84364</xdr:rowOff>
    </xdr:to>
    <xdr:cxnSp macro="">
      <xdr:nvCxnSpPr>
        <xdr:cNvPr id="910" name="直線コネクタ 909">
          <a:extLst>
            <a:ext uri="{FF2B5EF4-FFF2-40B4-BE49-F238E27FC236}">
              <a16:creationId xmlns:a16="http://schemas.microsoft.com/office/drawing/2014/main" id="{FF0CF653-95DD-4F69-ACED-863FBA4397E4}"/>
            </a:ext>
          </a:extLst>
        </xdr:cNvPr>
        <xdr:cNvCxnSpPr/>
      </xdr:nvCxnSpPr>
      <xdr:spPr>
        <a:xfrm>
          <a:off x="18288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113591</xdr:rowOff>
    </xdr:from>
    <xdr:ext cx="467179" cy="259045"/>
    <xdr:sp macro="" textlink="">
      <xdr:nvSpPr>
        <xdr:cNvPr id="911" name="テキスト ボックス 910">
          <a:extLst>
            <a:ext uri="{FF2B5EF4-FFF2-40B4-BE49-F238E27FC236}">
              <a16:creationId xmlns:a16="http://schemas.microsoft.com/office/drawing/2014/main" id="{ED11D17E-0BEF-46AD-95F4-C33C64160F82}"/>
            </a:ext>
          </a:extLst>
        </xdr:cNvPr>
        <xdr:cNvSpPr txBox="1"/>
      </xdr:nvSpPr>
      <xdr:spPr>
        <a:xfrm>
          <a:off x="17820821" y="1760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100693</xdr:rowOff>
    </xdr:from>
    <xdr:to>
      <xdr:col>120</xdr:col>
      <xdr:colOff>114300</xdr:colOff>
      <xdr:row>101</xdr:row>
      <xdr:rowOff>100693</xdr:rowOff>
    </xdr:to>
    <xdr:cxnSp macro="">
      <xdr:nvCxnSpPr>
        <xdr:cNvPr id="912" name="直線コネクタ 911">
          <a:extLst>
            <a:ext uri="{FF2B5EF4-FFF2-40B4-BE49-F238E27FC236}">
              <a16:creationId xmlns:a16="http://schemas.microsoft.com/office/drawing/2014/main" id="{C07D1A5E-78CE-4226-9FE5-50C0DC691373}"/>
            </a:ext>
          </a:extLst>
        </xdr:cNvPr>
        <xdr:cNvCxnSpPr/>
      </xdr:nvCxnSpPr>
      <xdr:spPr>
        <a:xfrm>
          <a:off x="18288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100</xdr:row>
      <xdr:rowOff>129920</xdr:rowOff>
    </xdr:from>
    <xdr:ext cx="467179" cy="259045"/>
    <xdr:sp macro="" textlink="">
      <xdr:nvSpPr>
        <xdr:cNvPr id="913" name="テキスト ボックス 912">
          <a:extLst>
            <a:ext uri="{FF2B5EF4-FFF2-40B4-BE49-F238E27FC236}">
              <a16:creationId xmlns:a16="http://schemas.microsoft.com/office/drawing/2014/main" id="{C9071595-C8D4-495B-9913-27319DDE9EFE}"/>
            </a:ext>
          </a:extLst>
        </xdr:cNvPr>
        <xdr:cNvSpPr txBox="1"/>
      </xdr:nvSpPr>
      <xdr:spPr>
        <a:xfrm>
          <a:off x="17820821" y="1727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99</xdr:row>
      <xdr:rowOff>117021</xdr:rowOff>
    </xdr:from>
    <xdr:to>
      <xdr:col>120</xdr:col>
      <xdr:colOff>114300</xdr:colOff>
      <xdr:row>99</xdr:row>
      <xdr:rowOff>117021</xdr:rowOff>
    </xdr:to>
    <xdr:cxnSp macro="">
      <xdr:nvCxnSpPr>
        <xdr:cNvPr id="914" name="直線コネクタ 913">
          <a:extLst>
            <a:ext uri="{FF2B5EF4-FFF2-40B4-BE49-F238E27FC236}">
              <a16:creationId xmlns:a16="http://schemas.microsoft.com/office/drawing/2014/main" id="{2576A7E3-25CC-4D99-939C-0BDA46736ACE}"/>
            </a:ext>
          </a:extLst>
        </xdr:cNvPr>
        <xdr:cNvCxnSpPr/>
      </xdr:nvCxnSpPr>
      <xdr:spPr>
        <a:xfrm>
          <a:off x="18288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98</xdr:row>
      <xdr:rowOff>146248</xdr:rowOff>
    </xdr:from>
    <xdr:ext cx="467179" cy="259045"/>
    <xdr:sp macro="" textlink="">
      <xdr:nvSpPr>
        <xdr:cNvPr id="915" name="テキスト ボックス 914">
          <a:extLst>
            <a:ext uri="{FF2B5EF4-FFF2-40B4-BE49-F238E27FC236}">
              <a16:creationId xmlns:a16="http://schemas.microsoft.com/office/drawing/2014/main" id="{124F1373-2F54-4A34-85EA-836E46D33BF1}"/>
            </a:ext>
          </a:extLst>
        </xdr:cNvPr>
        <xdr:cNvSpPr txBox="1"/>
      </xdr:nvSpPr>
      <xdr:spPr>
        <a:xfrm>
          <a:off x="17820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916" name="直線コネクタ 915">
          <a:extLst>
            <a:ext uri="{FF2B5EF4-FFF2-40B4-BE49-F238E27FC236}">
              <a16:creationId xmlns:a16="http://schemas.microsoft.com/office/drawing/2014/main" id="{B592C222-DA8B-4D52-84E4-4190F4939376}"/>
            </a:ext>
          </a:extLst>
        </xdr:cNvPr>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917" name="テキスト ボックス 916">
          <a:extLst>
            <a:ext uri="{FF2B5EF4-FFF2-40B4-BE49-F238E27FC236}">
              <a16:creationId xmlns:a16="http://schemas.microsoft.com/office/drawing/2014/main" id="{AFF4D2EE-8836-41B9-9F64-F4360FE96802}"/>
            </a:ext>
          </a:extLst>
        </xdr:cNvPr>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918" name="【庁舎】&#10;一人当たり面積グラフ枠">
          <a:extLst>
            <a:ext uri="{FF2B5EF4-FFF2-40B4-BE49-F238E27FC236}">
              <a16:creationId xmlns:a16="http://schemas.microsoft.com/office/drawing/2014/main" id="{C56EDA3C-940E-47D2-8508-EA67986B37BD}"/>
            </a:ext>
          </a:extLst>
        </xdr:cNvPr>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51163</xdr:rowOff>
    </xdr:from>
    <xdr:to>
      <xdr:col>116</xdr:col>
      <xdr:colOff>62864</xdr:colOff>
      <xdr:row>107</xdr:row>
      <xdr:rowOff>154032</xdr:rowOff>
    </xdr:to>
    <xdr:cxnSp macro="">
      <xdr:nvCxnSpPr>
        <xdr:cNvPr id="919" name="直線コネクタ 918">
          <a:extLst>
            <a:ext uri="{FF2B5EF4-FFF2-40B4-BE49-F238E27FC236}">
              <a16:creationId xmlns:a16="http://schemas.microsoft.com/office/drawing/2014/main" id="{95F992B1-6DC7-4D47-81A5-2C6E93D1C5C9}"/>
            </a:ext>
          </a:extLst>
        </xdr:cNvPr>
        <xdr:cNvCxnSpPr/>
      </xdr:nvCxnSpPr>
      <xdr:spPr>
        <a:xfrm flipV="1">
          <a:off x="22160864" y="17196163"/>
          <a:ext cx="0" cy="130301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107</xdr:row>
      <xdr:rowOff>157859</xdr:rowOff>
    </xdr:from>
    <xdr:ext cx="469744" cy="259045"/>
    <xdr:sp macro="" textlink="">
      <xdr:nvSpPr>
        <xdr:cNvPr id="920" name="【庁舎】&#10;一人当たり面積最小値テキスト">
          <a:extLst>
            <a:ext uri="{FF2B5EF4-FFF2-40B4-BE49-F238E27FC236}">
              <a16:creationId xmlns:a16="http://schemas.microsoft.com/office/drawing/2014/main" id="{09B26C1F-0E03-4B7D-BB4D-4EBE8C5E8DEE}"/>
            </a:ext>
          </a:extLst>
        </xdr:cNvPr>
        <xdr:cNvSpPr txBox="1"/>
      </xdr:nvSpPr>
      <xdr:spPr>
        <a:xfrm>
          <a:off x="22199600" y="185030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107</xdr:row>
      <xdr:rowOff>154032</xdr:rowOff>
    </xdr:from>
    <xdr:to>
      <xdr:col>116</xdr:col>
      <xdr:colOff>152400</xdr:colOff>
      <xdr:row>107</xdr:row>
      <xdr:rowOff>154032</xdr:rowOff>
    </xdr:to>
    <xdr:cxnSp macro="">
      <xdr:nvCxnSpPr>
        <xdr:cNvPr id="921" name="直線コネクタ 920">
          <a:extLst>
            <a:ext uri="{FF2B5EF4-FFF2-40B4-BE49-F238E27FC236}">
              <a16:creationId xmlns:a16="http://schemas.microsoft.com/office/drawing/2014/main" id="{A7AAB23D-A40E-4BCA-A41D-4FCE12E14B62}"/>
            </a:ext>
          </a:extLst>
        </xdr:cNvPr>
        <xdr:cNvCxnSpPr/>
      </xdr:nvCxnSpPr>
      <xdr:spPr>
        <a:xfrm>
          <a:off x="22072600" y="184991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98</xdr:row>
      <xdr:rowOff>169290</xdr:rowOff>
    </xdr:from>
    <xdr:ext cx="469744" cy="259045"/>
    <xdr:sp macro="" textlink="">
      <xdr:nvSpPr>
        <xdr:cNvPr id="922" name="【庁舎】&#10;一人当たり面積最大値テキスト">
          <a:extLst>
            <a:ext uri="{FF2B5EF4-FFF2-40B4-BE49-F238E27FC236}">
              <a16:creationId xmlns:a16="http://schemas.microsoft.com/office/drawing/2014/main" id="{F6E596EE-93F9-4FF2-A6BD-8913B6EA95B4}"/>
            </a:ext>
          </a:extLst>
        </xdr:cNvPr>
        <xdr:cNvSpPr txBox="1"/>
      </xdr:nvSpPr>
      <xdr:spPr>
        <a:xfrm>
          <a:off x="22199600" y="169713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51163</xdr:rowOff>
    </xdr:from>
    <xdr:to>
      <xdr:col>116</xdr:col>
      <xdr:colOff>152400</xdr:colOff>
      <xdr:row>100</xdr:row>
      <xdr:rowOff>51163</xdr:rowOff>
    </xdr:to>
    <xdr:cxnSp macro="">
      <xdr:nvCxnSpPr>
        <xdr:cNvPr id="923" name="直線コネクタ 922">
          <a:extLst>
            <a:ext uri="{FF2B5EF4-FFF2-40B4-BE49-F238E27FC236}">
              <a16:creationId xmlns:a16="http://schemas.microsoft.com/office/drawing/2014/main" id="{90E9C9AB-CB8D-49A8-A373-E96756E83654}"/>
            </a:ext>
          </a:extLst>
        </xdr:cNvPr>
        <xdr:cNvCxnSpPr/>
      </xdr:nvCxnSpPr>
      <xdr:spPr>
        <a:xfrm>
          <a:off x="22072600" y="171961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105</xdr:row>
      <xdr:rowOff>28320</xdr:rowOff>
    </xdr:from>
    <xdr:ext cx="469744" cy="259045"/>
    <xdr:sp macro="" textlink="">
      <xdr:nvSpPr>
        <xdr:cNvPr id="924" name="【庁舎】&#10;一人当たり面積平均値テキスト">
          <a:extLst>
            <a:ext uri="{FF2B5EF4-FFF2-40B4-BE49-F238E27FC236}">
              <a16:creationId xmlns:a16="http://schemas.microsoft.com/office/drawing/2014/main" id="{F58207FE-CC21-463D-A2A5-CEFEB87E77BC}"/>
            </a:ext>
          </a:extLst>
        </xdr:cNvPr>
        <xdr:cNvSpPr txBox="1"/>
      </xdr:nvSpPr>
      <xdr:spPr>
        <a:xfrm>
          <a:off x="22199600" y="1803057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0.570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49893</xdr:rowOff>
    </xdr:from>
    <xdr:to>
      <xdr:col>116</xdr:col>
      <xdr:colOff>114300</xdr:colOff>
      <xdr:row>105</xdr:row>
      <xdr:rowOff>151493</xdr:rowOff>
    </xdr:to>
    <xdr:sp macro="" textlink="">
      <xdr:nvSpPr>
        <xdr:cNvPr id="925" name="フローチャート: 判断 924">
          <a:extLst>
            <a:ext uri="{FF2B5EF4-FFF2-40B4-BE49-F238E27FC236}">
              <a16:creationId xmlns:a16="http://schemas.microsoft.com/office/drawing/2014/main" id="{8400A83F-42E3-48CD-A671-A4FA155EA734}"/>
            </a:ext>
          </a:extLst>
        </xdr:cNvPr>
        <xdr:cNvSpPr/>
      </xdr:nvSpPr>
      <xdr:spPr>
        <a:xfrm>
          <a:off x="22110700" y="18052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67311</xdr:rowOff>
    </xdr:from>
    <xdr:to>
      <xdr:col>112</xdr:col>
      <xdr:colOff>38100</xdr:colOff>
      <xdr:row>105</xdr:row>
      <xdr:rowOff>168911</xdr:rowOff>
    </xdr:to>
    <xdr:sp macro="" textlink="">
      <xdr:nvSpPr>
        <xdr:cNvPr id="926" name="フローチャート: 判断 925">
          <a:extLst>
            <a:ext uri="{FF2B5EF4-FFF2-40B4-BE49-F238E27FC236}">
              <a16:creationId xmlns:a16="http://schemas.microsoft.com/office/drawing/2014/main" id="{EB00B2F4-BDED-4028-AFC3-8FE9629AB59E}"/>
            </a:ext>
          </a:extLst>
        </xdr:cNvPr>
        <xdr:cNvSpPr/>
      </xdr:nvSpPr>
      <xdr:spPr>
        <a:xfrm>
          <a:off x="21272500" y="18069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105</xdr:row>
      <xdr:rowOff>52070</xdr:rowOff>
    </xdr:from>
    <xdr:to>
      <xdr:col>107</xdr:col>
      <xdr:colOff>101600</xdr:colOff>
      <xdr:row>105</xdr:row>
      <xdr:rowOff>153670</xdr:rowOff>
    </xdr:to>
    <xdr:sp macro="" textlink="">
      <xdr:nvSpPr>
        <xdr:cNvPr id="927" name="フローチャート: 判断 926">
          <a:extLst>
            <a:ext uri="{FF2B5EF4-FFF2-40B4-BE49-F238E27FC236}">
              <a16:creationId xmlns:a16="http://schemas.microsoft.com/office/drawing/2014/main" id="{22948E79-0216-4E97-B2FD-C45F7275F8FE}"/>
            </a:ext>
          </a:extLst>
        </xdr:cNvPr>
        <xdr:cNvSpPr/>
      </xdr:nvSpPr>
      <xdr:spPr>
        <a:xfrm>
          <a:off x="20383500" y="18054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105</xdr:row>
      <xdr:rowOff>70576</xdr:rowOff>
    </xdr:from>
    <xdr:to>
      <xdr:col>102</xdr:col>
      <xdr:colOff>165100</xdr:colOff>
      <xdr:row>106</xdr:row>
      <xdr:rowOff>726</xdr:rowOff>
    </xdr:to>
    <xdr:sp macro="" textlink="">
      <xdr:nvSpPr>
        <xdr:cNvPr id="928" name="フローチャート: 判断 927">
          <a:extLst>
            <a:ext uri="{FF2B5EF4-FFF2-40B4-BE49-F238E27FC236}">
              <a16:creationId xmlns:a16="http://schemas.microsoft.com/office/drawing/2014/main" id="{7451C0DD-40F9-40D1-9C9A-3CA54B184BF0}"/>
            </a:ext>
          </a:extLst>
        </xdr:cNvPr>
        <xdr:cNvSpPr/>
      </xdr:nvSpPr>
      <xdr:spPr>
        <a:xfrm>
          <a:off x="19494500" y="180728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105</xdr:row>
      <xdr:rowOff>122827</xdr:rowOff>
    </xdr:from>
    <xdr:to>
      <xdr:col>98</xdr:col>
      <xdr:colOff>38100</xdr:colOff>
      <xdr:row>106</xdr:row>
      <xdr:rowOff>52977</xdr:rowOff>
    </xdr:to>
    <xdr:sp macro="" textlink="">
      <xdr:nvSpPr>
        <xdr:cNvPr id="929" name="フローチャート: 判断 928">
          <a:extLst>
            <a:ext uri="{FF2B5EF4-FFF2-40B4-BE49-F238E27FC236}">
              <a16:creationId xmlns:a16="http://schemas.microsoft.com/office/drawing/2014/main" id="{2512C9AA-DB1E-44D2-B40F-A1A6A4AE824E}"/>
            </a:ext>
          </a:extLst>
        </xdr:cNvPr>
        <xdr:cNvSpPr/>
      </xdr:nvSpPr>
      <xdr:spPr>
        <a:xfrm>
          <a:off x="18605500" y="181250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930" name="テキスト ボックス 929">
          <a:extLst>
            <a:ext uri="{FF2B5EF4-FFF2-40B4-BE49-F238E27FC236}">
              <a16:creationId xmlns:a16="http://schemas.microsoft.com/office/drawing/2014/main" id="{F65F3237-CD4A-4C55-A297-AECB599B0437}"/>
            </a:ext>
          </a:extLst>
        </xdr:cNvPr>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931" name="テキスト ボックス 930">
          <a:extLst>
            <a:ext uri="{FF2B5EF4-FFF2-40B4-BE49-F238E27FC236}">
              <a16:creationId xmlns:a16="http://schemas.microsoft.com/office/drawing/2014/main" id="{4864525B-E10B-4884-A96A-7628758B40AD}"/>
            </a:ext>
          </a:extLst>
        </xdr:cNvPr>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932" name="テキスト ボックス 931">
          <a:extLst>
            <a:ext uri="{FF2B5EF4-FFF2-40B4-BE49-F238E27FC236}">
              <a16:creationId xmlns:a16="http://schemas.microsoft.com/office/drawing/2014/main" id="{634E5D31-412E-4B62-A3B8-2DF2B901D7CD}"/>
            </a:ext>
          </a:extLst>
        </xdr:cNvPr>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933" name="テキスト ボックス 932">
          <a:extLst>
            <a:ext uri="{FF2B5EF4-FFF2-40B4-BE49-F238E27FC236}">
              <a16:creationId xmlns:a16="http://schemas.microsoft.com/office/drawing/2014/main" id="{CB566090-6A98-4533-B04C-72FA3794007A}"/>
            </a:ext>
          </a:extLst>
        </xdr:cNvPr>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934" name="テキスト ボックス 933">
          <a:extLst>
            <a:ext uri="{FF2B5EF4-FFF2-40B4-BE49-F238E27FC236}">
              <a16:creationId xmlns:a16="http://schemas.microsoft.com/office/drawing/2014/main" id="{26A74A8D-A433-404E-B2F4-8EC1589DCC98}"/>
            </a:ext>
          </a:extLst>
        </xdr:cNvPr>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104</xdr:row>
      <xdr:rowOff>115751</xdr:rowOff>
    </xdr:from>
    <xdr:to>
      <xdr:col>116</xdr:col>
      <xdr:colOff>114300</xdr:colOff>
      <xdr:row>105</xdr:row>
      <xdr:rowOff>45901</xdr:rowOff>
    </xdr:to>
    <xdr:sp macro="" textlink="">
      <xdr:nvSpPr>
        <xdr:cNvPr id="935" name="楕円 934">
          <a:extLst>
            <a:ext uri="{FF2B5EF4-FFF2-40B4-BE49-F238E27FC236}">
              <a16:creationId xmlns:a16="http://schemas.microsoft.com/office/drawing/2014/main" id="{6D765516-7A46-48DF-A336-76F722B042E6}"/>
            </a:ext>
          </a:extLst>
        </xdr:cNvPr>
        <xdr:cNvSpPr/>
      </xdr:nvSpPr>
      <xdr:spPr>
        <a:xfrm>
          <a:off x="22110700" y="179465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103</xdr:row>
      <xdr:rowOff>138628</xdr:rowOff>
    </xdr:from>
    <xdr:ext cx="469744" cy="259045"/>
    <xdr:sp macro="" textlink="">
      <xdr:nvSpPr>
        <xdr:cNvPr id="936" name="【庁舎】&#10;一人当たり面積該当値テキスト">
          <a:extLst>
            <a:ext uri="{FF2B5EF4-FFF2-40B4-BE49-F238E27FC236}">
              <a16:creationId xmlns:a16="http://schemas.microsoft.com/office/drawing/2014/main" id="{BCE3D52F-34B6-4130-B315-76A7E455BD4D}"/>
            </a:ext>
          </a:extLst>
        </xdr:cNvPr>
        <xdr:cNvSpPr txBox="1"/>
      </xdr:nvSpPr>
      <xdr:spPr>
        <a:xfrm>
          <a:off x="22199600" y="177979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0.667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104</xdr:row>
      <xdr:rowOff>122282</xdr:rowOff>
    </xdr:from>
    <xdr:to>
      <xdr:col>112</xdr:col>
      <xdr:colOff>38100</xdr:colOff>
      <xdr:row>105</xdr:row>
      <xdr:rowOff>52432</xdr:rowOff>
    </xdr:to>
    <xdr:sp macro="" textlink="">
      <xdr:nvSpPr>
        <xdr:cNvPr id="937" name="楕円 936">
          <a:extLst>
            <a:ext uri="{FF2B5EF4-FFF2-40B4-BE49-F238E27FC236}">
              <a16:creationId xmlns:a16="http://schemas.microsoft.com/office/drawing/2014/main" id="{E17E0EF0-1CAC-48BA-A129-C66DA01FB09E}"/>
            </a:ext>
          </a:extLst>
        </xdr:cNvPr>
        <xdr:cNvSpPr/>
      </xdr:nvSpPr>
      <xdr:spPr>
        <a:xfrm>
          <a:off x="21272500" y="179530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104</xdr:row>
      <xdr:rowOff>166551</xdr:rowOff>
    </xdr:from>
    <xdr:to>
      <xdr:col>116</xdr:col>
      <xdr:colOff>63500</xdr:colOff>
      <xdr:row>105</xdr:row>
      <xdr:rowOff>1632</xdr:rowOff>
    </xdr:to>
    <xdr:cxnSp macro="">
      <xdr:nvCxnSpPr>
        <xdr:cNvPr id="938" name="直線コネクタ 937">
          <a:extLst>
            <a:ext uri="{FF2B5EF4-FFF2-40B4-BE49-F238E27FC236}">
              <a16:creationId xmlns:a16="http://schemas.microsoft.com/office/drawing/2014/main" id="{5F709C39-50E7-4F49-8385-9405203773D2}"/>
            </a:ext>
          </a:extLst>
        </xdr:cNvPr>
        <xdr:cNvCxnSpPr/>
      </xdr:nvCxnSpPr>
      <xdr:spPr>
        <a:xfrm flipV="1">
          <a:off x="21323300" y="17997351"/>
          <a:ext cx="838200" cy="6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104</xdr:row>
      <xdr:rowOff>126637</xdr:rowOff>
    </xdr:from>
    <xdr:to>
      <xdr:col>107</xdr:col>
      <xdr:colOff>101600</xdr:colOff>
      <xdr:row>105</xdr:row>
      <xdr:rowOff>56787</xdr:rowOff>
    </xdr:to>
    <xdr:sp macro="" textlink="">
      <xdr:nvSpPr>
        <xdr:cNvPr id="939" name="楕円 938">
          <a:extLst>
            <a:ext uri="{FF2B5EF4-FFF2-40B4-BE49-F238E27FC236}">
              <a16:creationId xmlns:a16="http://schemas.microsoft.com/office/drawing/2014/main" id="{F93EE607-A14B-44F6-AAE5-19FF1966669E}"/>
            </a:ext>
          </a:extLst>
        </xdr:cNvPr>
        <xdr:cNvSpPr/>
      </xdr:nvSpPr>
      <xdr:spPr>
        <a:xfrm>
          <a:off x="20383500" y="179574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105</xdr:row>
      <xdr:rowOff>1632</xdr:rowOff>
    </xdr:from>
    <xdr:to>
      <xdr:col>111</xdr:col>
      <xdr:colOff>177800</xdr:colOff>
      <xdr:row>105</xdr:row>
      <xdr:rowOff>5987</xdr:rowOff>
    </xdr:to>
    <xdr:cxnSp macro="">
      <xdr:nvCxnSpPr>
        <xdr:cNvPr id="940" name="直線コネクタ 939">
          <a:extLst>
            <a:ext uri="{FF2B5EF4-FFF2-40B4-BE49-F238E27FC236}">
              <a16:creationId xmlns:a16="http://schemas.microsoft.com/office/drawing/2014/main" id="{E8DD567A-8943-4CB7-9A72-77E4C9AFF77F}"/>
            </a:ext>
          </a:extLst>
        </xdr:cNvPr>
        <xdr:cNvCxnSpPr/>
      </xdr:nvCxnSpPr>
      <xdr:spPr>
        <a:xfrm flipV="1">
          <a:off x="20434300" y="18003882"/>
          <a:ext cx="889000" cy="43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104</xdr:row>
      <xdr:rowOff>130992</xdr:rowOff>
    </xdr:from>
    <xdr:to>
      <xdr:col>102</xdr:col>
      <xdr:colOff>165100</xdr:colOff>
      <xdr:row>105</xdr:row>
      <xdr:rowOff>61142</xdr:rowOff>
    </xdr:to>
    <xdr:sp macro="" textlink="">
      <xdr:nvSpPr>
        <xdr:cNvPr id="941" name="楕円 940">
          <a:extLst>
            <a:ext uri="{FF2B5EF4-FFF2-40B4-BE49-F238E27FC236}">
              <a16:creationId xmlns:a16="http://schemas.microsoft.com/office/drawing/2014/main" id="{4A3810F6-63FE-4AB0-B74F-603C2817ECDD}"/>
            </a:ext>
          </a:extLst>
        </xdr:cNvPr>
        <xdr:cNvSpPr/>
      </xdr:nvSpPr>
      <xdr:spPr>
        <a:xfrm>
          <a:off x="19494500" y="179617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105</xdr:row>
      <xdr:rowOff>5987</xdr:rowOff>
    </xdr:from>
    <xdr:to>
      <xdr:col>107</xdr:col>
      <xdr:colOff>50800</xdr:colOff>
      <xdr:row>105</xdr:row>
      <xdr:rowOff>10342</xdr:rowOff>
    </xdr:to>
    <xdr:cxnSp macro="">
      <xdr:nvCxnSpPr>
        <xdr:cNvPr id="942" name="直線コネクタ 941">
          <a:extLst>
            <a:ext uri="{FF2B5EF4-FFF2-40B4-BE49-F238E27FC236}">
              <a16:creationId xmlns:a16="http://schemas.microsoft.com/office/drawing/2014/main" id="{67EA85F6-5DA3-4429-B3A2-918520B3B710}"/>
            </a:ext>
          </a:extLst>
        </xdr:cNvPr>
        <xdr:cNvCxnSpPr/>
      </xdr:nvCxnSpPr>
      <xdr:spPr>
        <a:xfrm flipV="1">
          <a:off x="19545300" y="18008237"/>
          <a:ext cx="889000" cy="43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104</xdr:row>
      <xdr:rowOff>124461</xdr:rowOff>
    </xdr:from>
    <xdr:to>
      <xdr:col>98</xdr:col>
      <xdr:colOff>38100</xdr:colOff>
      <xdr:row>105</xdr:row>
      <xdr:rowOff>54611</xdr:rowOff>
    </xdr:to>
    <xdr:sp macro="" textlink="">
      <xdr:nvSpPr>
        <xdr:cNvPr id="943" name="楕円 942">
          <a:extLst>
            <a:ext uri="{FF2B5EF4-FFF2-40B4-BE49-F238E27FC236}">
              <a16:creationId xmlns:a16="http://schemas.microsoft.com/office/drawing/2014/main" id="{CE9036C1-7B54-4A3B-89CA-6AA965C2E659}"/>
            </a:ext>
          </a:extLst>
        </xdr:cNvPr>
        <xdr:cNvSpPr/>
      </xdr:nvSpPr>
      <xdr:spPr>
        <a:xfrm>
          <a:off x="18605500" y="179552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105</xdr:row>
      <xdr:rowOff>3811</xdr:rowOff>
    </xdr:from>
    <xdr:to>
      <xdr:col>102</xdr:col>
      <xdr:colOff>114300</xdr:colOff>
      <xdr:row>105</xdr:row>
      <xdr:rowOff>10342</xdr:rowOff>
    </xdr:to>
    <xdr:cxnSp macro="">
      <xdr:nvCxnSpPr>
        <xdr:cNvPr id="944" name="直線コネクタ 943">
          <a:extLst>
            <a:ext uri="{FF2B5EF4-FFF2-40B4-BE49-F238E27FC236}">
              <a16:creationId xmlns:a16="http://schemas.microsoft.com/office/drawing/2014/main" id="{D7B6828E-51AD-4D1F-BFB6-EBB09F197E95}"/>
            </a:ext>
          </a:extLst>
        </xdr:cNvPr>
        <xdr:cNvCxnSpPr/>
      </xdr:nvCxnSpPr>
      <xdr:spPr>
        <a:xfrm>
          <a:off x="18656300" y="18006061"/>
          <a:ext cx="889000" cy="6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105</xdr:row>
      <xdr:rowOff>160038</xdr:rowOff>
    </xdr:from>
    <xdr:ext cx="469744" cy="259045"/>
    <xdr:sp macro="" textlink="">
      <xdr:nvSpPr>
        <xdr:cNvPr id="945" name="n_1aveValue【庁舎】&#10;一人当たり面積">
          <a:extLst>
            <a:ext uri="{FF2B5EF4-FFF2-40B4-BE49-F238E27FC236}">
              <a16:creationId xmlns:a16="http://schemas.microsoft.com/office/drawing/2014/main" id="{8AC00B12-AF3D-4ADA-8296-F5736602FA96}"/>
            </a:ext>
          </a:extLst>
        </xdr:cNvPr>
        <xdr:cNvSpPr txBox="1"/>
      </xdr:nvSpPr>
      <xdr:spPr>
        <a:xfrm>
          <a:off x="21075727" y="181622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105</xdr:row>
      <xdr:rowOff>144797</xdr:rowOff>
    </xdr:from>
    <xdr:ext cx="469744" cy="259045"/>
    <xdr:sp macro="" textlink="">
      <xdr:nvSpPr>
        <xdr:cNvPr id="946" name="n_2aveValue【庁舎】&#10;一人当たり面積">
          <a:extLst>
            <a:ext uri="{FF2B5EF4-FFF2-40B4-BE49-F238E27FC236}">
              <a16:creationId xmlns:a16="http://schemas.microsoft.com/office/drawing/2014/main" id="{3A9D259C-5DD4-42D5-B9EE-8BBE268289E9}"/>
            </a:ext>
          </a:extLst>
        </xdr:cNvPr>
        <xdr:cNvSpPr txBox="1"/>
      </xdr:nvSpPr>
      <xdr:spPr>
        <a:xfrm>
          <a:off x="20199427" y="181470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105</xdr:row>
      <xdr:rowOff>163303</xdr:rowOff>
    </xdr:from>
    <xdr:ext cx="469744" cy="259045"/>
    <xdr:sp macro="" textlink="">
      <xdr:nvSpPr>
        <xdr:cNvPr id="947" name="n_3aveValue【庁舎】&#10;一人当たり面積">
          <a:extLst>
            <a:ext uri="{FF2B5EF4-FFF2-40B4-BE49-F238E27FC236}">
              <a16:creationId xmlns:a16="http://schemas.microsoft.com/office/drawing/2014/main" id="{A1108637-4215-4659-A552-8E3C4102BEB2}"/>
            </a:ext>
          </a:extLst>
        </xdr:cNvPr>
        <xdr:cNvSpPr txBox="1"/>
      </xdr:nvSpPr>
      <xdr:spPr>
        <a:xfrm>
          <a:off x="19310427" y="181655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106</xdr:row>
      <xdr:rowOff>44104</xdr:rowOff>
    </xdr:from>
    <xdr:ext cx="469744" cy="259045"/>
    <xdr:sp macro="" textlink="">
      <xdr:nvSpPr>
        <xdr:cNvPr id="948" name="n_4aveValue【庁舎】&#10;一人当たり面積">
          <a:extLst>
            <a:ext uri="{FF2B5EF4-FFF2-40B4-BE49-F238E27FC236}">
              <a16:creationId xmlns:a16="http://schemas.microsoft.com/office/drawing/2014/main" id="{02F531BB-900F-47AC-9CE1-77D5129DD987}"/>
            </a:ext>
          </a:extLst>
        </xdr:cNvPr>
        <xdr:cNvSpPr txBox="1"/>
      </xdr:nvSpPr>
      <xdr:spPr>
        <a:xfrm>
          <a:off x="18421427" y="182178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103</xdr:row>
      <xdr:rowOff>68959</xdr:rowOff>
    </xdr:from>
    <xdr:ext cx="469744" cy="259045"/>
    <xdr:sp macro="" textlink="">
      <xdr:nvSpPr>
        <xdr:cNvPr id="949" name="n_1mainValue【庁舎】&#10;一人当たり面積">
          <a:extLst>
            <a:ext uri="{FF2B5EF4-FFF2-40B4-BE49-F238E27FC236}">
              <a16:creationId xmlns:a16="http://schemas.microsoft.com/office/drawing/2014/main" id="{A431C22B-8036-40CF-B6C0-8C3920B915E8}"/>
            </a:ext>
          </a:extLst>
        </xdr:cNvPr>
        <xdr:cNvSpPr txBox="1"/>
      </xdr:nvSpPr>
      <xdr:spPr>
        <a:xfrm>
          <a:off x="21075727" y="177283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103</xdr:row>
      <xdr:rowOff>73314</xdr:rowOff>
    </xdr:from>
    <xdr:ext cx="469744" cy="259045"/>
    <xdr:sp macro="" textlink="">
      <xdr:nvSpPr>
        <xdr:cNvPr id="950" name="n_2mainValue【庁舎】&#10;一人当たり面積">
          <a:extLst>
            <a:ext uri="{FF2B5EF4-FFF2-40B4-BE49-F238E27FC236}">
              <a16:creationId xmlns:a16="http://schemas.microsoft.com/office/drawing/2014/main" id="{4F197C40-F77F-4961-9575-ED22E31D8E08}"/>
            </a:ext>
          </a:extLst>
        </xdr:cNvPr>
        <xdr:cNvSpPr txBox="1"/>
      </xdr:nvSpPr>
      <xdr:spPr>
        <a:xfrm>
          <a:off x="20199427" y="177326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103</xdr:row>
      <xdr:rowOff>77669</xdr:rowOff>
    </xdr:from>
    <xdr:ext cx="469744" cy="259045"/>
    <xdr:sp macro="" textlink="">
      <xdr:nvSpPr>
        <xdr:cNvPr id="951" name="n_3mainValue【庁舎】&#10;一人当たり面積">
          <a:extLst>
            <a:ext uri="{FF2B5EF4-FFF2-40B4-BE49-F238E27FC236}">
              <a16:creationId xmlns:a16="http://schemas.microsoft.com/office/drawing/2014/main" id="{2200B3E0-8117-4203-B908-7FB37975AD97}"/>
            </a:ext>
          </a:extLst>
        </xdr:cNvPr>
        <xdr:cNvSpPr txBox="1"/>
      </xdr:nvSpPr>
      <xdr:spPr>
        <a:xfrm>
          <a:off x="19310427" y="177370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103</xdr:row>
      <xdr:rowOff>71138</xdr:rowOff>
    </xdr:from>
    <xdr:ext cx="469744" cy="259045"/>
    <xdr:sp macro="" textlink="">
      <xdr:nvSpPr>
        <xdr:cNvPr id="952" name="n_4mainValue【庁舎】&#10;一人当たり面積">
          <a:extLst>
            <a:ext uri="{FF2B5EF4-FFF2-40B4-BE49-F238E27FC236}">
              <a16:creationId xmlns:a16="http://schemas.microsoft.com/office/drawing/2014/main" id="{DC71186D-C92A-42AA-AD6F-4770DF5542A1}"/>
            </a:ext>
          </a:extLst>
        </xdr:cNvPr>
        <xdr:cNvSpPr txBox="1"/>
      </xdr:nvSpPr>
      <xdr:spPr>
        <a:xfrm>
          <a:off x="18421427" y="177304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953" name="正方形/長方形 952">
          <a:extLst>
            <a:ext uri="{FF2B5EF4-FFF2-40B4-BE49-F238E27FC236}">
              <a16:creationId xmlns:a16="http://schemas.microsoft.com/office/drawing/2014/main" id="{AA69C88D-FDA0-4551-A364-1D0A465BAC24}"/>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954" name="正方形/長方形 953">
          <a:extLst>
            <a:ext uri="{FF2B5EF4-FFF2-40B4-BE49-F238E27FC236}">
              <a16:creationId xmlns:a16="http://schemas.microsoft.com/office/drawing/2014/main" id="{2C3EBC21-4325-4E7B-88FB-4DA4CEC74998}"/>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955" name="テキスト ボックス 954">
          <a:extLst>
            <a:ext uri="{FF2B5EF4-FFF2-40B4-BE49-F238E27FC236}">
              <a16:creationId xmlns:a16="http://schemas.microsoft.com/office/drawing/2014/main" id="{16793C1B-6B90-41DB-A5C1-7D5DFA97CC2F}"/>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有形固定資産減価償却率は、全ての分野で増加している状況である。</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人口一人当たり面積等についうては、体育館・プールでは屋内多目的広場の用途替えしたことにより増加したが、その他の分野については前年度から大きな変動はない。</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有形固定資産減価償却率が比較的高い水準にあるものは、体育館・プール、保健センター、庁舎であり、施設の老朽化対策の必要性が高い施設であることが読み取れる。　</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上記３施設のみならず、その他の公共施設においても老朽化対策は必須となってくることから、計画的な維持補修事業を進めるとともに、特定目的基金への積立を行い、財源の確保を図る。</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滋賀県多賀町</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7,466
7,421
135.77
6,220,257
5,510,762
331,790
3,331,990
5,122,377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7.1
31.6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18918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91891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146654" cy="259045"/>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8759834" cy="425758"/>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[0.59]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歳入における町税の割合は、２８．９％となっており、自主財源は４７．４％を占めている。工業団地や大手企業の立地もあり、法人税や事業所にかかる固定資産税への依存が高く、国内外の経済情勢にも左右される。令和４年度においても、新型コロナウイルス感染症の影響により財政力指数は減少したが、類似団体との比較では高水準となっている。税全体の徴収率は９９％台を維持しており、今後も適正な課税と徴収率の維持向上に努め、歳入を確保する。また、普通建設事業については、地方債発行額を償還額以内に抑制し、計画的な地方債発行に努め、財政の健全化を図る。</a:t>
          </a: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45</xdr:row>
      <xdr:rowOff>74083</xdr:rowOff>
    </xdr:from>
    <xdr:to>
      <xdr:col>27</xdr:col>
      <xdr:colOff>184150</xdr:colOff>
      <xdr:row>45</xdr:row>
      <xdr:rowOff>74083</xdr:rowOff>
    </xdr:to>
    <xdr:cxnSp macro="">
      <xdr:nvCxnSpPr>
        <xdr:cNvPr id="50" name="直線コネクタ 49">
          <a:extLst>
            <a:ext uri="{FF2B5EF4-FFF2-40B4-BE49-F238E27FC236}">
              <a16:creationId xmlns:a16="http://schemas.microsoft.com/office/drawing/2014/main" id="{00000000-0008-0000-0300-000032000000}"/>
            </a:ext>
          </a:extLst>
        </xdr:cNvPr>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1" name="テキスト ボックス 50">
          <a:extLst>
            <a:ext uri="{FF2B5EF4-FFF2-40B4-BE49-F238E27FC236}">
              <a16:creationId xmlns:a16="http://schemas.microsoft.com/office/drawing/2014/main" id="{00000000-0008-0000-0300-000033000000}"/>
            </a:ext>
          </a:extLst>
        </xdr:cNvPr>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14817</xdr:rowOff>
    </xdr:from>
    <xdr:to>
      <xdr:col>27</xdr:col>
      <xdr:colOff>184150</xdr:colOff>
      <xdr:row>43</xdr:row>
      <xdr:rowOff>14817</xdr:rowOff>
    </xdr:to>
    <xdr:cxnSp macro="">
      <xdr:nvCxnSpPr>
        <xdr:cNvPr id="52" name="直線コネクタ 51">
          <a:extLst>
            <a:ext uri="{FF2B5EF4-FFF2-40B4-BE49-F238E27FC236}">
              <a16:creationId xmlns:a16="http://schemas.microsoft.com/office/drawing/2014/main" id="{00000000-0008-0000-0300-000034000000}"/>
            </a:ext>
          </a:extLst>
        </xdr:cNvPr>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3" name="テキスト ボックス 52">
          <a:extLst>
            <a:ext uri="{FF2B5EF4-FFF2-40B4-BE49-F238E27FC236}">
              <a16:creationId xmlns:a16="http://schemas.microsoft.com/office/drawing/2014/main" id="{00000000-0008-0000-0300-000035000000}"/>
            </a:ext>
          </a:extLst>
        </xdr:cNvPr>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4" name="直線コネクタ 53">
          <a:extLst>
            <a:ext uri="{FF2B5EF4-FFF2-40B4-BE49-F238E27FC236}">
              <a16:creationId xmlns:a16="http://schemas.microsoft.com/office/drawing/2014/main" id="{00000000-0008-0000-0300-000036000000}"/>
            </a:ext>
          </a:extLst>
        </xdr:cNvPr>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5" name="テキスト ボックス 54">
          <a:extLst>
            <a:ext uri="{FF2B5EF4-FFF2-40B4-BE49-F238E27FC236}">
              <a16:creationId xmlns:a16="http://schemas.microsoft.com/office/drawing/2014/main" id="{00000000-0008-0000-0300-000037000000}"/>
            </a:ext>
          </a:extLst>
        </xdr:cNvPr>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67733</xdr:rowOff>
    </xdr:from>
    <xdr:to>
      <xdr:col>27</xdr:col>
      <xdr:colOff>184150</xdr:colOff>
      <xdr:row>38</xdr:row>
      <xdr:rowOff>67733</xdr:rowOff>
    </xdr:to>
    <xdr:cxnSp macro="">
      <xdr:nvCxnSpPr>
        <xdr:cNvPr id="56" name="直線コネクタ 55">
          <a:extLst>
            <a:ext uri="{FF2B5EF4-FFF2-40B4-BE49-F238E27FC236}">
              <a16:creationId xmlns:a16="http://schemas.microsoft.com/office/drawing/2014/main" id="{00000000-0008-0000-0300-000038000000}"/>
            </a:ext>
          </a:extLst>
        </xdr:cNvPr>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7" name="テキスト ボックス 56">
          <a:extLst>
            <a:ext uri="{FF2B5EF4-FFF2-40B4-BE49-F238E27FC236}">
              <a16:creationId xmlns:a16="http://schemas.microsoft.com/office/drawing/2014/main" id="{00000000-0008-0000-0300-000039000000}"/>
            </a:ext>
          </a:extLst>
        </xdr:cNvPr>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8467</xdr:rowOff>
    </xdr:from>
    <xdr:to>
      <xdr:col>27</xdr:col>
      <xdr:colOff>184150</xdr:colOff>
      <xdr:row>36</xdr:row>
      <xdr:rowOff>8467</xdr:rowOff>
    </xdr:to>
    <xdr:cxnSp macro="">
      <xdr:nvCxnSpPr>
        <xdr:cNvPr id="58" name="直線コネクタ 57">
          <a:extLst>
            <a:ext uri="{FF2B5EF4-FFF2-40B4-BE49-F238E27FC236}">
              <a16:creationId xmlns:a16="http://schemas.microsoft.com/office/drawing/2014/main" id="{00000000-0008-0000-0300-00003A000000}"/>
            </a:ext>
          </a:extLst>
        </xdr:cNvPr>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59" name="テキスト ボックス 58">
          <a:extLst>
            <a:ext uri="{FF2B5EF4-FFF2-40B4-BE49-F238E27FC236}">
              <a16:creationId xmlns:a16="http://schemas.microsoft.com/office/drawing/2014/main" id="{00000000-0008-0000-0300-00003B000000}"/>
            </a:ext>
          </a:extLst>
        </xdr:cNvPr>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0" name="直線コネクタ 59">
          <a:extLst>
            <a:ext uri="{FF2B5EF4-FFF2-40B4-BE49-F238E27FC236}">
              <a16:creationId xmlns:a16="http://schemas.microsoft.com/office/drawing/2014/main" id="{00000000-0008-0000-0300-00003C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1" name="テキスト ボックス 60">
          <a:extLst>
            <a:ext uri="{FF2B5EF4-FFF2-40B4-BE49-F238E27FC236}">
              <a16:creationId xmlns:a16="http://schemas.microsoft.com/office/drawing/2014/main" id="{00000000-0008-0000-0300-00003D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2" name="財政力グラフ枠">
          <a:extLst>
            <a:ext uri="{FF2B5EF4-FFF2-40B4-BE49-F238E27FC236}">
              <a16:creationId xmlns:a16="http://schemas.microsoft.com/office/drawing/2014/main" id="{00000000-0008-0000-0300-00003E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35</xdr:row>
      <xdr:rowOff>153105</xdr:rowOff>
    </xdr:from>
    <xdr:to>
      <xdr:col>23</xdr:col>
      <xdr:colOff>133350</xdr:colOff>
      <xdr:row>44</xdr:row>
      <xdr:rowOff>57855</xdr:rowOff>
    </xdr:to>
    <xdr:cxnSp macro="">
      <xdr:nvCxnSpPr>
        <xdr:cNvPr id="63" name="直線コネクタ 62">
          <a:extLst>
            <a:ext uri="{FF2B5EF4-FFF2-40B4-BE49-F238E27FC236}">
              <a16:creationId xmlns:a16="http://schemas.microsoft.com/office/drawing/2014/main" id="{00000000-0008-0000-0300-00003F000000}"/>
            </a:ext>
          </a:extLst>
        </xdr:cNvPr>
        <xdr:cNvCxnSpPr/>
      </xdr:nvCxnSpPr>
      <xdr:spPr>
        <a:xfrm flipV="1">
          <a:off x="4953000" y="6153855"/>
          <a:ext cx="0" cy="144780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29932</xdr:rowOff>
    </xdr:from>
    <xdr:ext cx="762000" cy="259045"/>
    <xdr:sp macro="" textlink="">
      <xdr:nvSpPr>
        <xdr:cNvPr id="64" name="財政力最小値テキスト">
          <a:extLst>
            <a:ext uri="{FF2B5EF4-FFF2-40B4-BE49-F238E27FC236}">
              <a16:creationId xmlns:a16="http://schemas.microsoft.com/office/drawing/2014/main" id="{00000000-0008-0000-0300-000040000000}"/>
            </a:ext>
          </a:extLst>
        </xdr:cNvPr>
        <xdr:cNvSpPr txBox="1"/>
      </xdr:nvSpPr>
      <xdr:spPr>
        <a:xfrm>
          <a:off x="5041900" y="75737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57855</xdr:rowOff>
    </xdr:from>
    <xdr:to>
      <xdr:col>24</xdr:col>
      <xdr:colOff>12700</xdr:colOff>
      <xdr:row>44</xdr:row>
      <xdr:rowOff>57855</xdr:rowOff>
    </xdr:to>
    <xdr:cxnSp macro="">
      <xdr:nvCxnSpPr>
        <xdr:cNvPr id="65" name="直線コネクタ 64">
          <a:extLst>
            <a:ext uri="{FF2B5EF4-FFF2-40B4-BE49-F238E27FC236}">
              <a16:creationId xmlns:a16="http://schemas.microsoft.com/office/drawing/2014/main" id="{00000000-0008-0000-0300-000041000000}"/>
            </a:ext>
          </a:extLst>
        </xdr:cNvPr>
        <xdr:cNvCxnSpPr/>
      </xdr:nvCxnSpPr>
      <xdr:spPr>
        <a:xfrm>
          <a:off x="4864100" y="76016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68032</xdr:rowOff>
    </xdr:from>
    <xdr:ext cx="762000" cy="259045"/>
    <xdr:sp macro="" textlink="">
      <xdr:nvSpPr>
        <xdr:cNvPr id="66" name="財政力最大値テキスト">
          <a:extLst>
            <a:ext uri="{FF2B5EF4-FFF2-40B4-BE49-F238E27FC236}">
              <a16:creationId xmlns:a16="http://schemas.microsoft.com/office/drawing/2014/main" id="{00000000-0008-0000-0300-000042000000}"/>
            </a:ext>
          </a:extLst>
        </xdr:cNvPr>
        <xdr:cNvSpPr txBox="1"/>
      </xdr:nvSpPr>
      <xdr:spPr>
        <a:xfrm>
          <a:off x="5041900" y="58973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35</xdr:row>
      <xdr:rowOff>153105</xdr:rowOff>
    </xdr:from>
    <xdr:to>
      <xdr:col>24</xdr:col>
      <xdr:colOff>12700</xdr:colOff>
      <xdr:row>35</xdr:row>
      <xdr:rowOff>153105</xdr:rowOff>
    </xdr:to>
    <xdr:cxnSp macro="">
      <xdr:nvCxnSpPr>
        <xdr:cNvPr id="67" name="直線コネクタ 66">
          <a:extLst>
            <a:ext uri="{FF2B5EF4-FFF2-40B4-BE49-F238E27FC236}">
              <a16:creationId xmlns:a16="http://schemas.microsoft.com/office/drawing/2014/main" id="{00000000-0008-0000-0300-000043000000}"/>
            </a:ext>
          </a:extLst>
        </xdr:cNvPr>
        <xdr:cNvCxnSpPr/>
      </xdr:nvCxnSpPr>
      <xdr:spPr>
        <a:xfrm>
          <a:off x="4864100" y="61538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40</xdr:row>
      <xdr:rowOff>73378</xdr:rowOff>
    </xdr:from>
    <xdr:to>
      <xdr:col>23</xdr:col>
      <xdr:colOff>133350</xdr:colOff>
      <xdr:row>40</xdr:row>
      <xdr:rowOff>140405</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a:off x="4114800" y="6931378"/>
          <a:ext cx="838200" cy="670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42</xdr:row>
      <xdr:rowOff>53922</xdr:rowOff>
    </xdr:from>
    <xdr:ext cx="762000" cy="259045"/>
    <xdr:sp macro="" textlink="">
      <xdr:nvSpPr>
        <xdr:cNvPr id="69" name="財政力平均値テキスト">
          <a:extLst>
            <a:ext uri="{FF2B5EF4-FFF2-40B4-BE49-F238E27FC236}">
              <a16:creationId xmlns:a16="http://schemas.microsoft.com/office/drawing/2014/main" id="{00000000-0008-0000-0300-000045000000}"/>
            </a:ext>
          </a:extLst>
        </xdr:cNvPr>
        <xdr:cNvSpPr txBox="1"/>
      </xdr:nvSpPr>
      <xdr:spPr>
        <a:xfrm>
          <a:off x="5041900" y="725482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81845</xdr:rowOff>
    </xdr:from>
    <xdr:to>
      <xdr:col>23</xdr:col>
      <xdr:colOff>184150</xdr:colOff>
      <xdr:row>43</xdr:row>
      <xdr:rowOff>11995</xdr:rowOff>
    </xdr:to>
    <xdr:sp macro="" textlink="">
      <xdr:nvSpPr>
        <xdr:cNvPr id="70" name="フローチャート: 判断 69">
          <a:extLst>
            <a:ext uri="{FF2B5EF4-FFF2-40B4-BE49-F238E27FC236}">
              <a16:creationId xmlns:a16="http://schemas.microsoft.com/office/drawing/2014/main" id="{00000000-0008-0000-0300-000046000000}"/>
            </a:ext>
          </a:extLst>
        </xdr:cNvPr>
        <xdr:cNvSpPr/>
      </xdr:nvSpPr>
      <xdr:spPr>
        <a:xfrm>
          <a:off x="4902200" y="72827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40</xdr:row>
      <xdr:rowOff>6350</xdr:rowOff>
    </xdr:from>
    <xdr:to>
      <xdr:col>19</xdr:col>
      <xdr:colOff>133350</xdr:colOff>
      <xdr:row>40</xdr:row>
      <xdr:rowOff>73378</xdr:rowOff>
    </xdr:to>
    <xdr:cxnSp macro="">
      <xdr:nvCxnSpPr>
        <xdr:cNvPr id="71" name="直線コネクタ 70">
          <a:extLst>
            <a:ext uri="{FF2B5EF4-FFF2-40B4-BE49-F238E27FC236}">
              <a16:creationId xmlns:a16="http://schemas.microsoft.com/office/drawing/2014/main" id="{00000000-0008-0000-0300-000047000000}"/>
            </a:ext>
          </a:extLst>
        </xdr:cNvPr>
        <xdr:cNvCxnSpPr/>
      </xdr:nvCxnSpPr>
      <xdr:spPr>
        <a:xfrm>
          <a:off x="3225800" y="6864350"/>
          <a:ext cx="889000" cy="670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42</xdr:row>
      <xdr:rowOff>68439</xdr:rowOff>
    </xdr:from>
    <xdr:to>
      <xdr:col>19</xdr:col>
      <xdr:colOff>184150</xdr:colOff>
      <xdr:row>42</xdr:row>
      <xdr:rowOff>170039</xdr:rowOff>
    </xdr:to>
    <xdr:sp macro="" textlink="">
      <xdr:nvSpPr>
        <xdr:cNvPr id="72" name="フローチャート: 判断 71">
          <a:extLst>
            <a:ext uri="{FF2B5EF4-FFF2-40B4-BE49-F238E27FC236}">
              <a16:creationId xmlns:a16="http://schemas.microsoft.com/office/drawing/2014/main" id="{00000000-0008-0000-0300-000048000000}"/>
            </a:ext>
          </a:extLst>
        </xdr:cNvPr>
        <xdr:cNvSpPr/>
      </xdr:nvSpPr>
      <xdr:spPr>
        <a:xfrm>
          <a:off x="4064000" y="72693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154816</xdr:rowOff>
    </xdr:from>
    <xdr:ext cx="736600" cy="259045"/>
    <xdr:sp macro="" textlink="">
      <xdr:nvSpPr>
        <xdr:cNvPr id="73" name="テキスト ボックス 72">
          <a:extLst>
            <a:ext uri="{FF2B5EF4-FFF2-40B4-BE49-F238E27FC236}">
              <a16:creationId xmlns:a16="http://schemas.microsoft.com/office/drawing/2014/main" id="{00000000-0008-0000-0300-000049000000}"/>
            </a:ext>
          </a:extLst>
        </xdr:cNvPr>
        <xdr:cNvSpPr txBox="1"/>
      </xdr:nvSpPr>
      <xdr:spPr>
        <a:xfrm>
          <a:off x="3733800" y="735571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39</xdr:row>
      <xdr:rowOff>150989</xdr:rowOff>
    </xdr:from>
    <xdr:to>
      <xdr:col>15</xdr:col>
      <xdr:colOff>82550</xdr:colOff>
      <xdr:row>40</xdr:row>
      <xdr:rowOff>6350</xdr:rowOff>
    </xdr:to>
    <xdr:cxnSp macro="">
      <xdr:nvCxnSpPr>
        <xdr:cNvPr id="74" name="直線コネクタ 73">
          <a:extLst>
            <a:ext uri="{FF2B5EF4-FFF2-40B4-BE49-F238E27FC236}">
              <a16:creationId xmlns:a16="http://schemas.microsoft.com/office/drawing/2014/main" id="{00000000-0008-0000-0300-00004A000000}"/>
            </a:ext>
          </a:extLst>
        </xdr:cNvPr>
        <xdr:cNvCxnSpPr/>
      </xdr:nvCxnSpPr>
      <xdr:spPr>
        <a:xfrm>
          <a:off x="2336800" y="6837539"/>
          <a:ext cx="889000" cy="26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42</xdr:row>
      <xdr:rowOff>41628</xdr:rowOff>
    </xdr:from>
    <xdr:to>
      <xdr:col>15</xdr:col>
      <xdr:colOff>133350</xdr:colOff>
      <xdr:row>42</xdr:row>
      <xdr:rowOff>143228</xdr:rowOff>
    </xdr:to>
    <xdr:sp macro="" textlink="">
      <xdr:nvSpPr>
        <xdr:cNvPr id="75" name="フローチャート: 判断 74">
          <a:extLst>
            <a:ext uri="{FF2B5EF4-FFF2-40B4-BE49-F238E27FC236}">
              <a16:creationId xmlns:a16="http://schemas.microsoft.com/office/drawing/2014/main" id="{00000000-0008-0000-0300-00004B000000}"/>
            </a:ext>
          </a:extLst>
        </xdr:cNvPr>
        <xdr:cNvSpPr/>
      </xdr:nvSpPr>
      <xdr:spPr>
        <a:xfrm>
          <a:off x="3175000" y="72425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42</xdr:row>
      <xdr:rowOff>128005</xdr:rowOff>
    </xdr:from>
    <xdr:ext cx="762000" cy="259045"/>
    <xdr:sp macro="" textlink="">
      <xdr:nvSpPr>
        <xdr:cNvPr id="76" name="テキスト ボックス 75">
          <a:extLst>
            <a:ext uri="{FF2B5EF4-FFF2-40B4-BE49-F238E27FC236}">
              <a16:creationId xmlns:a16="http://schemas.microsoft.com/office/drawing/2014/main" id="{00000000-0008-0000-0300-00004C000000}"/>
            </a:ext>
          </a:extLst>
        </xdr:cNvPr>
        <xdr:cNvSpPr txBox="1"/>
      </xdr:nvSpPr>
      <xdr:spPr>
        <a:xfrm>
          <a:off x="2844800" y="73289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39</xdr:row>
      <xdr:rowOff>150989</xdr:rowOff>
    </xdr:from>
    <xdr:to>
      <xdr:col>11</xdr:col>
      <xdr:colOff>31750</xdr:colOff>
      <xdr:row>39</xdr:row>
      <xdr:rowOff>164395</xdr:rowOff>
    </xdr:to>
    <xdr:cxnSp macro="">
      <xdr:nvCxnSpPr>
        <xdr:cNvPr id="77" name="直線コネクタ 76">
          <a:extLst>
            <a:ext uri="{FF2B5EF4-FFF2-40B4-BE49-F238E27FC236}">
              <a16:creationId xmlns:a16="http://schemas.microsoft.com/office/drawing/2014/main" id="{00000000-0008-0000-0300-00004D000000}"/>
            </a:ext>
          </a:extLst>
        </xdr:cNvPr>
        <xdr:cNvCxnSpPr/>
      </xdr:nvCxnSpPr>
      <xdr:spPr>
        <a:xfrm flipV="1">
          <a:off x="1447800" y="6837539"/>
          <a:ext cx="889000" cy="134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42</xdr:row>
      <xdr:rowOff>41628</xdr:rowOff>
    </xdr:from>
    <xdr:to>
      <xdr:col>11</xdr:col>
      <xdr:colOff>82550</xdr:colOff>
      <xdr:row>42</xdr:row>
      <xdr:rowOff>143228</xdr:rowOff>
    </xdr:to>
    <xdr:sp macro="" textlink="">
      <xdr:nvSpPr>
        <xdr:cNvPr id="78" name="フローチャート: 判断 77">
          <a:extLst>
            <a:ext uri="{FF2B5EF4-FFF2-40B4-BE49-F238E27FC236}">
              <a16:creationId xmlns:a16="http://schemas.microsoft.com/office/drawing/2014/main" id="{00000000-0008-0000-0300-00004E000000}"/>
            </a:ext>
          </a:extLst>
        </xdr:cNvPr>
        <xdr:cNvSpPr/>
      </xdr:nvSpPr>
      <xdr:spPr>
        <a:xfrm>
          <a:off x="2286000" y="72425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42</xdr:row>
      <xdr:rowOff>128005</xdr:rowOff>
    </xdr:from>
    <xdr:ext cx="762000" cy="259045"/>
    <xdr:sp macro="" textlink="">
      <xdr:nvSpPr>
        <xdr:cNvPr id="79" name="テキスト ボックス 78">
          <a:extLst>
            <a:ext uri="{FF2B5EF4-FFF2-40B4-BE49-F238E27FC236}">
              <a16:creationId xmlns:a16="http://schemas.microsoft.com/office/drawing/2014/main" id="{00000000-0008-0000-0300-00004F000000}"/>
            </a:ext>
          </a:extLst>
        </xdr:cNvPr>
        <xdr:cNvSpPr txBox="1"/>
      </xdr:nvSpPr>
      <xdr:spPr>
        <a:xfrm>
          <a:off x="1955800" y="73289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42</xdr:row>
      <xdr:rowOff>14817</xdr:rowOff>
    </xdr:from>
    <xdr:to>
      <xdr:col>7</xdr:col>
      <xdr:colOff>31750</xdr:colOff>
      <xdr:row>42</xdr:row>
      <xdr:rowOff>116417</xdr:rowOff>
    </xdr:to>
    <xdr:sp macro="" textlink="">
      <xdr:nvSpPr>
        <xdr:cNvPr id="80" name="フローチャート: 判断 79">
          <a:extLst>
            <a:ext uri="{FF2B5EF4-FFF2-40B4-BE49-F238E27FC236}">
              <a16:creationId xmlns:a16="http://schemas.microsoft.com/office/drawing/2014/main" id="{00000000-0008-0000-0300-000050000000}"/>
            </a:ext>
          </a:extLst>
        </xdr:cNvPr>
        <xdr:cNvSpPr/>
      </xdr:nvSpPr>
      <xdr:spPr>
        <a:xfrm>
          <a:off x="1397000" y="72157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42</xdr:row>
      <xdr:rowOff>101194</xdr:rowOff>
    </xdr:from>
    <xdr:ext cx="762000" cy="259045"/>
    <xdr:sp macro="" textlink="">
      <xdr:nvSpPr>
        <xdr:cNvPr id="81" name="テキスト ボックス 80">
          <a:extLst>
            <a:ext uri="{FF2B5EF4-FFF2-40B4-BE49-F238E27FC236}">
              <a16:creationId xmlns:a16="http://schemas.microsoft.com/office/drawing/2014/main" id="{00000000-0008-0000-0300-000051000000}"/>
            </a:ext>
          </a:extLst>
        </xdr:cNvPr>
        <xdr:cNvSpPr txBox="1"/>
      </xdr:nvSpPr>
      <xdr:spPr>
        <a:xfrm>
          <a:off x="1066800" y="73020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40</xdr:row>
      <xdr:rowOff>89605</xdr:rowOff>
    </xdr:from>
    <xdr:to>
      <xdr:col>23</xdr:col>
      <xdr:colOff>184150</xdr:colOff>
      <xdr:row>41</xdr:row>
      <xdr:rowOff>19755</xdr:rowOff>
    </xdr:to>
    <xdr:sp macro="" textlink="">
      <xdr:nvSpPr>
        <xdr:cNvPr id="87" name="楕円 86">
          <a:extLst>
            <a:ext uri="{FF2B5EF4-FFF2-40B4-BE49-F238E27FC236}">
              <a16:creationId xmlns:a16="http://schemas.microsoft.com/office/drawing/2014/main" id="{00000000-0008-0000-0300-000057000000}"/>
            </a:ext>
          </a:extLst>
        </xdr:cNvPr>
        <xdr:cNvSpPr/>
      </xdr:nvSpPr>
      <xdr:spPr>
        <a:xfrm>
          <a:off x="4902200" y="69476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39</xdr:row>
      <xdr:rowOff>106132</xdr:rowOff>
    </xdr:from>
    <xdr:ext cx="762000" cy="259045"/>
    <xdr:sp macro="" textlink="">
      <xdr:nvSpPr>
        <xdr:cNvPr id="88" name="財政力該当値テキスト">
          <a:extLst>
            <a:ext uri="{FF2B5EF4-FFF2-40B4-BE49-F238E27FC236}">
              <a16:creationId xmlns:a16="http://schemas.microsoft.com/office/drawing/2014/main" id="{00000000-0008-0000-0300-000058000000}"/>
            </a:ext>
          </a:extLst>
        </xdr:cNvPr>
        <xdr:cNvSpPr txBox="1"/>
      </xdr:nvSpPr>
      <xdr:spPr>
        <a:xfrm>
          <a:off x="5041900" y="67926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40</xdr:row>
      <xdr:rowOff>22578</xdr:rowOff>
    </xdr:from>
    <xdr:to>
      <xdr:col>19</xdr:col>
      <xdr:colOff>184150</xdr:colOff>
      <xdr:row>40</xdr:row>
      <xdr:rowOff>124178</xdr:rowOff>
    </xdr:to>
    <xdr:sp macro="" textlink="">
      <xdr:nvSpPr>
        <xdr:cNvPr id="89" name="楕円 88">
          <a:extLst>
            <a:ext uri="{FF2B5EF4-FFF2-40B4-BE49-F238E27FC236}">
              <a16:creationId xmlns:a16="http://schemas.microsoft.com/office/drawing/2014/main" id="{00000000-0008-0000-0300-000059000000}"/>
            </a:ext>
          </a:extLst>
        </xdr:cNvPr>
        <xdr:cNvSpPr/>
      </xdr:nvSpPr>
      <xdr:spPr>
        <a:xfrm>
          <a:off x="4064000" y="68805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38</xdr:row>
      <xdr:rowOff>134355</xdr:rowOff>
    </xdr:from>
    <xdr:ext cx="736600" cy="259045"/>
    <xdr:sp macro="" textlink="">
      <xdr:nvSpPr>
        <xdr:cNvPr id="90" name="テキスト ボックス 89">
          <a:extLst>
            <a:ext uri="{FF2B5EF4-FFF2-40B4-BE49-F238E27FC236}">
              <a16:creationId xmlns:a16="http://schemas.microsoft.com/office/drawing/2014/main" id="{00000000-0008-0000-0300-00005A000000}"/>
            </a:ext>
          </a:extLst>
        </xdr:cNvPr>
        <xdr:cNvSpPr txBox="1"/>
      </xdr:nvSpPr>
      <xdr:spPr>
        <a:xfrm>
          <a:off x="3733800" y="664945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39</xdr:row>
      <xdr:rowOff>127000</xdr:rowOff>
    </xdr:from>
    <xdr:to>
      <xdr:col>15</xdr:col>
      <xdr:colOff>133350</xdr:colOff>
      <xdr:row>40</xdr:row>
      <xdr:rowOff>57150</xdr:rowOff>
    </xdr:to>
    <xdr:sp macro="" textlink="">
      <xdr:nvSpPr>
        <xdr:cNvPr id="91" name="楕円 90">
          <a:extLst>
            <a:ext uri="{FF2B5EF4-FFF2-40B4-BE49-F238E27FC236}">
              <a16:creationId xmlns:a16="http://schemas.microsoft.com/office/drawing/2014/main" id="{00000000-0008-0000-0300-00005B000000}"/>
            </a:ext>
          </a:extLst>
        </xdr:cNvPr>
        <xdr:cNvSpPr/>
      </xdr:nvSpPr>
      <xdr:spPr>
        <a:xfrm>
          <a:off x="3175000" y="6813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38</xdr:row>
      <xdr:rowOff>67327</xdr:rowOff>
    </xdr:from>
    <xdr:ext cx="762000" cy="259045"/>
    <xdr:sp macro="" textlink="">
      <xdr:nvSpPr>
        <xdr:cNvPr id="92" name="テキスト ボックス 91">
          <a:extLst>
            <a:ext uri="{FF2B5EF4-FFF2-40B4-BE49-F238E27FC236}">
              <a16:creationId xmlns:a16="http://schemas.microsoft.com/office/drawing/2014/main" id="{00000000-0008-0000-0300-00005C000000}"/>
            </a:ext>
          </a:extLst>
        </xdr:cNvPr>
        <xdr:cNvSpPr txBox="1"/>
      </xdr:nvSpPr>
      <xdr:spPr>
        <a:xfrm>
          <a:off x="2844800" y="6582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39</xdr:row>
      <xdr:rowOff>100189</xdr:rowOff>
    </xdr:from>
    <xdr:to>
      <xdr:col>11</xdr:col>
      <xdr:colOff>82550</xdr:colOff>
      <xdr:row>40</xdr:row>
      <xdr:rowOff>30339</xdr:rowOff>
    </xdr:to>
    <xdr:sp macro="" textlink="">
      <xdr:nvSpPr>
        <xdr:cNvPr id="93" name="楕円 92">
          <a:extLst>
            <a:ext uri="{FF2B5EF4-FFF2-40B4-BE49-F238E27FC236}">
              <a16:creationId xmlns:a16="http://schemas.microsoft.com/office/drawing/2014/main" id="{00000000-0008-0000-0300-00005D000000}"/>
            </a:ext>
          </a:extLst>
        </xdr:cNvPr>
        <xdr:cNvSpPr/>
      </xdr:nvSpPr>
      <xdr:spPr>
        <a:xfrm>
          <a:off x="2286000" y="67867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38</xdr:row>
      <xdr:rowOff>40516</xdr:rowOff>
    </xdr:from>
    <xdr:ext cx="762000" cy="259045"/>
    <xdr:sp macro="" textlink="">
      <xdr:nvSpPr>
        <xdr:cNvPr id="94" name="テキスト ボックス 93">
          <a:extLst>
            <a:ext uri="{FF2B5EF4-FFF2-40B4-BE49-F238E27FC236}">
              <a16:creationId xmlns:a16="http://schemas.microsoft.com/office/drawing/2014/main" id="{00000000-0008-0000-0300-00005E000000}"/>
            </a:ext>
          </a:extLst>
        </xdr:cNvPr>
        <xdr:cNvSpPr txBox="1"/>
      </xdr:nvSpPr>
      <xdr:spPr>
        <a:xfrm>
          <a:off x="1955800" y="65556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39</xdr:row>
      <xdr:rowOff>113595</xdr:rowOff>
    </xdr:from>
    <xdr:to>
      <xdr:col>7</xdr:col>
      <xdr:colOff>31750</xdr:colOff>
      <xdr:row>40</xdr:row>
      <xdr:rowOff>43745</xdr:rowOff>
    </xdr:to>
    <xdr:sp macro="" textlink="">
      <xdr:nvSpPr>
        <xdr:cNvPr id="95" name="楕円 94">
          <a:extLst>
            <a:ext uri="{FF2B5EF4-FFF2-40B4-BE49-F238E27FC236}">
              <a16:creationId xmlns:a16="http://schemas.microsoft.com/office/drawing/2014/main" id="{00000000-0008-0000-0300-00005F000000}"/>
            </a:ext>
          </a:extLst>
        </xdr:cNvPr>
        <xdr:cNvSpPr/>
      </xdr:nvSpPr>
      <xdr:spPr>
        <a:xfrm>
          <a:off x="1397000" y="68001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38</xdr:row>
      <xdr:rowOff>53922</xdr:rowOff>
    </xdr:from>
    <xdr:ext cx="762000" cy="259045"/>
    <xdr:sp macro="" textlink="">
      <xdr:nvSpPr>
        <xdr:cNvPr id="96" name="テキスト ボックス 95">
          <a:extLst>
            <a:ext uri="{FF2B5EF4-FFF2-40B4-BE49-F238E27FC236}">
              <a16:creationId xmlns:a16="http://schemas.microsoft.com/office/drawing/2014/main" id="{00000000-0008-0000-0300-000060000000}"/>
            </a:ext>
          </a:extLst>
        </xdr:cNvPr>
        <xdr:cNvSpPr txBox="1"/>
      </xdr:nvSpPr>
      <xdr:spPr>
        <a:xfrm>
          <a:off x="1066800" y="65690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7" name="正方形/長方形 96">
          <a:extLst>
            <a:ext uri="{FF2B5EF4-FFF2-40B4-BE49-F238E27FC236}">
              <a16:creationId xmlns:a16="http://schemas.microsoft.com/office/drawing/2014/main" id="{00000000-0008-0000-0300-000061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8" name="テキスト ボックス 97">
          <a:extLst>
            <a:ext uri="{FF2B5EF4-FFF2-40B4-BE49-F238E27FC236}">
              <a16:creationId xmlns:a16="http://schemas.microsoft.com/office/drawing/2014/main" id="{00000000-0008-0000-0300-000062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[83.3%]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0" name="正方形/長方形 99">
          <a:extLst>
            <a:ext uri="{FF2B5EF4-FFF2-40B4-BE49-F238E27FC236}">
              <a16:creationId xmlns:a16="http://schemas.microsoft.com/office/drawing/2014/main" id="{00000000-0008-0000-0300-000064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1" name="正方形/長方形 100">
          <a:extLst>
            <a:ext uri="{FF2B5EF4-FFF2-40B4-BE49-F238E27FC236}">
              <a16:creationId xmlns:a16="http://schemas.microsoft.com/office/drawing/2014/main" id="{00000000-0008-0000-0300-000065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2" name="正方形/長方形 101">
          <a:extLst>
            <a:ext uri="{FF2B5EF4-FFF2-40B4-BE49-F238E27FC236}">
              <a16:creationId xmlns:a16="http://schemas.microsoft.com/office/drawing/2014/main" id="{00000000-0008-0000-0300-000066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09" name="テキスト ボックス 108">
          <a:extLst>
            <a:ext uri="{FF2B5EF4-FFF2-40B4-BE49-F238E27FC236}">
              <a16:creationId xmlns:a16="http://schemas.microsoft.com/office/drawing/2014/main" id="{00000000-0008-0000-0300-00006D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補助費等の経常支出の減少、法人税、固定資産税等の町税、普通交付税の増加により、数値は前値度から０．５ポイント改善することとなった。今後、公共施設の維持補修費や運営経費等が増加傾向にあることから、引き続き税収入を確保しつつ、計画的な地方債の発行、人件費の抑制、施設管理経費等の抑制に努め、経常経費の削減を図る。</a:t>
          </a:r>
        </a:p>
      </xdr:txBody>
    </xdr:sp>
    <xdr:clientData/>
  </xdr:twoCellAnchor>
  <xdr:oneCellAnchor>
    <xdr:from>
      <xdr:col>3</xdr:col>
      <xdr:colOff>95250</xdr:colOff>
      <xdr:row>54</xdr:row>
      <xdr:rowOff>139700</xdr:rowOff>
    </xdr:from>
    <xdr:ext cx="298543" cy="225703"/>
    <xdr:sp macro="" textlink="">
      <xdr:nvSpPr>
        <xdr:cNvPr id="110" name="テキスト ボックス 109">
          <a:extLst>
            <a:ext uri="{FF2B5EF4-FFF2-40B4-BE49-F238E27FC236}">
              <a16:creationId xmlns:a16="http://schemas.microsoft.com/office/drawing/2014/main" id="{00000000-0008-0000-0300-00006E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1" name="直線コネクタ 110">
          <a:extLst>
            <a:ext uri="{FF2B5EF4-FFF2-40B4-BE49-F238E27FC236}">
              <a16:creationId xmlns:a16="http://schemas.microsoft.com/office/drawing/2014/main" id="{00000000-0008-0000-0300-00006F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2" name="テキスト ボックス 111">
          <a:extLst>
            <a:ext uri="{FF2B5EF4-FFF2-40B4-BE49-F238E27FC236}">
              <a16:creationId xmlns:a16="http://schemas.microsoft.com/office/drawing/2014/main" id="{00000000-0008-0000-0300-000070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31750</xdr:rowOff>
    </xdr:from>
    <xdr:to>
      <xdr:col>27</xdr:col>
      <xdr:colOff>184150</xdr:colOff>
      <xdr:row>67</xdr:row>
      <xdr:rowOff>31750</xdr:rowOff>
    </xdr:to>
    <xdr:cxnSp macro="">
      <xdr:nvCxnSpPr>
        <xdr:cNvPr id="113" name="直線コネクタ 112">
          <a:extLst>
            <a:ext uri="{FF2B5EF4-FFF2-40B4-BE49-F238E27FC236}">
              <a16:creationId xmlns:a16="http://schemas.microsoft.com/office/drawing/2014/main" id="{00000000-0008-0000-0300-000071000000}"/>
            </a:ext>
          </a:extLst>
        </xdr:cNvPr>
        <xdr:cNvCxnSpPr/>
      </xdr:nvCxnSpPr>
      <xdr:spPr>
        <a:xfrm>
          <a:off x="762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60977</xdr:rowOff>
    </xdr:from>
    <xdr:ext cx="762000" cy="259045"/>
    <xdr:sp macro="" textlink="">
      <xdr:nvSpPr>
        <xdr:cNvPr id="114" name="テキスト ボックス 113">
          <a:extLst>
            <a:ext uri="{FF2B5EF4-FFF2-40B4-BE49-F238E27FC236}">
              <a16:creationId xmlns:a16="http://schemas.microsoft.com/office/drawing/2014/main" id="{00000000-0008-0000-0300-000072000000}"/>
            </a:ext>
          </a:extLst>
        </xdr:cNvPr>
        <xdr:cNvSpPr txBox="1"/>
      </xdr:nvSpPr>
      <xdr:spPr>
        <a:xfrm>
          <a:off x="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64</xdr:row>
      <xdr:rowOff>63500</xdr:rowOff>
    </xdr:from>
    <xdr:to>
      <xdr:col>27</xdr:col>
      <xdr:colOff>184150</xdr:colOff>
      <xdr:row>64</xdr:row>
      <xdr:rowOff>63500</xdr:rowOff>
    </xdr:to>
    <xdr:cxnSp macro="">
      <xdr:nvCxnSpPr>
        <xdr:cNvPr id="115" name="直線コネクタ 114">
          <a:extLst>
            <a:ext uri="{FF2B5EF4-FFF2-40B4-BE49-F238E27FC236}">
              <a16:creationId xmlns:a16="http://schemas.microsoft.com/office/drawing/2014/main" id="{00000000-0008-0000-0300-000073000000}"/>
            </a:ext>
          </a:extLst>
        </xdr:cNvPr>
        <xdr:cNvCxnSpPr/>
      </xdr:nvCxnSpPr>
      <xdr:spPr>
        <a:xfrm>
          <a:off x="762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92727</xdr:rowOff>
    </xdr:from>
    <xdr:ext cx="762000" cy="259045"/>
    <xdr:sp macro="" textlink="">
      <xdr:nvSpPr>
        <xdr:cNvPr id="116" name="テキスト ボックス 115">
          <a:extLst>
            <a:ext uri="{FF2B5EF4-FFF2-40B4-BE49-F238E27FC236}">
              <a16:creationId xmlns:a16="http://schemas.microsoft.com/office/drawing/2014/main" id="{00000000-0008-0000-0300-000074000000}"/>
            </a:ext>
          </a:extLst>
        </xdr:cNvPr>
        <xdr:cNvSpPr txBox="1"/>
      </xdr:nvSpPr>
      <xdr:spPr>
        <a:xfrm>
          <a:off x="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95250</xdr:rowOff>
    </xdr:from>
    <xdr:to>
      <xdr:col>27</xdr:col>
      <xdr:colOff>184150</xdr:colOff>
      <xdr:row>61</xdr:row>
      <xdr:rowOff>95250</xdr:rowOff>
    </xdr:to>
    <xdr:cxnSp macro="">
      <xdr:nvCxnSpPr>
        <xdr:cNvPr id="117" name="直線コネクタ 116">
          <a:extLst>
            <a:ext uri="{FF2B5EF4-FFF2-40B4-BE49-F238E27FC236}">
              <a16:creationId xmlns:a16="http://schemas.microsoft.com/office/drawing/2014/main" id="{00000000-0008-0000-0300-000075000000}"/>
            </a:ext>
          </a:extLst>
        </xdr:cNvPr>
        <xdr:cNvCxnSpPr/>
      </xdr:nvCxnSpPr>
      <xdr:spPr>
        <a:xfrm>
          <a:off x="762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60</xdr:row>
      <xdr:rowOff>124477</xdr:rowOff>
    </xdr:from>
    <xdr:ext cx="762000" cy="259045"/>
    <xdr:sp macro="" textlink="">
      <xdr:nvSpPr>
        <xdr:cNvPr id="118" name="テキスト ボックス 117">
          <a:extLst>
            <a:ext uri="{FF2B5EF4-FFF2-40B4-BE49-F238E27FC236}">
              <a16:creationId xmlns:a16="http://schemas.microsoft.com/office/drawing/2014/main" id="{00000000-0008-0000-0300-000076000000}"/>
            </a:ext>
          </a:extLst>
        </xdr:cNvPr>
        <xdr:cNvSpPr txBox="1"/>
      </xdr:nvSpPr>
      <xdr:spPr>
        <a:xfrm>
          <a:off x="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127000</xdr:rowOff>
    </xdr:from>
    <xdr:to>
      <xdr:col>27</xdr:col>
      <xdr:colOff>184150</xdr:colOff>
      <xdr:row>58</xdr:row>
      <xdr:rowOff>127000</xdr:rowOff>
    </xdr:to>
    <xdr:cxnSp macro="">
      <xdr:nvCxnSpPr>
        <xdr:cNvPr id="119" name="直線コネクタ 118">
          <a:extLst>
            <a:ext uri="{FF2B5EF4-FFF2-40B4-BE49-F238E27FC236}">
              <a16:creationId xmlns:a16="http://schemas.microsoft.com/office/drawing/2014/main" id="{00000000-0008-0000-0300-000077000000}"/>
            </a:ext>
          </a:extLst>
        </xdr:cNvPr>
        <xdr:cNvCxnSpPr/>
      </xdr:nvCxnSpPr>
      <xdr:spPr>
        <a:xfrm>
          <a:off x="762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156227</xdr:rowOff>
    </xdr:from>
    <xdr:ext cx="762000" cy="259045"/>
    <xdr:sp macro="" textlink="">
      <xdr:nvSpPr>
        <xdr:cNvPr id="120" name="テキスト ボックス 119">
          <a:extLst>
            <a:ext uri="{FF2B5EF4-FFF2-40B4-BE49-F238E27FC236}">
              <a16:creationId xmlns:a16="http://schemas.microsoft.com/office/drawing/2014/main" id="{00000000-0008-0000-0300-000078000000}"/>
            </a:ext>
          </a:extLst>
        </xdr:cNvPr>
        <xdr:cNvSpPr txBox="1"/>
      </xdr:nvSpPr>
      <xdr:spPr>
        <a:xfrm>
          <a:off x="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1" name="直線コネクタ 120">
          <a:extLst>
            <a:ext uri="{FF2B5EF4-FFF2-40B4-BE49-F238E27FC236}">
              <a16:creationId xmlns:a16="http://schemas.microsoft.com/office/drawing/2014/main" id="{00000000-0008-0000-0300-000079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2" name="テキスト ボックス 121">
          <a:extLst>
            <a:ext uri="{FF2B5EF4-FFF2-40B4-BE49-F238E27FC236}">
              <a16:creationId xmlns:a16="http://schemas.microsoft.com/office/drawing/2014/main" id="{00000000-0008-0000-0300-00007A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3" name="財政構造の弾力性グラフ枠">
          <a:extLst>
            <a:ext uri="{FF2B5EF4-FFF2-40B4-BE49-F238E27FC236}">
              <a16:creationId xmlns:a16="http://schemas.microsoft.com/office/drawing/2014/main" id="{00000000-0008-0000-0300-00007B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37719</xdr:rowOff>
    </xdr:from>
    <xdr:to>
      <xdr:col>23</xdr:col>
      <xdr:colOff>133350</xdr:colOff>
      <xdr:row>67</xdr:row>
      <xdr:rowOff>130683</xdr:rowOff>
    </xdr:to>
    <xdr:cxnSp macro="">
      <xdr:nvCxnSpPr>
        <xdr:cNvPr id="124" name="直線コネクタ 123">
          <a:extLst>
            <a:ext uri="{FF2B5EF4-FFF2-40B4-BE49-F238E27FC236}">
              <a16:creationId xmlns:a16="http://schemas.microsoft.com/office/drawing/2014/main" id="{00000000-0008-0000-0300-00007C000000}"/>
            </a:ext>
          </a:extLst>
        </xdr:cNvPr>
        <xdr:cNvCxnSpPr/>
      </xdr:nvCxnSpPr>
      <xdr:spPr>
        <a:xfrm flipV="1">
          <a:off x="4953000" y="9981819"/>
          <a:ext cx="0" cy="163601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67</xdr:row>
      <xdr:rowOff>102760</xdr:rowOff>
    </xdr:from>
    <xdr:ext cx="762000" cy="259045"/>
    <xdr:sp macro="" textlink="">
      <xdr:nvSpPr>
        <xdr:cNvPr id="125" name="財政構造の弾力性最小値テキスト">
          <a:extLst>
            <a:ext uri="{FF2B5EF4-FFF2-40B4-BE49-F238E27FC236}">
              <a16:creationId xmlns:a16="http://schemas.microsoft.com/office/drawing/2014/main" id="{00000000-0008-0000-0300-00007D000000}"/>
            </a:ext>
          </a:extLst>
        </xdr:cNvPr>
        <xdr:cNvSpPr txBox="1"/>
      </xdr:nvSpPr>
      <xdr:spPr>
        <a:xfrm>
          <a:off x="5041900" y="115899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130683</xdr:rowOff>
    </xdr:from>
    <xdr:to>
      <xdr:col>24</xdr:col>
      <xdr:colOff>12700</xdr:colOff>
      <xdr:row>67</xdr:row>
      <xdr:rowOff>130683</xdr:rowOff>
    </xdr:to>
    <xdr:cxnSp macro="">
      <xdr:nvCxnSpPr>
        <xdr:cNvPr id="126" name="直線コネクタ 125">
          <a:extLst>
            <a:ext uri="{FF2B5EF4-FFF2-40B4-BE49-F238E27FC236}">
              <a16:creationId xmlns:a16="http://schemas.microsoft.com/office/drawing/2014/main" id="{00000000-0008-0000-0300-00007E000000}"/>
            </a:ext>
          </a:extLst>
        </xdr:cNvPr>
        <xdr:cNvCxnSpPr/>
      </xdr:nvCxnSpPr>
      <xdr:spPr>
        <a:xfrm>
          <a:off x="4864100" y="116178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56</xdr:row>
      <xdr:rowOff>124096</xdr:rowOff>
    </xdr:from>
    <xdr:ext cx="762000" cy="259045"/>
    <xdr:sp macro="" textlink="">
      <xdr:nvSpPr>
        <xdr:cNvPr id="127" name="財政構造の弾力性最大値テキスト">
          <a:extLst>
            <a:ext uri="{FF2B5EF4-FFF2-40B4-BE49-F238E27FC236}">
              <a16:creationId xmlns:a16="http://schemas.microsoft.com/office/drawing/2014/main" id="{00000000-0008-0000-0300-00007F000000}"/>
            </a:ext>
          </a:extLst>
        </xdr:cNvPr>
        <xdr:cNvSpPr txBox="1"/>
      </xdr:nvSpPr>
      <xdr:spPr>
        <a:xfrm>
          <a:off x="5041900" y="97252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58</xdr:row>
      <xdr:rowOff>37719</xdr:rowOff>
    </xdr:from>
    <xdr:to>
      <xdr:col>24</xdr:col>
      <xdr:colOff>12700</xdr:colOff>
      <xdr:row>58</xdr:row>
      <xdr:rowOff>37719</xdr:rowOff>
    </xdr:to>
    <xdr:cxnSp macro="">
      <xdr:nvCxnSpPr>
        <xdr:cNvPr id="128" name="直線コネクタ 127">
          <a:extLst>
            <a:ext uri="{FF2B5EF4-FFF2-40B4-BE49-F238E27FC236}">
              <a16:creationId xmlns:a16="http://schemas.microsoft.com/office/drawing/2014/main" id="{00000000-0008-0000-0300-000080000000}"/>
            </a:ext>
          </a:extLst>
        </xdr:cNvPr>
        <xdr:cNvCxnSpPr/>
      </xdr:nvCxnSpPr>
      <xdr:spPr>
        <a:xfrm>
          <a:off x="4864100" y="99818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62</xdr:row>
      <xdr:rowOff>3429</xdr:rowOff>
    </xdr:from>
    <xdr:to>
      <xdr:col>23</xdr:col>
      <xdr:colOff>133350</xdr:colOff>
      <xdr:row>62</xdr:row>
      <xdr:rowOff>15494</xdr:rowOff>
    </xdr:to>
    <xdr:cxnSp macro="">
      <xdr:nvCxnSpPr>
        <xdr:cNvPr id="129" name="直線コネクタ 128">
          <a:extLst>
            <a:ext uri="{FF2B5EF4-FFF2-40B4-BE49-F238E27FC236}">
              <a16:creationId xmlns:a16="http://schemas.microsoft.com/office/drawing/2014/main" id="{00000000-0008-0000-0300-000081000000}"/>
            </a:ext>
          </a:extLst>
        </xdr:cNvPr>
        <xdr:cNvCxnSpPr/>
      </xdr:nvCxnSpPr>
      <xdr:spPr>
        <a:xfrm flipV="1">
          <a:off x="4114800" y="10633329"/>
          <a:ext cx="838200" cy="120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61</xdr:row>
      <xdr:rowOff>163720</xdr:rowOff>
    </xdr:from>
    <xdr:ext cx="762000" cy="259045"/>
    <xdr:sp macro="" textlink="">
      <xdr:nvSpPr>
        <xdr:cNvPr id="130" name="財政構造の弾力性平均値テキスト">
          <a:extLst>
            <a:ext uri="{FF2B5EF4-FFF2-40B4-BE49-F238E27FC236}">
              <a16:creationId xmlns:a16="http://schemas.microsoft.com/office/drawing/2014/main" id="{00000000-0008-0000-0300-000082000000}"/>
            </a:ext>
          </a:extLst>
        </xdr:cNvPr>
        <xdr:cNvSpPr txBox="1"/>
      </xdr:nvSpPr>
      <xdr:spPr>
        <a:xfrm>
          <a:off x="5041900" y="1062217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62</xdr:row>
      <xdr:rowOff>20193</xdr:rowOff>
    </xdr:from>
    <xdr:to>
      <xdr:col>23</xdr:col>
      <xdr:colOff>184150</xdr:colOff>
      <xdr:row>62</xdr:row>
      <xdr:rowOff>121793</xdr:rowOff>
    </xdr:to>
    <xdr:sp macro="" textlink="">
      <xdr:nvSpPr>
        <xdr:cNvPr id="131" name="フローチャート: 判断 130">
          <a:extLst>
            <a:ext uri="{FF2B5EF4-FFF2-40B4-BE49-F238E27FC236}">
              <a16:creationId xmlns:a16="http://schemas.microsoft.com/office/drawing/2014/main" id="{00000000-0008-0000-0300-000083000000}"/>
            </a:ext>
          </a:extLst>
        </xdr:cNvPr>
        <xdr:cNvSpPr/>
      </xdr:nvSpPr>
      <xdr:spPr>
        <a:xfrm>
          <a:off x="4902200" y="106500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62</xdr:row>
      <xdr:rowOff>15494</xdr:rowOff>
    </xdr:from>
    <xdr:to>
      <xdr:col>19</xdr:col>
      <xdr:colOff>133350</xdr:colOff>
      <xdr:row>63</xdr:row>
      <xdr:rowOff>12954</xdr:rowOff>
    </xdr:to>
    <xdr:cxnSp macro="">
      <xdr:nvCxnSpPr>
        <xdr:cNvPr id="132" name="直線コネクタ 131">
          <a:extLst>
            <a:ext uri="{FF2B5EF4-FFF2-40B4-BE49-F238E27FC236}">
              <a16:creationId xmlns:a16="http://schemas.microsoft.com/office/drawing/2014/main" id="{00000000-0008-0000-0300-000084000000}"/>
            </a:ext>
          </a:extLst>
        </xdr:cNvPr>
        <xdr:cNvCxnSpPr/>
      </xdr:nvCxnSpPr>
      <xdr:spPr>
        <a:xfrm flipV="1">
          <a:off x="3225800" y="10645394"/>
          <a:ext cx="889000" cy="168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61</xdr:row>
      <xdr:rowOff>104775</xdr:rowOff>
    </xdr:from>
    <xdr:to>
      <xdr:col>19</xdr:col>
      <xdr:colOff>184150</xdr:colOff>
      <xdr:row>62</xdr:row>
      <xdr:rowOff>34925</xdr:rowOff>
    </xdr:to>
    <xdr:sp macro="" textlink="">
      <xdr:nvSpPr>
        <xdr:cNvPr id="133" name="フローチャート: 判断 132">
          <a:extLst>
            <a:ext uri="{FF2B5EF4-FFF2-40B4-BE49-F238E27FC236}">
              <a16:creationId xmlns:a16="http://schemas.microsoft.com/office/drawing/2014/main" id="{00000000-0008-0000-0300-000085000000}"/>
            </a:ext>
          </a:extLst>
        </xdr:cNvPr>
        <xdr:cNvSpPr/>
      </xdr:nvSpPr>
      <xdr:spPr>
        <a:xfrm>
          <a:off x="4064000" y="105632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60</xdr:row>
      <xdr:rowOff>45102</xdr:rowOff>
    </xdr:from>
    <xdr:ext cx="736600" cy="259045"/>
    <xdr:sp macro="" textlink="">
      <xdr:nvSpPr>
        <xdr:cNvPr id="134" name="テキスト ボックス 133">
          <a:extLst>
            <a:ext uri="{FF2B5EF4-FFF2-40B4-BE49-F238E27FC236}">
              <a16:creationId xmlns:a16="http://schemas.microsoft.com/office/drawing/2014/main" id="{00000000-0008-0000-0300-000086000000}"/>
            </a:ext>
          </a:extLst>
        </xdr:cNvPr>
        <xdr:cNvSpPr txBox="1"/>
      </xdr:nvSpPr>
      <xdr:spPr>
        <a:xfrm>
          <a:off x="3733800" y="1033210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62</xdr:row>
      <xdr:rowOff>157861</xdr:rowOff>
    </xdr:from>
    <xdr:to>
      <xdr:col>15</xdr:col>
      <xdr:colOff>82550</xdr:colOff>
      <xdr:row>63</xdr:row>
      <xdr:rowOff>12954</xdr:rowOff>
    </xdr:to>
    <xdr:cxnSp macro="">
      <xdr:nvCxnSpPr>
        <xdr:cNvPr id="135" name="直線コネクタ 134">
          <a:extLst>
            <a:ext uri="{FF2B5EF4-FFF2-40B4-BE49-F238E27FC236}">
              <a16:creationId xmlns:a16="http://schemas.microsoft.com/office/drawing/2014/main" id="{00000000-0008-0000-0300-000087000000}"/>
            </a:ext>
          </a:extLst>
        </xdr:cNvPr>
        <xdr:cNvCxnSpPr/>
      </xdr:nvCxnSpPr>
      <xdr:spPr>
        <a:xfrm>
          <a:off x="2336800" y="10787761"/>
          <a:ext cx="889000" cy="265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62</xdr:row>
      <xdr:rowOff>49149</xdr:rowOff>
    </xdr:from>
    <xdr:to>
      <xdr:col>15</xdr:col>
      <xdr:colOff>133350</xdr:colOff>
      <xdr:row>62</xdr:row>
      <xdr:rowOff>150749</xdr:rowOff>
    </xdr:to>
    <xdr:sp macro="" textlink="">
      <xdr:nvSpPr>
        <xdr:cNvPr id="136" name="フローチャート: 判断 135">
          <a:extLst>
            <a:ext uri="{FF2B5EF4-FFF2-40B4-BE49-F238E27FC236}">
              <a16:creationId xmlns:a16="http://schemas.microsoft.com/office/drawing/2014/main" id="{00000000-0008-0000-0300-000088000000}"/>
            </a:ext>
          </a:extLst>
        </xdr:cNvPr>
        <xdr:cNvSpPr/>
      </xdr:nvSpPr>
      <xdr:spPr>
        <a:xfrm>
          <a:off x="3175000" y="106790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60</xdr:row>
      <xdr:rowOff>160926</xdr:rowOff>
    </xdr:from>
    <xdr:ext cx="762000" cy="259045"/>
    <xdr:sp macro="" textlink="">
      <xdr:nvSpPr>
        <xdr:cNvPr id="137" name="テキスト ボックス 136">
          <a:extLst>
            <a:ext uri="{FF2B5EF4-FFF2-40B4-BE49-F238E27FC236}">
              <a16:creationId xmlns:a16="http://schemas.microsoft.com/office/drawing/2014/main" id="{00000000-0008-0000-0300-000089000000}"/>
            </a:ext>
          </a:extLst>
        </xdr:cNvPr>
        <xdr:cNvSpPr txBox="1"/>
      </xdr:nvSpPr>
      <xdr:spPr>
        <a:xfrm>
          <a:off x="2844800" y="104479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62</xdr:row>
      <xdr:rowOff>66167</xdr:rowOff>
    </xdr:from>
    <xdr:to>
      <xdr:col>11</xdr:col>
      <xdr:colOff>31750</xdr:colOff>
      <xdr:row>62</xdr:row>
      <xdr:rowOff>157861</xdr:rowOff>
    </xdr:to>
    <xdr:cxnSp macro="">
      <xdr:nvCxnSpPr>
        <xdr:cNvPr id="138" name="直線コネクタ 137">
          <a:extLst>
            <a:ext uri="{FF2B5EF4-FFF2-40B4-BE49-F238E27FC236}">
              <a16:creationId xmlns:a16="http://schemas.microsoft.com/office/drawing/2014/main" id="{00000000-0008-0000-0300-00008A000000}"/>
            </a:ext>
          </a:extLst>
        </xdr:cNvPr>
        <xdr:cNvCxnSpPr/>
      </xdr:nvCxnSpPr>
      <xdr:spPr>
        <a:xfrm>
          <a:off x="1447800" y="10696067"/>
          <a:ext cx="889000" cy="916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62</xdr:row>
      <xdr:rowOff>82931</xdr:rowOff>
    </xdr:from>
    <xdr:to>
      <xdr:col>11</xdr:col>
      <xdr:colOff>82550</xdr:colOff>
      <xdr:row>63</xdr:row>
      <xdr:rowOff>13081</xdr:rowOff>
    </xdr:to>
    <xdr:sp macro="" textlink="">
      <xdr:nvSpPr>
        <xdr:cNvPr id="139" name="フローチャート: 判断 138">
          <a:extLst>
            <a:ext uri="{FF2B5EF4-FFF2-40B4-BE49-F238E27FC236}">
              <a16:creationId xmlns:a16="http://schemas.microsoft.com/office/drawing/2014/main" id="{00000000-0008-0000-0300-00008B000000}"/>
            </a:ext>
          </a:extLst>
        </xdr:cNvPr>
        <xdr:cNvSpPr/>
      </xdr:nvSpPr>
      <xdr:spPr>
        <a:xfrm>
          <a:off x="2286000" y="107128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61</xdr:row>
      <xdr:rowOff>23258</xdr:rowOff>
    </xdr:from>
    <xdr:ext cx="762000" cy="259045"/>
    <xdr:sp macro="" textlink="">
      <xdr:nvSpPr>
        <xdr:cNvPr id="140" name="テキスト ボックス 139">
          <a:extLst>
            <a:ext uri="{FF2B5EF4-FFF2-40B4-BE49-F238E27FC236}">
              <a16:creationId xmlns:a16="http://schemas.microsoft.com/office/drawing/2014/main" id="{00000000-0008-0000-0300-00008C000000}"/>
            </a:ext>
          </a:extLst>
        </xdr:cNvPr>
        <xdr:cNvSpPr txBox="1"/>
      </xdr:nvSpPr>
      <xdr:spPr>
        <a:xfrm>
          <a:off x="1955800" y="104817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62</xdr:row>
      <xdr:rowOff>56388</xdr:rowOff>
    </xdr:from>
    <xdr:to>
      <xdr:col>7</xdr:col>
      <xdr:colOff>31750</xdr:colOff>
      <xdr:row>62</xdr:row>
      <xdr:rowOff>157988</xdr:rowOff>
    </xdr:to>
    <xdr:sp macro="" textlink="">
      <xdr:nvSpPr>
        <xdr:cNvPr id="141" name="フローチャート: 判断 140">
          <a:extLst>
            <a:ext uri="{FF2B5EF4-FFF2-40B4-BE49-F238E27FC236}">
              <a16:creationId xmlns:a16="http://schemas.microsoft.com/office/drawing/2014/main" id="{00000000-0008-0000-0300-00008D000000}"/>
            </a:ext>
          </a:extLst>
        </xdr:cNvPr>
        <xdr:cNvSpPr/>
      </xdr:nvSpPr>
      <xdr:spPr>
        <a:xfrm>
          <a:off x="1397000" y="106862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62</xdr:row>
      <xdr:rowOff>142765</xdr:rowOff>
    </xdr:from>
    <xdr:ext cx="762000" cy="259045"/>
    <xdr:sp macro="" textlink="">
      <xdr:nvSpPr>
        <xdr:cNvPr id="142" name="テキスト ボックス 141">
          <a:extLst>
            <a:ext uri="{FF2B5EF4-FFF2-40B4-BE49-F238E27FC236}">
              <a16:creationId xmlns:a16="http://schemas.microsoft.com/office/drawing/2014/main" id="{00000000-0008-0000-0300-00008E000000}"/>
            </a:ext>
          </a:extLst>
        </xdr:cNvPr>
        <xdr:cNvSpPr txBox="1"/>
      </xdr:nvSpPr>
      <xdr:spPr>
        <a:xfrm>
          <a:off x="1066800" y="107726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3" name="テキスト ボックス 142">
          <a:extLst>
            <a:ext uri="{FF2B5EF4-FFF2-40B4-BE49-F238E27FC236}">
              <a16:creationId xmlns:a16="http://schemas.microsoft.com/office/drawing/2014/main" id="{00000000-0008-0000-0300-00008F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4" name="テキスト ボックス 143">
          <a:extLst>
            <a:ext uri="{FF2B5EF4-FFF2-40B4-BE49-F238E27FC236}">
              <a16:creationId xmlns:a16="http://schemas.microsoft.com/office/drawing/2014/main" id="{00000000-0008-0000-0300-000090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61</xdr:row>
      <xdr:rowOff>124079</xdr:rowOff>
    </xdr:from>
    <xdr:to>
      <xdr:col>23</xdr:col>
      <xdr:colOff>184150</xdr:colOff>
      <xdr:row>62</xdr:row>
      <xdr:rowOff>54229</xdr:rowOff>
    </xdr:to>
    <xdr:sp macro="" textlink="">
      <xdr:nvSpPr>
        <xdr:cNvPr id="148" name="楕円 147">
          <a:extLst>
            <a:ext uri="{FF2B5EF4-FFF2-40B4-BE49-F238E27FC236}">
              <a16:creationId xmlns:a16="http://schemas.microsoft.com/office/drawing/2014/main" id="{00000000-0008-0000-0300-000094000000}"/>
            </a:ext>
          </a:extLst>
        </xdr:cNvPr>
        <xdr:cNvSpPr/>
      </xdr:nvSpPr>
      <xdr:spPr>
        <a:xfrm>
          <a:off x="4902200" y="105825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60</xdr:row>
      <xdr:rowOff>140606</xdr:rowOff>
    </xdr:from>
    <xdr:ext cx="762000" cy="259045"/>
    <xdr:sp macro="" textlink="">
      <xdr:nvSpPr>
        <xdr:cNvPr id="149" name="財政構造の弾力性該当値テキスト">
          <a:extLst>
            <a:ext uri="{FF2B5EF4-FFF2-40B4-BE49-F238E27FC236}">
              <a16:creationId xmlns:a16="http://schemas.microsoft.com/office/drawing/2014/main" id="{00000000-0008-0000-0300-000095000000}"/>
            </a:ext>
          </a:extLst>
        </xdr:cNvPr>
        <xdr:cNvSpPr txBox="1"/>
      </xdr:nvSpPr>
      <xdr:spPr>
        <a:xfrm>
          <a:off x="5041900" y="104276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61</xdr:row>
      <xdr:rowOff>136144</xdr:rowOff>
    </xdr:from>
    <xdr:to>
      <xdr:col>19</xdr:col>
      <xdr:colOff>184150</xdr:colOff>
      <xdr:row>62</xdr:row>
      <xdr:rowOff>66294</xdr:rowOff>
    </xdr:to>
    <xdr:sp macro="" textlink="">
      <xdr:nvSpPr>
        <xdr:cNvPr id="150" name="楕円 149">
          <a:extLst>
            <a:ext uri="{FF2B5EF4-FFF2-40B4-BE49-F238E27FC236}">
              <a16:creationId xmlns:a16="http://schemas.microsoft.com/office/drawing/2014/main" id="{00000000-0008-0000-0300-000096000000}"/>
            </a:ext>
          </a:extLst>
        </xdr:cNvPr>
        <xdr:cNvSpPr/>
      </xdr:nvSpPr>
      <xdr:spPr>
        <a:xfrm>
          <a:off x="4064000" y="105945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62</xdr:row>
      <xdr:rowOff>51071</xdr:rowOff>
    </xdr:from>
    <xdr:ext cx="736600" cy="259045"/>
    <xdr:sp macro="" textlink="">
      <xdr:nvSpPr>
        <xdr:cNvPr id="151" name="テキスト ボックス 150">
          <a:extLst>
            <a:ext uri="{FF2B5EF4-FFF2-40B4-BE49-F238E27FC236}">
              <a16:creationId xmlns:a16="http://schemas.microsoft.com/office/drawing/2014/main" id="{00000000-0008-0000-0300-000097000000}"/>
            </a:ext>
          </a:extLst>
        </xdr:cNvPr>
        <xdr:cNvSpPr txBox="1"/>
      </xdr:nvSpPr>
      <xdr:spPr>
        <a:xfrm>
          <a:off x="3733800" y="1068097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62</xdr:row>
      <xdr:rowOff>133604</xdr:rowOff>
    </xdr:from>
    <xdr:to>
      <xdr:col>15</xdr:col>
      <xdr:colOff>133350</xdr:colOff>
      <xdr:row>63</xdr:row>
      <xdr:rowOff>63754</xdr:rowOff>
    </xdr:to>
    <xdr:sp macro="" textlink="">
      <xdr:nvSpPr>
        <xdr:cNvPr id="152" name="楕円 151">
          <a:extLst>
            <a:ext uri="{FF2B5EF4-FFF2-40B4-BE49-F238E27FC236}">
              <a16:creationId xmlns:a16="http://schemas.microsoft.com/office/drawing/2014/main" id="{00000000-0008-0000-0300-000098000000}"/>
            </a:ext>
          </a:extLst>
        </xdr:cNvPr>
        <xdr:cNvSpPr/>
      </xdr:nvSpPr>
      <xdr:spPr>
        <a:xfrm>
          <a:off x="3175000" y="107635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63</xdr:row>
      <xdr:rowOff>48531</xdr:rowOff>
    </xdr:from>
    <xdr:ext cx="762000" cy="259045"/>
    <xdr:sp macro="" textlink="">
      <xdr:nvSpPr>
        <xdr:cNvPr id="153" name="テキスト ボックス 152">
          <a:extLst>
            <a:ext uri="{FF2B5EF4-FFF2-40B4-BE49-F238E27FC236}">
              <a16:creationId xmlns:a16="http://schemas.microsoft.com/office/drawing/2014/main" id="{00000000-0008-0000-0300-000099000000}"/>
            </a:ext>
          </a:extLst>
        </xdr:cNvPr>
        <xdr:cNvSpPr txBox="1"/>
      </xdr:nvSpPr>
      <xdr:spPr>
        <a:xfrm>
          <a:off x="2844800" y="108498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62</xdr:row>
      <xdr:rowOff>107061</xdr:rowOff>
    </xdr:from>
    <xdr:to>
      <xdr:col>11</xdr:col>
      <xdr:colOff>82550</xdr:colOff>
      <xdr:row>63</xdr:row>
      <xdr:rowOff>37211</xdr:rowOff>
    </xdr:to>
    <xdr:sp macro="" textlink="">
      <xdr:nvSpPr>
        <xdr:cNvPr id="154" name="楕円 153">
          <a:extLst>
            <a:ext uri="{FF2B5EF4-FFF2-40B4-BE49-F238E27FC236}">
              <a16:creationId xmlns:a16="http://schemas.microsoft.com/office/drawing/2014/main" id="{00000000-0008-0000-0300-00009A000000}"/>
            </a:ext>
          </a:extLst>
        </xdr:cNvPr>
        <xdr:cNvSpPr/>
      </xdr:nvSpPr>
      <xdr:spPr>
        <a:xfrm>
          <a:off x="2286000" y="107369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63</xdr:row>
      <xdr:rowOff>21988</xdr:rowOff>
    </xdr:from>
    <xdr:ext cx="762000" cy="259045"/>
    <xdr:sp macro="" textlink="">
      <xdr:nvSpPr>
        <xdr:cNvPr id="155" name="テキスト ボックス 154">
          <a:extLst>
            <a:ext uri="{FF2B5EF4-FFF2-40B4-BE49-F238E27FC236}">
              <a16:creationId xmlns:a16="http://schemas.microsoft.com/office/drawing/2014/main" id="{00000000-0008-0000-0300-00009B000000}"/>
            </a:ext>
          </a:extLst>
        </xdr:cNvPr>
        <xdr:cNvSpPr txBox="1"/>
      </xdr:nvSpPr>
      <xdr:spPr>
        <a:xfrm>
          <a:off x="1955800" y="108233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62</xdr:row>
      <xdr:rowOff>15367</xdr:rowOff>
    </xdr:from>
    <xdr:to>
      <xdr:col>7</xdr:col>
      <xdr:colOff>31750</xdr:colOff>
      <xdr:row>62</xdr:row>
      <xdr:rowOff>116967</xdr:rowOff>
    </xdr:to>
    <xdr:sp macro="" textlink="">
      <xdr:nvSpPr>
        <xdr:cNvPr id="156" name="楕円 155">
          <a:extLst>
            <a:ext uri="{FF2B5EF4-FFF2-40B4-BE49-F238E27FC236}">
              <a16:creationId xmlns:a16="http://schemas.microsoft.com/office/drawing/2014/main" id="{00000000-0008-0000-0300-00009C000000}"/>
            </a:ext>
          </a:extLst>
        </xdr:cNvPr>
        <xdr:cNvSpPr/>
      </xdr:nvSpPr>
      <xdr:spPr>
        <a:xfrm>
          <a:off x="1397000" y="106452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60</xdr:row>
      <xdr:rowOff>127144</xdr:rowOff>
    </xdr:from>
    <xdr:ext cx="762000" cy="259045"/>
    <xdr:sp macro="" textlink="">
      <xdr:nvSpPr>
        <xdr:cNvPr id="157" name="テキスト ボックス 156">
          <a:extLst>
            <a:ext uri="{FF2B5EF4-FFF2-40B4-BE49-F238E27FC236}">
              <a16:creationId xmlns:a16="http://schemas.microsoft.com/office/drawing/2014/main" id="{00000000-0008-0000-0300-00009D000000}"/>
            </a:ext>
          </a:extLst>
        </xdr:cNvPr>
        <xdr:cNvSpPr txBox="1"/>
      </xdr:nvSpPr>
      <xdr:spPr>
        <a:xfrm>
          <a:off x="1066800" y="104141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58" name="正方形/長方形 157">
          <a:extLst>
            <a:ext uri="{FF2B5EF4-FFF2-40B4-BE49-F238E27FC236}">
              <a16:creationId xmlns:a16="http://schemas.microsoft.com/office/drawing/2014/main" id="{00000000-0008-0000-0300-00009E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59" name="テキスト ボックス 158">
          <a:extLst>
            <a:ext uri="{FF2B5EF4-FFF2-40B4-BE49-F238E27FC236}">
              <a16:creationId xmlns:a16="http://schemas.microsoft.com/office/drawing/2014/main" id="{00000000-0008-0000-0300-00009F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0" name="テキスト ボックス 159">
          <a:extLst>
            <a:ext uri="{FF2B5EF4-FFF2-40B4-BE49-F238E27FC236}">
              <a16:creationId xmlns:a16="http://schemas.microsoft.com/office/drawing/2014/main" id="{00000000-0008-0000-0300-0000A0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[263,278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1" name="正方形/長方形 160">
          <a:extLst>
            <a:ext uri="{FF2B5EF4-FFF2-40B4-BE49-F238E27FC236}">
              <a16:creationId xmlns:a16="http://schemas.microsoft.com/office/drawing/2014/main" id="{00000000-0008-0000-0300-0000A1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2" name="正方形/長方形 161">
          <a:extLst>
            <a:ext uri="{FF2B5EF4-FFF2-40B4-BE49-F238E27FC236}">
              <a16:creationId xmlns:a16="http://schemas.microsoft.com/office/drawing/2014/main" id="{00000000-0008-0000-0300-0000A2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3" name="正方形/長方形 162">
          <a:extLst>
            <a:ext uri="{FF2B5EF4-FFF2-40B4-BE49-F238E27FC236}">
              <a16:creationId xmlns:a16="http://schemas.microsoft.com/office/drawing/2014/main" id="{00000000-0008-0000-0300-0000A3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160,081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147,740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0" name="テキスト ボックス 169">
          <a:extLst>
            <a:ext uri="{FF2B5EF4-FFF2-40B4-BE49-F238E27FC236}">
              <a16:creationId xmlns:a16="http://schemas.microsoft.com/office/drawing/2014/main" id="{00000000-0008-0000-0300-0000AA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前年度と比較して増加し、全国および県平均と比較すると高い水準にある。人件費は正規職員の中途退職等により１．３ポイント減少したが、維持補修費は小中学校の施設維持補修等により０．７ポイント増加し、物件費はふるさと納税に係る委託経費の増、放課後児童クラブ指導員の派遣委託の増などで１６．０ポイント増加している。人口規模に比して公共施設が比較的多いことが数値を高止まりさせている主要因であるが、引き続き職員定数管理を適正に行うとともに、正規、非正規を問わず適正な職員配置、委託業務の見直し、施設の合理化や維持経費の削減に努める。</a:t>
          </a:r>
        </a:p>
      </xdr:txBody>
    </xdr:sp>
    <xdr:clientData/>
  </xdr:twoCellAnchor>
  <xdr:oneCellAnchor>
    <xdr:from>
      <xdr:col>3</xdr:col>
      <xdr:colOff>95250</xdr:colOff>
      <xdr:row>77</xdr:row>
      <xdr:rowOff>6350</xdr:rowOff>
    </xdr:from>
    <xdr:ext cx="349839" cy="225703"/>
    <xdr:sp macro="" textlink="">
      <xdr:nvSpPr>
        <xdr:cNvPr id="171" name="テキスト ボックス 170">
          <a:extLst>
            <a:ext uri="{FF2B5EF4-FFF2-40B4-BE49-F238E27FC236}">
              <a16:creationId xmlns:a16="http://schemas.microsoft.com/office/drawing/2014/main" id="{00000000-0008-0000-0300-0000AB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2" name="直線コネクタ 171">
          <a:extLst>
            <a:ext uri="{FF2B5EF4-FFF2-40B4-BE49-F238E27FC236}">
              <a16:creationId xmlns:a16="http://schemas.microsoft.com/office/drawing/2014/main" id="{00000000-0008-0000-0300-0000AC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3" name="テキスト ボックス 172">
          <a:extLst>
            <a:ext uri="{FF2B5EF4-FFF2-40B4-BE49-F238E27FC236}">
              <a16:creationId xmlns:a16="http://schemas.microsoft.com/office/drawing/2014/main" id="{00000000-0008-0000-0300-0000AD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90</xdr:row>
      <xdr:rowOff>36286</xdr:rowOff>
    </xdr:from>
    <xdr:to>
      <xdr:col>27</xdr:col>
      <xdr:colOff>184150</xdr:colOff>
      <xdr:row>90</xdr:row>
      <xdr:rowOff>36286</xdr:rowOff>
    </xdr:to>
    <xdr:cxnSp macro="">
      <xdr:nvCxnSpPr>
        <xdr:cNvPr id="174" name="直線コネクタ 173">
          <a:extLst>
            <a:ext uri="{FF2B5EF4-FFF2-40B4-BE49-F238E27FC236}">
              <a16:creationId xmlns:a16="http://schemas.microsoft.com/office/drawing/2014/main" id="{00000000-0008-0000-0300-0000AE000000}"/>
            </a:ext>
          </a:extLst>
        </xdr:cNvPr>
        <xdr:cNvCxnSpPr/>
      </xdr:nvCxnSpPr>
      <xdr:spPr>
        <a:xfrm>
          <a:off x="762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65513</xdr:rowOff>
    </xdr:from>
    <xdr:ext cx="762000" cy="259045"/>
    <xdr:sp macro="" textlink="">
      <xdr:nvSpPr>
        <xdr:cNvPr id="175" name="テキスト ボックス 174">
          <a:extLst>
            <a:ext uri="{FF2B5EF4-FFF2-40B4-BE49-F238E27FC236}">
              <a16:creationId xmlns:a16="http://schemas.microsoft.com/office/drawing/2014/main" id="{00000000-0008-0000-0300-0000AF000000}"/>
            </a:ext>
          </a:extLst>
        </xdr:cNvPr>
        <xdr:cNvSpPr txBox="1"/>
      </xdr:nvSpPr>
      <xdr:spPr>
        <a:xfrm>
          <a:off x="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88</xdr:row>
      <xdr:rowOff>34471</xdr:rowOff>
    </xdr:from>
    <xdr:to>
      <xdr:col>27</xdr:col>
      <xdr:colOff>184150</xdr:colOff>
      <xdr:row>88</xdr:row>
      <xdr:rowOff>34471</xdr:rowOff>
    </xdr:to>
    <xdr:cxnSp macro="">
      <xdr:nvCxnSpPr>
        <xdr:cNvPr id="176" name="直線コネクタ 175">
          <a:extLst>
            <a:ext uri="{FF2B5EF4-FFF2-40B4-BE49-F238E27FC236}">
              <a16:creationId xmlns:a16="http://schemas.microsoft.com/office/drawing/2014/main" id="{00000000-0008-0000-0300-0000B0000000}"/>
            </a:ext>
          </a:extLst>
        </xdr:cNvPr>
        <xdr:cNvCxnSpPr/>
      </xdr:nvCxnSpPr>
      <xdr:spPr>
        <a:xfrm>
          <a:off x="762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87</xdr:row>
      <xdr:rowOff>63698</xdr:rowOff>
    </xdr:from>
    <xdr:ext cx="762000" cy="259045"/>
    <xdr:sp macro="" textlink="">
      <xdr:nvSpPr>
        <xdr:cNvPr id="177" name="テキスト ボックス 176">
          <a:extLst>
            <a:ext uri="{FF2B5EF4-FFF2-40B4-BE49-F238E27FC236}">
              <a16:creationId xmlns:a16="http://schemas.microsoft.com/office/drawing/2014/main" id="{00000000-0008-0000-0300-0000B1000000}"/>
            </a:ext>
          </a:extLst>
        </xdr:cNvPr>
        <xdr:cNvSpPr txBox="1"/>
      </xdr:nvSpPr>
      <xdr:spPr>
        <a:xfrm>
          <a:off x="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32657</xdr:rowOff>
    </xdr:from>
    <xdr:to>
      <xdr:col>27</xdr:col>
      <xdr:colOff>184150</xdr:colOff>
      <xdr:row>86</xdr:row>
      <xdr:rowOff>32657</xdr:rowOff>
    </xdr:to>
    <xdr:cxnSp macro="">
      <xdr:nvCxnSpPr>
        <xdr:cNvPr id="178" name="直線コネクタ 177">
          <a:extLst>
            <a:ext uri="{FF2B5EF4-FFF2-40B4-BE49-F238E27FC236}">
              <a16:creationId xmlns:a16="http://schemas.microsoft.com/office/drawing/2014/main" id="{00000000-0008-0000-0300-0000B2000000}"/>
            </a:ext>
          </a:extLst>
        </xdr:cNvPr>
        <xdr:cNvCxnSpPr/>
      </xdr:nvCxnSpPr>
      <xdr:spPr>
        <a:xfrm>
          <a:off x="762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61884</xdr:rowOff>
    </xdr:from>
    <xdr:ext cx="762000" cy="259045"/>
    <xdr:sp macro="" textlink="">
      <xdr:nvSpPr>
        <xdr:cNvPr id="179" name="テキスト ボックス 178">
          <a:extLst>
            <a:ext uri="{FF2B5EF4-FFF2-40B4-BE49-F238E27FC236}">
              <a16:creationId xmlns:a16="http://schemas.microsoft.com/office/drawing/2014/main" id="{00000000-0008-0000-0300-0000B3000000}"/>
            </a:ext>
          </a:extLst>
        </xdr:cNvPr>
        <xdr:cNvSpPr txBox="1"/>
      </xdr:nvSpPr>
      <xdr:spPr>
        <a:xfrm>
          <a:off x="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84</xdr:row>
      <xdr:rowOff>30843</xdr:rowOff>
    </xdr:from>
    <xdr:to>
      <xdr:col>27</xdr:col>
      <xdr:colOff>184150</xdr:colOff>
      <xdr:row>84</xdr:row>
      <xdr:rowOff>30843</xdr:rowOff>
    </xdr:to>
    <xdr:cxnSp macro="">
      <xdr:nvCxnSpPr>
        <xdr:cNvPr id="180" name="直線コネクタ 179">
          <a:extLst>
            <a:ext uri="{FF2B5EF4-FFF2-40B4-BE49-F238E27FC236}">
              <a16:creationId xmlns:a16="http://schemas.microsoft.com/office/drawing/2014/main" id="{00000000-0008-0000-0300-0000B4000000}"/>
            </a:ext>
          </a:extLst>
        </xdr:cNvPr>
        <xdr:cNvCxnSpPr/>
      </xdr:nvCxnSpPr>
      <xdr:spPr>
        <a:xfrm>
          <a:off x="762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83</xdr:row>
      <xdr:rowOff>60070</xdr:rowOff>
    </xdr:from>
    <xdr:ext cx="762000" cy="259045"/>
    <xdr:sp macro="" textlink="">
      <xdr:nvSpPr>
        <xdr:cNvPr id="181" name="テキスト ボックス 180">
          <a:extLst>
            <a:ext uri="{FF2B5EF4-FFF2-40B4-BE49-F238E27FC236}">
              <a16:creationId xmlns:a16="http://schemas.microsoft.com/office/drawing/2014/main" id="{00000000-0008-0000-0300-0000B5000000}"/>
            </a:ext>
          </a:extLst>
        </xdr:cNvPr>
        <xdr:cNvSpPr txBox="1"/>
      </xdr:nvSpPr>
      <xdr:spPr>
        <a:xfrm>
          <a:off x="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29029</xdr:rowOff>
    </xdr:from>
    <xdr:to>
      <xdr:col>27</xdr:col>
      <xdr:colOff>184150</xdr:colOff>
      <xdr:row>82</xdr:row>
      <xdr:rowOff>29029</xdr:rowOff>
    </xdr:to>
    <xdr:cxnSp macro="">
      <xdr:nvCxnSpPr>
        <xdr:cNvPr id="182" name="直線コネクタ 181">
          <a:extLst>
            <a:ext uri="{FF2B5EF4-FFF2-40B4-BE49-F238E27FC236}">
              <a16:creationId xmlns:a16="http://schemas.microsoft.com/office/drawing/2014/main" id="{00000000-0008-0000-0300-0000B6000000}"/>
            </a:ext>
          </a:extLst>
        </xdr:cNvPr>
        <xdr:cNvCxnSpPr/>
      </xdr:nvCxnSpPr>
      <xdr:spPr>
        <a:xfrm>
          <a:off x="762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81</xdr:row>
      <xdr:rowOff>58256</xdr:rowOff>
    </xdr:from>
    <xdr:ext cx="762000" cy="259045"/>
    <xdr:sp macro="" textlink="">
      <xdr:nvSpPr>
        <xdr:cNvPr id="183" name="テキスト ボックス 182">
          <a:extLst>
            <a:ext uri="{FF2B5EF4-FFF2-40B4-BE49-F238E27FC236}">
              <a16:creationId xmlns:a16="http://schemas.microsoft.com/office/drawing/2014/main" id="{00000000-0008-0000-0300-0000B7000000}"/>
            </a:ext>
          </a:extLst>
        </xdr:cNvPr>
        <xdr:cNvSpPr txBox="1"/>
      </xdr:nvSpPr>
      <xdr:spPr>
        <a:xfrm>
          <a:off x="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27214</xdr:rowOff>
    </xdr:from>
    <xdr:to>
      <xdr:col>27</xdr:col>
      <xdr:colOff>184150</xdr:colOff>
      <xdr:row>80</xdr:row>
      <xdr:rowOff>27214</xdr:rowOff>
    </xdr:to>
    <xdr:cxnSp macro="">
      <xdr:nvCxnSpPr>
        <xdr:cNvPr id="184" name="直線コネクタ 183">
          <a:extLst>
            <a:ext uri="{FF2B5EF4-FFF2-40B4-BE49-F238E27FC236}">
              <a16:creationId xmlns:a16="http://schemas.microsoft.com/office/drawing/2014/main" id="{00000000-0008-0000-0300-0000B8000000}"/>
            </a:ext>
          </a:extLst>
        </xdr:cNvPr>
        <xdr:cNvCxnSpPr/>
      </xdr:nvCxnSpPr>
      <xdr:spPr>
        <a:xfrm>
          <a:off x="762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56441</xdr:rowOff>
    </xdr:from>
    <xdr:ext cx="762000" cy="259045"/>
    <xdr:sp macro="" textlink="">
      <xdr:nvSpPr>
        <xdr:cNvPr id="185" name="テキスト ボックス 184">
          <a:extLst>
            <a:ext uri="{FF2B5EF4-FFF2-40B4-BE49-F238E27FC236}">
              <a16:creationId xmlns:a16="http://schemas.microsoft.com/office/drawing/2014/main" id="{00000000-0008-0000-0300-0000B9000000}"/>
            </a:ext>
          </a:extLst>
        </xdr:cNvPr>
        <xdr:cNvSpPr txBox="1"/>
      </xdr:nvSpPr>
      <xdr:spPr>
        <a:xfrm>
          <a:off x="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6" name="直線コネクタ 185">
          <a:extLst>
            <a:ext uri="{FF2B5EF4-FFF2-40B4-BE49-F238E27FC236}">
              <a16:creationId xmlns:a16="http://schemas.microsoft.com/office/drawing/2014/main" id="{00000000-0008-0000-0300-0000BA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78</xdr:row>
      <xdr:rowOff>25400</xdr:rowOff>
    </xdr:from>
    <xdr:to>
      <xdr:col>27</xdr:col>
      <xdr:colOff>184150</xdr:colOff>
      <xdr:row>92</xdr:row>
      <xdr:rowOff>38100</xdr:rowOff>
    </xdr:to>
    <xdr:sp macro="" textlink="">
      <xdr:nvSpPr>
        <xdr:cNvPr id="187" name="人件費・物件費等の状況グラフ枠">
          <a:extLst>
            <a:ext uri="{FF2B5EF4-FFF2-40B4-BE49-F238E27FC236}">
              <a16:creationId xmlns:a16="http://schemas.microsoft.com/office/drawing/2014/main" id="{00000000-0008-0000-0300-0000BB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38680</xdr:rowOff>
    </xdr:from>
    <xdr:to>
      <xdr:col>23</xdr:col>
      <xdr:colOff>133350</xdr:colOff>
      <xdr:row>90</xdr:row>
      <xdr:rowOff>33503</xdr:rowOff>
    </xdr:to>
    <xdr:cxnSp macro="">
      <xdr:nvCxnSpPr>
        <xdr:cNvPr id="188" name="直線コネクタ 187">
          <a:extLst>
            <a:ext uri="{FF2B5EF4-FFF2-40B4-BE49-F238E27FC236}">
              <a16:creationId xmlns:a16="http://schemas.microsoft.com/office/drawing/2014/main" id="{00000000-0008-0000-0300-0000BC000000}"/>
            </a:ext>
          </a:extLst>
        </xdr:cNvPr>
        <xdr:cNvCxnSpPr/>
      </xdr:nvCxnSpPr>
      <xdr:spPr>
        <a:xfrm flipV="1">
          <a:off x="4953000" y="13926130"/>
          <a:ext cx="0" cy="153787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90</xdr:row>
      <xdr:rowOff>5580</xdr:rowOff>
    </xdr:from>
    <xdr:ext cx="762000" cy="259045"/>
    <xdr:sp macro="" textlink="">
      <xdr:nvSpPr>
        <xdr:cNvPr id="189" name="人件費・物件費等の状況最小値テキスト">
          <a:extLst>
            <a:ext uri="{FF2B5EF4-FFF2-40B4-BE49-F238E27FC236}">
              <a16:creationId xmlns:a16="http://schemas.microsoft.com/office/drawing/2014/main" id="{00000000-0008-0000-0300-0000BD000000}"/>
            </a:ext>
          </a:extLst>
        </xdr:cNvPr>
        <xdr:cNvSpPr txBox="1"/>
      </xdr:nvSpPr>
      <xdr:spPr>
        <a:xfrm>
          <a:off x="5041900" y="154360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1,497,579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90</xdr:row>
      <xdr:rowOff>33503</xdr:rowOff>
    </xdr:from>
    <xdr:to>
      <xdr:col>24</xdr:col>
      <xdr:colOff>12700</xdr:colOff>
      <xdr:row>90</xdr:row>
      <xdr:rowOff>33503</xdr:rowOff>
    </xdr:to>
    <xdr:cxnSp macro="">
      <xdr:nvCxnSpPr>
        <xdr:cNvPr id="190" name="直線コネクタ 189">
          <a:extLst>
            <a:ext uri="{FF2B5EF4-FFF2-40B4-BE49-F238E27FC236}">
              <a16:creationId xmlns:a16="http://schemas.microsoft.com/office/drawing/2014/main" id="{00000000-0008-0000-0300-0000BE000000}"/>
            </a:ext>
          </a:extLst>
        </xdr:cNvPr>
        <xdr:cNvCxnSpPr/>
      </xdr:nvCxnSpPr>
      <xdr:spPr>
        <a:xfrm>
          <a:off x="4864100" y="154640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125057</xdr:rowOff>
    </xdr:from>
    <xdr:ext cx="762000" cy="259045"/>
    <xdr:sp macro="" textlink="">
      <xdr:nvSpPr>
        <xdr:cNvPr id="191" name="人件費・物件費等の状況最大値テキスト">
          <a:extLst>
            <a:ext uri="{FF2B5EF4-FFF2-40B4-BE49-F238E27FC236}">
              <a16:creationId xmlns:a16="http://schemas.microsoft.com/office/drawing/2014/main" id="{00000000-0008-0000-0300-0000BF000000}"/>
            </a:ext>
          </a:extLst>
        </xdr:cNvPr>
        <xdr:cNvSpPr txBox="1"/>
      </xdr:nvSpPr>
      <xdr:spPr>
        <a:xfrm>
          <a:off x="5041900" y="136696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159,189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38680</xdr:rowOff>
    </xdr:from>
    <xdr:to>
      <xdr:col>24</xdr:col>
      <xdr:colOff>12700</xdr:colOff>
      <xdr:row>81</xdr:row>
      <xdr:rowOff>38680</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a:off x="4864100" y="139261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81</xdr:row>
      <xdr:rowOff>138311</xdr:rowOff>
    </xdr:from>
    <xdr:to>
      <xdr:col>23</xdr:col>
      <xdr:colOff>133350</xdr:colOff>
      <xdr:row>81</xdr:row>
      <xdr:rowOff>158283</xdr:rowOff>
    </xdr:to>
    <xdr:cxnSp macro="">
      <xdr:nvCxnSpPr>
        <xdr:cNvPr id="193" name="直線コネクタ 192">
          <a:extLst>
            <a:ext uri="{FF2B5EF4-FFF2-40B4-BE49-F238E27FC236}">
              <a16:creationId xmlns:a16="http://schemas.microsoft.com/office/drawing/2014/main" id="{00000000-0008-0000-0300-0000C1000000}"/>
            </a:ext>
          </a:extLst>
        </xdr:cNvPr>
        <xdr:cNvCxnSpPr/>
      </xdr:nvCxnSpPr>
      <xdr:spPr>
        <a:xfrm>
          <a:off x="4114800" y="14025761"/>
          <a:ext cx="838200" cy="199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81</xdr:row>
      <xdr:rowOff>143060</xdr:rowOff>
    </xdr:from>
    <xdr:ext cx="762000" cy="259045"/>
    <xdr:sp macro="" textlink="">
      <xdr:nvSpPr>
        <xdr:cNvPr id="194" name="人件費・物件費等の状況平均値テキスト">
          <a:extLst>
            <a:ext uri="{FF2B5EF4-FFF2-40B4-BE49-F238E27FC236}">
              <a16:creationId xmlns:a16="http://schemas.microsoft.com/office/drawing/2014/main" id="{00000000-0008-0000-0300-0000C2000000}"/>
            </a:ext>
          </a:extLst>
        </xdr:cNvPr>
        <xdr:cNvSpPr txBox="1"/>
      </xdr:nvSpPr>
      <xdr:spPr>
        <a:xfrm>
          <a:off x="5041900" y="1403051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294,028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142816</xdr:rowOff>
    </xdr:from>
    <xdr:to>
      <xdr:col>23</xdr:col>
      <xdr:colOff>184150</xdr:colOff>
      <xdr:row>82</xdr:row>
      <xdr:rowOff>72966</xdr:rowOff>
    </xdr:to>
    <xdr:sp macro="" textlink="">
      <xdr:nvSpPr>
        <xdr:cNvPr id="195" name="フローチャート: 判断 194">
          <a:extLst>
            <a:ext uri="{FF2B5EF4-FFF2-40B4-BE49-F238E27FC236}">
              <a16:creationId xmlns:a16="http://schemas.microsoft.com/office/drawing/2014/main" id="{00000000-0008-0000-0300-0000C3000000}"/>
            </a:ext>
          </a:extLst>
        </xdr:cNvPr>
        <xdr:cNvSpPr/>
      </xdr:nvSpPr>
      <xdr:spPr>
        <a:xfrm>
          <a:off x="4902200" y="140302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81</xdr:row>
      <xdr:rowOff>138311</xdr:rowOff>
    </xdr:from>
    <xdr:to>
      <xdr:col>19</xdr:col>
      <xdr:colOff>133350</xdr:colOff>
      <xdr:row>81</xdr:row>
      <xdr:rowOff>143182</xdr:rowOff>
    </xdr:to>
    <xdr:cxnSp macro="">
      <xdr:nvCxnSpPr>
        <xdr:cNvPr id="196" name="直線コネクタ 195">
          <a:extLst>
            <a:ext uri="{FF2B5EF4-FFF2-40B4-BE49-F238E27FC236}">
              <a16:creationId xmlns:a16="http://schemas.microsoft.com/office/drawing/2014/main" id="{00000000-0008-0000-0300-0000C4000000}"/>
            </a:ext>
          </a:extLst>
        </xdr:cNvPr>
        <xdr:cNvCxnSpPr/>
      </xdr:nvCxnSpPr>
      <xdr:spPr>
        <a:xfrm flipV="1">
          <a:off x="3225800" y="14025761"/>
          <a:ext cx="889000" cy="48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81</xdr:row>
      <xdr:rowOff>123365</xdr:rowOff>
    </xdr:from>
    <xdr:to>
      <xdr:col>19</xdr:col>
      <xdr:colOff>184150</xdr:colOff>
      <xdr:row>82</xdr:row>
      <xdr:rowOff>53515</xdr:rowOff>
    </xdr:to>
    <xdr:sp macro="" textlink="">
      <xdr:nvSpPr>
        <xdr:cNvPr id="197" name="フローチャート: 判断 196">
          <a:extLst>
            <a:ext uri="{FF2B5EF4-FFF2-40B4-BE49-F238E27FC236}">
              <a16:creationId xmlns:a16="http://schemas.microsoft.com/office/drawing/2014/main" id="{00000000-0008-0000-0300-0000C5000000}"/>
            </a:ext>
          </a:extLst>
        </xdr:cNvPr>
        <xdr:cNvSpPr/>
      </xdr:nvSpPr>
      <xdr:spPr>
        <a:xfrm>
          <a:off x="4064000" y="140108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82</xdr:row>
      <xdr:rowOff>38292</xdr:rowOff>
    </xdr:from>
    <xdr:ext cx="736600" cy="259045"/>
    <xdr:sp macro="" textlink="">
      <xdr:nvSpPr>
        <xdr:cNvPr id="198" name="テキスト ボックス 197">
          <a:extLst>
            <a:ext uri="{FF2B5EF4-FFF2-40B4-BE49-F238E27FC236}">
              <a16:creationId xmlns:a16="http://schemas.microsoft.com/office/drawing/2014/main" id="{00000000-0008-0000-0300-0000C6000000}"/>
            </a:ext>
          </a:extLst>
        </xdr:cNvPr>
        <xdr:cNvSpPr txBox="1"/>
      </xdr:nvSpPr>
      <xdr:spPr>
        <a:xfrm>
          <a:off x="3733800" y="140971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277,099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81</xdr:row>
      <xdr:rowOff>104425</xdr:rowOff>
    </xdr:from>
    <xdr:to>
      <xdr:col>15</xdr:col>
      <xdr:colOff>82550</xdr:colOff>
      <xdr:row>81</xdr:row>
      <xdr:rowOff>143182</xdr:rowOff>
    </xdr:to>
    <xdr:cxnSp macro="">
      <xdr:nvCxnSpPr>
        <xdr:cNvPr id="199" name="直線コネクタ 198">
          <a:extLst>
            <a:ext uri="{FF2B5EF4-FFF2-40B4-BE49-F238E27FC236}">
              <a16:creationId xmlns:a16="http://schemas.microsoft.com/office/drawing/2014/main" id="{00000000-0008-0000-0300-0000C7000000}"/>
            </a:ext>
          </a:extLst>
        </xdr:cNvPr>
        <xdr:cNvCxnSpPr/>
      </xdr:nvCxnSpPr>
      <xdr:spPr>
        <a:xfrm>
          <a:off x="2336800" y="13991875"/>
          <a:ext cx="889000" cy="387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81</xdr:row>
      <xdr:rowOff>94515</xdr:rowOff>
    </xdr:from>
    <xdr:to>
      <xdr:col>15</xdr:col>
      <xdr:colOff>133350</xdr:colOff>
      <xdr:row>82</xdr:row>
      <xdr:rowOff>24665</xdr:rowOff>
    </xdr:to>
    <xdr:sp macro="" textlink="">
      <xdr:nvSpPr>
        <xdr:cNvPr id="200" name="フローチャート: 判断 199">
          <a:extLst>
            <a:ext uri="{FF2B5EF4-FFF2-40B4-BE49-F238E27FC236}">
              <a16:creationId xmlns:a16="http://schemas.microsoft.com/office/drawing/2014/main" id="{00000000-0008-0000-0300-0000C8000000}"/>
            </a:ext>
          </a:extLst>
        </xdr:cNvPr>
        <xdr:cNvSpPr/>
      </xdr:nvSpPr>
      <xdr:spPr>
        <a:xfrm>
          <a:off x="3175000" y="139819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82</xdr:row>
      <xdr:rowOff>9442</xdr:rowOff>
    </xdr:from>
    <xdr:ext cx="762000" cy="259045"/>
    <xdr:sp macro="" textlink="">
      <xdr:nvSpPr>
        <xdr:cNvPr id="201" name="テキスト ボックス 200">
          <a:extLst>
            <a:ext uri="{FF2B5EF4-FFF2-40B4-BE49-F238E27FC236}">
              <a16:creationId xmlns:a16="http://schemas.microsoft.com/office/drawing/2014/main" id="{00000000-0008-0000-0300-0000C9000000}"/>
            </a:ext>
          </a:extLst>
        </xdr:cNvPr>
        <xdr:cNvSpPr txBox="1"/>
      </xdr:nvSpPr>
      <xdr:spPr>
        <a:xfrm>
          <a:off x="2844800" y="140683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251,992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81</xdr:row>
      <xdr:rowOff>104425</xdr:rowOff>
    </xdr:from>
    <xdr:to>
      <xdr:col>11</xdr:col>
      <xdr:colOff>31750</xdr:colOff>
      <xdr:row>81</xdr:row>
      <xdr:rowOff>107066</xdr:rowOff>
    </xdr:to>
    <xdr:cxnSp macro="">
      <xdr:nvCxnSpPr>
        <xdr:cNvPr id="202" name="直線コネクタ 201">
          <a:extLst>
            <a:ext uri="{FF2B5EF4-FFF2-40B4-BE49-F238E27FC236}">
              <a16:creationId xmlns:a16="http://schemas.microsoft.com/office/drawing/2014/main" id="{00000000-0008-0000-0300-0000CA000000}"/>
            </a:ext>
          </a:extLst>
        </xdr:cNvPr>
        <xdr:cNvCxnSpPr/>
      </xdr:nvCxnSpPr>
      <xdr:spPr>
        <a:xfrm flipV="1">
          <a:off x="1447800" y="13991875"/>
          <a:ext cx="889000" cy="26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81</xdr:row>
      <xdr:rowOff>69980</xdr:rowOff>
    </xdr:from>
    <xdr:to>
      <xdr:col>11</xdr:col>
      <xdr:colOff>82550</xdr:colOff>
      <xdr:row>82</xdr:row>
      <xdr:rowOff>130</xdr:rowOff>
    </xdr:to>
    <xdr:sp macro="" textlink="">
      <xdr:nvSpPr>
        <xdr:cNvPr id="203" name="フローチャート: 判断 202">
          <a:extLst>
            <a:ext uri="{FF2B5EF4-FFF2-40B4-BE49-F238E27FC236}">
              <a16:creationId xmlns:a16="http://schemas.microsoft.com/office/drawing/2014/main" id="{00000000-0008-0000-0300-0000CB000000}"/>
            </a:ext>
          </a:extLst>
        </xdr:cNvPr>
        <xdr:cNvSpPr/>
      </xdr:nvSpPr>
      <xdr:spPr>
        <a:xfrm>
          <a:off x="2286000" y="139574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156357</xdr:rowOff>
    </xdr:from>
    <xdr:ext cx="762000" cy="259045"/>
    <xdr:sp macro="" textlink="">
      <xdr:nvSpPr>
        <xdr:cNvPr id="204" name="テキスト ボックス 203">
          <a:extLst>
            <a:ext uri="{FF2B5EF4-FFF2-40B4-BE49-F238E27FC236}">
              <a16:creationId xmlns:a16="http://schemas.microsoft.com/office/drawing/2014/main" id="{00000000-0008-0000-0300-0000CC000000}"/>
            </a:ext>
          </a:extLst>
        </xdr:cNvPr>
        <xdr:cNvSpPr txBox="1"/>
      </xdr:nvSpPr>
      <xdr:spPr>
        <a:xfrm>
          <a:off x="1955800" y="140438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230,639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62551</xdr:rowOff>
    </xdr:from>
    <xdr:to>
      <xdr:col>7</xdr:col>
      <xdr:colOff>31750</xdr:colOff>
      <xdr:row>81</xdr:row>
      <xdr:rowOff>164151</xdr:rowOff>
    </xdr:to>
    <xdr:sp macro="" textlink="">
      <xdr:nvSpPr>
        <xdr:cNvPr id="205" name="フローチャート: 判断 204">
          <a:extLst>
            <a:ext uri="{FF2B5EF4-FFF2-40B4-BE49-F238E27FC236}">
              <a16:creationId xmlns:a16="http://schemas.microsoft.com/office/drawing/2014/main" id="{00000000-0008-0000-0300-0000CD000000}"/>
            </a:ext>
          </a:extLst>
        </xdr:cNvPr>
        <xdr:cNvSpPr/>
      </xdr:nvSpPr>
      <xdr:spPr>
        <a:xfrm>
          <a:off x="1397000" y="139500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81</xdr:row>
      <xdr:rowOff>148928</xdr:rowOff>
    </xdr:from>
    <xdr:ext cx="762000" cy="259045"/>
    <xdr:sp macro="" textlink="">
      <xdr:nvSpPr>
        <xdr:cNvPr id="206" name="テキスト ボックス 205">
          <a:extLst>
            <a:ext uri="{FF2B5EF4-FFF2-40B4-BE49-F238E27FC236}">
              <a16:creationId xmlns:a16="http://schemas.microsoft.com/office/drawing/2014/main" id="{00000000-0008-0000-0300-0000CE000000}"/>
            </a:ext>
          </a:extLst>
        </xdr:cNvPr>
        <xdr:cNvSpPr txBox="1"/>
      </xdr:nvSpPr>
      <xdr:spPr>
        <a:xfrm>
          <a:off x="1066800" y="140363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224,174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7" name="テキスト ボックス 206">
          <a:extLst>
            <a:ext uri="{FF2B5EF4-FFF2-40B4-BE49-F238E27FC236}">
              <a16:creationId xmlns:a16="http://schemas.microsoft.com/office/drawing/2014/main" id="{00000000-0008-0000-0300-0000CF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107483</xdr:rowOff>
    </xdr:from>
    <xdr:to>
      <xdr:col>23</xdr:col>
      <xdr:colOff>184150</xdr:colOff>
      <xdr:row>82</xdr:row>
      <xdr:rowOff>37633</xdr:rowOff>
    </xdr:to>
    <xdr:sp macro="" textlink="">
      <xdr:nvSpPr>
        <xdr:cNvPr id="212" name="楕円 211">
          <a:extLst>
            <a:ext uri="{FF2B5EF4-FFF2-40B4-BE49-F238E27FC236}">
              <a16:creationId xmlns:a16="http://schemas.microsoft.com/office/drawing/2014/main" id="{00000000-0008-0000-0300-0000D4000000}"/>
            </a:ext>
          </a:extLst>
        </xdr:cNvPr>
        <xdr:cNvSpPr/>
      </xdr:nvSpPr>
      <xdr:spPr>
        <a:xfrm>
          <a:off x="4902200" y="139949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81</xdr:row>
      <xdr:rowOff>28760</xdr:rowOff>
    </xdr:from>
    <xdr:ext cx="762000" cy="259045"/>
    <xdr:sp macro="" textlink="">
      <xdr:nvSpPr>
        <xdr:cNvPr id="213" name="人件費・物件費等の状況該当値テキスト">
          <a:extLst>
            <a:ext uri="{FF2B5EF4-FFF2-40B4-BE49-F238E27FC236}">
              <a16:creationId xmlns:a16="http://schemas.microsoft.com/office/drawing/2014/main" id="{00000000-0008-0000-0300-0000D5000000}"/>
            </a:ext>
          </a:extLst>
        </xdr:cNvPr>
        <xdr:cNvSpPr txBox="1"/>
      </xdr:nvSpPr>
      <xdr:spPr>
        <a:xfrm>
          <a:off x="5041900" y="139162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263,278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81</xdr:row>
      <xdr:rowOff>87511</xdr:rowOff>
    </xdr:from>
    <xdr:to>
      <xdr:col>19</xdr:col>
      <xdr:colOff>184150</xdr:colOff>
      <xdr:row>82</xdr:row>
      <xdr:rowOff>17661</xdr:rowOff>
    </xdr:to>
    <xdr:sp macro="" textlink="">
      <xdr:nvSpPr>
        <xdr:cNvPr id="214" name="楕円 213">
          <a:extLst>
            <a:ext uri="{FF2B5EF4-FFF2-40B4-BE49-F238E27FC236}">
              <a16:creationId xmlns:a16="http://schemas.microsoft.com/office/drawing/2014/main" id="{00000000-0008-0000-0300-0000D6000000}"/>
            </a:ext>
          </a:extLst>
        </xdr:cNvPr>
        <xdr:cNvSpPr/>
      </xdr:nvSpPr>
      <xdr:spPr>
        <a:xfrm>
          <a:off x="4064000" y="139749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80</xdr:row>
      <xdr:rowOff>27838</xdr:rowOff>
    </xdr:from>
    <xdr:ext cx="736600" cy="259045"/>
    <xdr:sp macro="" textlink="">
      <xdr:nvSpPr>
        <xdr:cNvPr id="215" name="テキスト ボックス 214">
          <a:extLst>
            <a:ext uri="{FF2B5EF4-FFF2-40B4-BE49-F238E27FC236}">
              <a16:creationId xmlns:a16="http://schemas.microsoft.com/office/drawing/2014/main" id="{00000000-0008-0000-0300-0000D7000000}"/>
            </a:ext>
          </a:extLst>
        </xdr:cNvPr>
        <xdr:cNvSpPr txBox="1"/>
      </xdr:nvSpPr>
      <xdr:spPr>
        <a:xfrm>
          <a:off x="3733800" y="1374383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245,897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81</xdr:row>
      <xdr:rowOff>92382</xdr:rowOff>
    </xdr:from>
    <xdr:to>
      <xdr:col>15</xdr:col>
      <xdr:colOff>133350</xdr:colOff>
      <xdr:row>82</xdr:row>
      <xdr:rowOff>22532</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3175000" y="139798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32709</xdr:rowOff>
    </xdr:from>
    <xdr:ext cx="762000" cy="259045"/>
    <xdr:sp macro="" textlink="">
      <xdr:nvSpPr>
        <xdr:cNvPr id="217" name="テキスト ボックス 216">
          <a:extLst>
            <a:ext uri="{FF2B5EF4-FFF2-40B4-BE49-F238E27FC236}">
              <a16:creationId xmlns:a16="http://schemas.microsoft.com/office/drawing/2014/main" id="{00000000-0008-0000-0300-0000D9000000}"/>
            </a:ext>
          </a:extLst>
        </xdr:cNvPr>
        <xdr:cNvSpPr txBox="1"/>
      </xdr:nvSpPr>
      <xdr:spPr>
        <a:xfrm>
          <a:off x="2844800" y="137487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250,135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81</xdr:row>
      <xdr:rowOff>53625</xdr:rowOff>
    </xdr:from>
    <xdr:to>
      <xdr:col>11</xdr:col>
      <xdr:colOff>82550</xdr:colOff>
      <xdr:row>81</xdr:row>
      <xdr:rowOff>155225</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2286000" y="139410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79</xdr:row>
      <xdr:rowOff>165402</xdr:rowOff>
    </xdr:from>
    <xdr:ext cx="7620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1955800" y="137099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216,405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56266</xdr:rowOff>
    </xdr:from>
    <xdr:to>
      <xdr:col>7</xdr:col>
      <xdr:colOff>31750</xdr:colOff>
      <xdr:row>81</xdr:row>
      <xdr:rowOff>157866</xdr:rowOff>
    </xdr:to>
    <xdr:sp macro="" textlink="">
      <xdr:nvSpPr>
        <xdr:cNvPr id="220" name="楕円 219">
          <a:extLst>
            <a:ext uri="{FF2B5EF4-FFF2-40B4-BE49-F238E27FC236}">
              <a16:creationId xmlns:a16="http://schemas.microsoft.com/office/drawing/2014/main" id="{00000000-0008-0000-0300-0000DC000000}"/>
            </a:ext>
          </a:extLst>
        </xdr:cNvPr>
        <xdr:cNvSpPr/>
      </xdr:nvSpPr>
      <xdr:spPr>
        <a:xfrm>
          <a:off x="1397000" y="139437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79</xdr:row>
      <xdr:rowOff>168043</xdr:rowOff>
    </xdr:from>
    <xdr:ext cx="762000" cy="259045"/>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1066800" y="137125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218,704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2" name="正方形/長方形 221">
          <a:extLst>
            <a:ext uri="{FF2B5EF4-FFF2-40B4-BE49-F238E27FC236}">
              <a16:creationId xmlns:a16="http://schemas.microsoft.com/office/drawing/2014/main" id="{00000000-0008-0000-0300-0000DE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3" name="テキスト ボックス 222">
          <a:extLst>
            <a:ext uri="{FF2B5EF4-FFF2-40B4-BE49-F238E27FC236}">
              <a16:creationId xmlns:a16="http://schemas.microsoft.com/office/drawing/2014/main" id="{00000000-0008-0000-0300-0000DF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4" name="テキスト ボックス 223">
          <a:extLst>
            <a:ext uri="{FF2B5EF4-FFF2-40B4-BE49-F238E27FC236}">
              <a16:creationId xmlns:a16="http://schemas.microsoft.com/office/drawing/2014/main" id="{00000000-0008-0000-0300-0000E0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[98.9]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5" name="正方形/長方形 224">
          <a:extLst>
            <a:ext uri="{FF2B5EF4-FFF2-40B4-BE49-F238E27FC236}">
              <a16:creationId xmlns:a16="http://schemas.microsoft.com/office/drawing/2014/main" id="{00000000-0008-0000-0300-0000E1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4" name="テキスト ボックス 233">
          <a:extLst>
            <a:ext uri="{FF2B5EF4-FFF2-40B4-BE49-F238E27FC236}">
              <a16:creationId xmlns:a16="http://schemas.microsoft.com/office/drawing/2014/main" id="{00000000-0008-0000-0300-0000EA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本町の指数は、前年度と同数値となった。要因としては、年齢構成に影響を及ぼすような新規採用職員及び退職した職員がなかったことが挙げられる。</a:t>
          </a:r>
        </a:p>
        <a:p>
          <a:r>
            <a:rPr kumimoji="1" lang="ja-JP" altLang="en-US" sz="1300">
              <a:latin typeface="ＭＳ Ｐゴシック" panose="020B0600070205080204" pitchFamily="50" charset="-128"/>
              <a:ea typeface="ＭＳ Ｐゴシック" panose="020B0600070205080204" pitchFamily="50" charset="-128"/>
            </a:rPr>
            <a:t>　しかしながら、全国町村平均と比較すると、２．７ポイント高い状況にあり、適正な給与水準を遵守する必要がある。</a:t>
          </a:r>
        </a:p>
        <a:p>
          <a:r>
            <a:rPr kumimoji="1" lang="ja-JP" altLang="en-US" sz="1300">
              <a:latin typeface="ＭＳ Ｐゴシック" panose="020B0600070205080204" pitchFamily="50" charset="-128"/>
              <a:ea typeface="ＭＳ Ｐゴシック" panose="020B0600070205080204" pitchFamily="50" charset="-128"/>
            </a:rPr>
            <a:t>　本町においては、今後も、人事院勧告に準拠した給与体系を維持し、適切な給与の支給を行っていく。</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5" name="直線コネクタ 234">
          <a:extLst>
            <a:ext uri="{FF2B5EF4-FFF2-40B4-BE49-F238E27FC236}">
              <a16:creationId xmlns:a16="http://schemas.microsoft.com/office/drawing/2014/main" id="{00000000-0008-0000-0300-0000EB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6" name="テキスト ボックス 235">
          <a:extLst>
            <a:ext uri="{FF2B5EF4-FFF2-40B4-BE49-F238E27FC236}">
              <a16:creationId xmlns:a16="http://schemas.microsoft.com/office/drawing/2014/main" id="{00000000-0008-0000-0300-0000EC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150284</xdr:rowOff>
    </xdr:from>
    <xdr:to>
      <xdr:col>85</xdr:col>
      <xdr:colOff>95250</xdr:colOff>
      <xdr:row>89</xdr:row>
      <xdr:rowOff>150284</xdr:rowOff>
    </xdr:to>
    <xdr:cxnSp macro="">
      <xdr:nvCxnSpPr>
        <xdr:cNvPr id="237" name="直線コネクタ 236">
          <a:extLst>
            <a:ext uri="{FF2B5EF4-FFF2-40B4-BE49-F238E27FC236}">
              <a16:creationId xmlns:a16="http://schemas.microsoft.com/office/drawing/2014/main" id="{00000000-0008-0000-0300-0000ED000000}"/>
            </a:ext>
          </a:extLst>
        </xdr:cNvPr>
        <xdr:cNvCxnSpPr/>
      </xdr:nvCxnSpPr>
      <xdr:spPr>
        <a:xfrm>
          <a:off x="12827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8061</xdr:rowOff>
    </xdr:from>
    <xdr:ext cx="762000" cy="259045"/>
    <xdr:sp macro="" textlink="">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206500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87</xdr:row>
      <xdr:rowOff>91016</xdr:rowOff>
    </xdr:from>
    <xdr:to>
      <xdr:col>85</xdr:col>
      <xdr:colOff>95250</xdr:colOff>
      <xdr:row>87</xdr:row>
      <xdr:rowOff>91016</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86</xdr:row>
      <xdr:rowOff>120243</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143934</xdr:rowOff>
    </xdr:from>
    <xdr:to>
      <xdr:col>85</xdr:col>
      <xdr:colOff>95250</xdr:colOff>
      <xdr:row>82</xdr:row>
      <xdr:rowOff>143934</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1711</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84666</xdr:rowOff>
    </xdr:from>
    <xdr:to>
      <xdr:col>85</xdr:col>
      <xdr:colOff>95250</xdr:colOff>
      <xdr:row>80</xdr:row>
      <xdr:rowOff>84666</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113893</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7" name="直線コネクタ 246">
          <a:extLst>
            <a:ext uri="{FF2B5EF4-FFF2-40B4-BE49-F238E27FC236}">
              <a16:creationId xmlns:a16="http://schemas.microsoft.com/office/drawing/2014/main" id="{00000000-0008-0000-0300-0000F7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48" name="テキスト ボックス 247">
          <a:extLst>
            <a:ext uri="{FF2B5EF4-FFF2-40B4-BE49-F238E27FC236}">
              <a16:creationId xmlns:a16="http://schemas.microsoft.com/office/drawing/2014/main" id="{00000000-0008-0000-0300-0000F8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49" name="給与水準   （国との比較）グラフ枠">
          <a:extLst>
            <a:ext uri="{FF2B5EF4-FFF2-40B4-BE49-F238E27FC236}">
              <a16:creationId xmlns:a16="http://schemas.microsoft.com/office/drawing/2014/main" id="{00000000-0008-0000-0300-0000F9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111478</xdr:rowOff>
    </xdr:from>
    <xdr:to>
      <xdr:col>81</xdr:col>
      <xdr:colOff>44450</xdr:colOff>
      <xdr:row>89</xdr:row>
      <xdr:rowOff>16228</xdr:rowOff>
    </xdr:to>
    <xdr:cxnSp macro="">
      <xdr:nvCxnSpPr>
        <xdr:cNvPr id="250" name="直線コネクタ 249">
          <a:extLst>
            <a:ext uri="{FF2B5EF4-FFF2-40B4-BE49-F238E27FC236}">
              <a16:creationId xmlns:a16="http://schemas.microsoft.com/office/drawing/2014/main" id="{00000000-0008-0000-0300-0000FA000000}"/>
            </a:ext>
          </a:extLst>
        </xdr:cNvPr>
        <xdr:cNvCxnSpPr/>
      </xdr:nvCxnSpPr>
      <xdr:spPr>
        <a:xfrm flipV="1">
          <a:off x="17018000" y="13827478"/>
          <a:ext cx="0" cy="144780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88</xdr:row>
      <xdr:rowOff>159755</xdr:rowOff>
    </xdr:from>
    <xdr:ext cx="762000" cy="259045"/>
    <xdr:sp macro="" textlink="">
      <xdr:nvSpPr>
        <xdr:cNvPr id="251" name="給与水準   （国との比較）最小値テキスト">
          <a:extLst>
            <a:ext uri="{FF2B5EF4-FFF2-40B4-BE49-F238E27FC236}">
              <a16:creationId xmlns:a16="http://schemas.microsoft.com/office/drawing/2014/main" id="{00000000-0008-0000-0300-0000FB000000}"/>
            </a:ext>
          </a:extLst>
        </xdr:cNvPr>
        <xdr:cNvSpPr txBox="1"/>
      </xdr:nvSpPr>
      <xdr:spPr>
        <a:xfrm>
          <a:off x="17106900" y="152473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16228</xdr:rowOff>
    </xdr:from>
    <xdr:to>
      <xdr:col>81</xdr:col>
      <xdr:colOff>133350</xdr:colOff>
      <xdr:row>89</xdr:row>
      <xdr:rowOff>16228</xdr:rowOff>
    </xdr:to>
    <xdr:cxnSp macro="">
      <xdr:nvCxnSpPr>
        <xdr:cNvPr id="252" name="直線コネクタ 251">
          <a:extLst>
            <a:ext uri="{FF2B5EF4-FFF2-40B4-BE49-F238E27FC236}">
              <a16:creationId xmlns:a16="http://schemas.microsoft.com/office/drawing/2014/main" id="{00000000-0008-0000-0300-0000FC000000}"/>
            </a:ext>
          </a:extLst>
        </xdr:cNvPr>
        <xdr:cNvCxnSpPr/>
      </xdr:nvCxnSpPr>
      <xdr:spPr>
        <a:xfrm>
          <a:off x="16929100" y="152752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26405</xdr:rowOff>
    </xdr:from>
    <xdr:ext cx="762000" cy="259045"/>
    <xdr:sp macro="" textlink="">
      <xdr:nvSpPr>
        <xdr:cNvPr id="253" name="給与水準   （国との比較）最大値テキスト">
          <a:extLst>
            <a:ext uri="{FF2B5EF4-FFF2-40B4-BE49-F238E27FC236}">
              <a16:creationId xmlns:a16="http://schemas.microsoft.com/office/drawing/2014/main" id="{00000000-0008-0000-0300-0000FD000000}"/>
            </a:ext>
          </a:extLst>
        </xdr:cNvPr>
        <xdr:cNvSpPr txBox="1"/>
      </xdr:nvSpPr>
      <xdr:spPr>
        <a:xfrm>
          <a:off x="17106900" y="135709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80</xdr:row>
      <xdr:rowOff>111478</xdr:rowOff>
    </xdr:from>
    <xdr:to>
      <xdr:col>81</xdr:col>
      <xdr:colOff>133350</xdr:colOff>
      <xdr:row>80</xdr:row>
      <xdr:rowOff>111478</xdr:rowOff>
    </xdr:to>
    <xdr:cxnSp macro="">
      <xdr:nvCxnSpPr>
        <xdr:cNvPr id="254" name="直線コネクタ 253">
          <a:extLst>
            <a:ext uri="{FF2B5EF4-FFF2-40B4-BE49-F238E27FC236}">
              <a16:creationId xmlns:a16="http://schemas.microsoft.com/office/drawing/2014/main" id="{00000000-0008-0000-0300-0000FE000000}"/>
            </a:ext>
          </a:extLst>
        </xdr:cNvPr>
        <xdr:cNvCxnSpPr/>
      </xdr:nvCxnSpPr>
      <xdr:spPr>
        <a:xfrm>
          <a:off x="16929100" y="138274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87</xdr:row>
      <xdr:rowOff>77611</xdr:rowOff>
    </xdr:from>
    <xdr:to>
      <xdr:col>81</xdr:col>
      <xdr:colOff>44450</xdr:colOff>
      <xdr:row>87</xdr:row>
      <xdr:rowOff>77611</xdr:rowOff>
    </xdr:to>
    <xdr:cxnSp macro="">
      <xdr:nvCxnSpPr>
        <xdr:cNvPr id="255" name="直線コネクタ 254">
          <a:extLst>
            <a:ext uri="{FF2B5EF4-FFF2-40B4-BE49-F238E27FC236}">
              <a16:creationId xmlns:a16="http://schemas.microsoft.com/office/drawing/2014/main" id="{00000000-0008-0000-0300-0000FF000000}"/>
            </a:ext>
          </a:extLst>
        </xdr:cNvPr>
        <xdr:cNvCxnSpPr/>
      </xdr:nvCxnSpPr>
      <xdr:spPr>
        <a:xfrm>
          <a:off x="16179800" y="14993761"/>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84</xdr:row>
      <xdr:rowOff>24288</xdr:rowOff>
    </xdr:from>
    <xdr:ext cx="762000" cy="259045"/>
    <xdr:sp macro="" textlink="">
      <xdr:nvSpPr>
        <xdr:cNvPr id="256" name="給与水準   （国との比較）平均値テキスト">
          <a:extLst>
            <a:ext uri="{FF2B5EF4-FFF2-40B4-BE49-F238E27FC236}">
              <a16:creationId xmlns:a16="http://schemas.microsoft.com/office/drawing/2014/main" id="{00000000-0008-0000-0300-000000010000}"/>
            </a:ext>
          </a:extLst>
        </xdr:cNvPr>
        <xdr:cNvSpPr txBox="1"/>
      </xdr:nvSpPr>
      <xdr:spPr>
        <a:xfrm>
          <a:off x="17106900" y="1442608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7761</xdr:rowOff>
    </xdr:from>
    <xdr:to>
      <xdr:col>81</xdr:col>
      <xdr:colOff>95250</xdr:colOff>
      <xdr:row>85</xdr:row>
      <xdr:rowOff>109361</xdr:rowOff>
    </xdr:to>
    <xdr:sp macro="" textlink="">
      <xdr:nvSpPr>
        <xdr:cNvPr id="257" name="フローチャート: 判断 256">
          <a:extLst>
            <a:ext uri="{FF2B5EF4-FFF2-40B4-BE49-F238E27FC236}">
              <a16:creationId xmlns:a16="http://schemas.microsoft.com/office/drawing/2014/main" id="{00000000-0008-0000-0300-000001010000}"/>
            </a:ext>
          </a:extLst>
        </xdr:cNvPr>
        <xdr:cNvSpPr/>
      </xdr:nvSpPr>
      <xdr:spPr>
        <a:xfrm>
          <a:off x="16967200" y="145810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86</xdr:row>
      <xdr:rowOff>168628</xdr:rowOff>
    </xdr:from>
    <xdr:to>
      <xdr:col>77</xdr:col>
      <xdr:colOff>44450</xdr:colOff>
      <xdr:row>87</xdr:row>
      <xdr:rowOff>77611</xdr:rowOff>
    </xdr:to>
    <xdr:cxnSp macro="">
      <xdr:nvCxnSpPr>
        <xdr:cNvPr id="258" name="直線コネクタ 257">
          <a:extLst>
            <a:ext uri="{FF2B5EF4-FFF2-40B4-BE49-F238E27FC236}">
              <a16:creationId xmlns:a16="http://schemas.microsoft.com/office/drawing/2014/main" id="{00000000-0008-0000-0300-000002010000}"/>
            </a:ext>
          </a:extLst>
        </xdr:cNvPr>
        <xdr:cNvCxnSpPr/>
      </xdr:nvCxnSpPr>
      <xdr:spPr>
        <a:xfrm>
          <a:off x="15290800" y="14913328"/>
          <a:ext cx="889000" cy="804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84</xdr:row>
      <xdr:rowOff>165805</xdr:rowOff>
    </xdr:from>
    <xdr:to>
      <xdr:col>77</xdr:col>
      <xdr:colOff>95250</xdr:colOff>
      <xdr:row>85</xdr:row>
      <xdr:rowOff>95955</xdr:rowOff>
    </xdr:to>
    <xdr:sp macro="" textlink="">
      <xdr:nvSpPr>
        <xdr:cNvPr id="259" name="フローチャート: 判断 258">
          <a:extLst>
            <a:ext uri="{FF2B5EF4-FFF2-40B4-BE49-F238E27FC236}">
              <a16:creationId xmlns:a16="http://schemas.microsoft.com/office/drawing/2014/main" id="{00000000-0008-0000-0300-000003010000}"/>
            </a:ext>
          </a:extLst>
        </xdr:cNvPr>
        <xdr:cNvSpPr/>
      </xdr:nvSpPr>
      <xdr:spPr>
        <a:xfrm>
          <a:off x="16129000" y="145676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83</xdr:row>
      <xdr:rowOff>106132</xdr:rowOff>
    </xdr:from>
    <xdr:ext cx="736600" cy="259045"/>
    <xdr:sp macro="" textlink="">
      <xdr:nvSpPr>
        <xdr:cNvPr id="260" name="テキスト ボックス 259">
          <a:extLst>
            <a:ext uri="{FF2B5EF4-FFF2-40B4-BE49-F238E27FC236}">
              <a16:creationId xmlns:a16="http://schemas.microsoft.com/office/drawing/2014/main" id="{00000000-0008-0000-0300-000004010000}"/>
            </a:ext>
          </a:extLst>
        </xdr:cNvPr>
        <xdr:cNvSpPr txBox="1"/>
      </xdr:nvSpPr>
      <xdr:spPr>
        <a:xfrm>
          <a:off x="15798800" y="1433648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85</xdr:row>
      <xdr:rowOff>112184</xdr:rowOff>
    </xdr:from>
    <xdr:to>
      <xdr:col>72</xdr:col>
      <xdr:colOff>203200</xdr:colOff>
      <xdr:row>86</xdr:row>
      <xdr:rowOff>168628</xdr:rowOff>
    </xdr:to>
    <xdr:cxnSp macro="">
      <xdr:nvCxnSpPr>
        <xdr:cNvPr id="261" name="直線コネクタ 260">
          <a:extLst>
            <a:ext uri="{FF2B5EF4-FFF2-40B4-BE49-F238E27FC236}">
              <a16:creationId xmlns:a16="http://schemas.microsoft.com/office/drawing/2014/main" id="{00000000-0008-0000-0300-000005010000}"/>
            </a:ext>
          </a:extLst>
        </xdr:cNvPr>
        <xdr:cNvCxnSpPr/>
      </xdr:nvCxnSpPr>
      <xdr:spPr>
        <a:xfrm>
          <a:off x="14401800" y="14685434"/>
          <a:ext cx="889000" cy="2278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84</xdr:row>
      <xdr:rowOff>138995</xdr:rowOff>
    </xdr:from>
    <xdr:to>
      <xdr:col>73</xdr:col>
      <xdr:colOff>44450</xdr:colOff>
      <xdr:row>85</xdr:row>
      <xdr:rowOff>69145</xdr:rowOff>
    </xdr:to>
    <xdr:sp macro="" textlink="">
      <xdr:nvSpPr>
        <xdr:cNvPr id="262" name="フローチャート: 判断 261">
          <a:extLst>
            <a:ext uri="{FF2B5EF4-FFF2-40B4-BE49-F238E27FC236}">
              <a16:creationId xmlns:a16="http://schemas.microsoft.com/office/drawing/2014/main" id="{00000000-0008-0000-0300-000006010000}"/>
            </a:ext>
          </a:extLst>
        </xdr:cNvPr>
        <xdr:cNvSpPr/>
      </xdr:nvSpPr>
      <xdr:spPr>
        <a:xfrm>
          <a:off x="15240000" y="145407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83</xdr:row>
      <xdr:rowOff>79322</xdr:rowOff>
    </xdr:from>
    <xdr:ext cx="762000" cy="259045"/>
    <xdr:sp macro="" textlink="">
      <xdr:nvSpPr>
        <xdr:cNvPr id="263" name="テキスト ボックス 262">
          <a:extLst>
            <a:ext uri="{FF2B5EF4-FFF2-40B4-BE49-F238E27FC236}">
              <a16:creationId xmlns:a16="http://schemas.microsoft.com/office/drawing/2014/main" id="{00000000-0008-0000-0300-000007010000}"/>
            </a:ext>
          </a:extLst>
        </xdr:cNvPr>
        <xdr:cNvSpPr txBox="1"/>
      </xdr:nvSpPr>
      <xdr:spPr>
        <a:xfrm>
          <a:off x="14909800" y="143096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85</xdr:row>
      <xdr:rowOff>112184</xdr:rowOff>
    </xdr:from>
    <xdr:to>
      <xdr:col>68</xdr:col>
      <xdr:colOff>152400</xdr:colOff>
      <xdr:row>85</xdr:row>
      <xdr:rowOff>152400</xdr:rowOff>
    </xdr:to>
    <xdr:cxnSp macro="">
      <xdr:nvCxnSpPr>
        <xdr:cNvPr id="264" name="直線コネクタ 263">
          <a:extLst>
            <a:ext uri="{FF2B5EF4-FFF2-40B4-BE49-F238E27FC236}">
              <a16:creationId xmlns:a16="http://schemas.microsoft.com/office/drawing/2014/main" id="{00000000-0008-0000-0300-000008010000}"/>
            </a:ext>
          </a:extLst>
        </xdr:cNvPr>
        <xdr:cNvCxnSpPr/>
      </xdr:nvCxnSpPr>
      <xdr:spPr>
        <a:xfrm flipV="1">
          <a:off x="13512800" y="14685434"/>
          <a:ext cx="889000" cy="40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84</xdr:row>
      <xdr:rowOff>112184</xdr:rowOff>
    </xdr:from>
    <xdr:to>
      <xdr:col>68</xdr:col>
      <xdr:colOff>203200</xdr:colOff>
      <xdr:row>85</xdr:row>
      <xdr:rowOff>42334</xdr:rowOff>
    </xdr:to>
    <xdr:sp macro="" textlink="">
      <xdr:nvSpPr>
        <xdr:cNvPr id="265" name="フローチャート: 判断 264">
          <a:extLst>
            <a:ext uri="{FF2B5EF4-FFF2-40B4-BE49-F238E27FC236}">
              <a16:creationId xmlns:a16="http://schemas.microsoft.com/office/drawing/2014/main" id="{00000000-0008-0000-0300-000009010000}"/>
            </a:ext>
          </a:extLst>
        </xdr:cNvPr>
        <xdr:cNvSpPr/>
      </xdr:nvSpPr>
      <xdr:spPr>
        <a:xfrm>
          <a:off x="14351000" y="145139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83</xdr:row>
      <xdr:rowOff>52511</xdr:rowOff>
    </xdr:from>
    <xdr:ext cx="762000" cy="259045"/>
    <xdr:sp macro="" textlink="">
      <xdr:nvSpPr>
        <xdr:cNvPr id="266" name="テキスト ボックス 265">
          <a:extLst>
            <a:ext uri="{FF2B5EF4-FFF2-40B4-BE49-F238E27FC236}">
              <a16:creationId xmlns:a16="http://schemas.microsoft.com/office/drawing/2014/main" id="{00000000-0008-0000-0300-00000A010000}"/>
            </a:ext>
          </a:extLst>
        </xdr:cNvPr>
        <xdr:cNvSpPr txBox="1"/>
      </xdr:nvSpPr>
      <xdr:spPr>
        <a:xfrm>
          <a:off x="14020800" y="142828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7761</xdr:rowOff>
    </xdr:from>
    <xdr:to>
      <xdr:col>64</xdr:col>
      <xdr:colOff>152400</xdr:colOff>
      <xdr:row>85</xdr:row>
      <xdr:rowOff>109361</xdr:rowOff>
    </xdr:to>
    <xdr:sp macro="" textlink="">
      <xdr:nvSpPr>
        <xdr:cNvPr id="267" name="フローチャート: 判断 266">
          <a:extLst>
            <a:ext uri="{FF2B5EF4-FFF2-40B4-BE49-F238E27FC236}">
              <a16:creationId xmlns:a16="http://schemas.microsoft.com/office/drawing/2014/main" id="{00000000-0008-0000-0300-00000B010000}"/>
            </a:ext>
          </a:extLst>
        </xdr:cNvPr>
        <xdr:cNvSpPr/>
      </xdr:nvSpPr>
      <xdr:spPr>
        <a:xfrm>
          <a:off x="13462000" y="145810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83</xdr:row>
      <xdr:rowOff>119538</xdr:rowOff>
    </xdr:from>
    <xdr:ext cx="762000" cy="259045"/>
    <xdr:sp macro="" textlink="">
      <xdr:nvSpPr>
        <xdr:cNvPr id="268" name="テキスト ボックス 267">
          <a:extLst>
            <a:ext uri="{FF2B5EF4-FFF2-40B4-BE49-F238E27FC236}">
              <a16:creationId xmlns:a16="http://schemas.microsoft.com/office/drawing/2014/main" id="{00000000-0008-0000-0300-00000C010000}"/>
            </a:ext>
          </a:extLst>
        </xdr:cNvPr>
        <xdr:cNvSpPr txBox="1"/>
      </xdr:nvSpPr>
      <xdr:spPr>
        <a:xfrm>
          <a:off x="13131800" y="143498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69" name="テキスト ボックス 268">
          <a:extLst>
            <a:ext uri="{FF2B5EF4-FFF2-40B4-BE49-F238E27FC236}">
              <a16:creationId xmlns:a16="http://schemas.microsoft.com/office/drawing/2014/main" id="{00000000-0008-0000-0300-00000D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0" name="テキスト ボックス 269">
          <a:extLst>
            <a:ext uri="{FF2B5EF4-FFF2-40B4-BE49-F238E27FC236}">
              <a16:creationId xmlns:a16="http://schemas.microsoft.com/office/drawing/2014/main" id="{00000000-0008-0000-0300-00000E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1" name="テキスト ボックス 270">
          <a:extLst>
            <a:ext uri="{FF2B5EF4-FFF2-40B4-BE49-F238E27FC236}">
              <a16:creationId xmlns:a16="http://schemas.microsoft.com/office/drawing/2014/main" id="{00000000-0008-0000-0300-00000F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87</xdr:row>
      <xdr:rowOff>26811</xdr:rowOff>
    </xdr:from>
    <xdr:to>
      <xdr:col>81</xdr:col>
      <xdr:colOff>95250</xdr:colOff>
      <xdr:row>87</xdr:row>
      <xdr:rowOff>128411</xdr:rowOff>
    </xdr:to>
    <xdr:sp macro="" textlink="">
      <xdr:nvSpPr>
        <xdr:cNvPr id="274" name="楕円 273">
          <a:extLst>
            <a:ext uri="{FF2B5EF4-FFF2-40B4-BE49-F238E27FC236}">
              <a16:creationId xmlns:a16="http://schemas.microsoft.com/office/drawing/2014/main" id="{00000000-0008-0000-0300-000012010000}"/>
            </a:ext>
          </a:extLst>
        </xdr:cNvPr>
        <xdr:cNvSpPr/>
      </xdr:nvSpPr>
      <xdr:spPr>
        <a:xfrm>
          <a:off x="16967200" y="149429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86</xdr:row>
      <xdr:rowOff>170338</xdr:rowOff>
    </xdr:from>
    <xdr:ext cx="762000" cy="259045"/>
    <xdr:sp macro="" textlink="">
      <xdr:nvSpPr>
        <xdr:cNvPr id="275" name="給与水準   （国との比較）該当値テキスト">
          <a:extLst>
            <a:ext uri="{FF2B5EF4-FFF2-40B4-BE49-F238E27FC236}">
              <a16:creationId xmlns:a16="http://schemas.microsoft.com/office/drawing/2014/main" id="{00000000-0008-0000-0300-000013010000}"/>
            </a:ext>
          </a:extLst>
        </xdr:cNvPr>
        <xdr:cNvSpPr txBox="1"/>
      </xdr:nvSpPr>
      <xdr:spPr>
        <a:xfrm>
          <a:off x="17106900" y="149150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87</xdr:row>
      <xdr:rowOff>26811</xdr:rowOff>
    </xdr:from>
    <xdr:to>
      <xdr:col>77</xdr:col>
      <xdr:colOff>95250</xdr:colOff>
      <xdr:row>87</xdr:row>
      <xdr:rowOff>128411</xdr:rowOff>
    </xdr:to>
    <xdr:sp macro="" textlink="">
      <xdr:nvSpPr>
        <xdr:cNvPr id="276" name="楕円 275">
          <a:extLst>
            <a:ext uri="{FF2B5EF4-FFF2-40B4-BE49-F238E27FC236}">
              <a16:creationId xmlns:a16="http://schemas.microsoft.com/office/drawing/2014/main" id="{00000000-0008-0000-0300-000014010000}"/>
            </a:ext>
          </a:extLst>
        </xdr:cNvPr>
        <xdr:cNvSpPr/>
      </xdr:nvSpPr>
      <xdr:spPr>
        <a:xfrm>
          <a:off x="16129000" y="149429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87</xdr:row>
      <xdr:rowOff>113188</xdr:rowOff>
    </xdr:from>
    <xdr:ext cx="736600" cy="259045"/>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5798800" y="1502933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86</xdr:row>
      <xdr:rowOff>117828</xdr:rowOff>
    </xdr:from>
    <xdr:to>
      <xdr:col>73</xdr:col>
      <xdr:colOff>44450</xdr:colOff>
      <xdr:row>87</xdr:row>
      <xdr:rowOff>47978</xdr:rowOff>
    </xdr:to>
    <xdr:sp macro="" textlink="">
      <xdr:nvSpPr>
        <xdr:cNvPr id="278" name="楕円 277">
          <a:extLst>
            <a:ext uri="{FF2B5EF4-FFF2-40B4-BE49-F238E27FC236}">
              <a16:creationId xmlns:a16="http://schemas.microsoft.com/office/drawing/2014/main" id="{00000000-0008-0000-0300-000016010000}"/>
            </a:ext>
          </a:extLst>
        </xdr:cNvPr>
        <xdr:cNvSpPr/>
      </xdr:nvSpPr>
      <xdr:spPr>
        <a:xfrm>
          <a:off x="15240000" y="148625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87</xdr:row>
      <xdr:rowOff>32755</xdr:rowOff>
    </xdr:from>
    <xdr:ext cx="762000" cy="259045"/>
    <xdr:sp macro="" textlink="">
      <xdr:nvSpPr>
        <xdr:cNvPr id="279" name="テキスト ボックス 278">
          <a:extLst>
            <a:ext uri="{FF2B5EF4-FFF2-40B4-BE49-F238E27FC236}">
              <a16:creationId xmlns:a16="http://schemas.microsoft.com/office/drawing/2014/main" id="{00000000-0008-0000-0300-000017010000}"/>
            </a:ext>
          </a:extLst>
        </xdr:cNvPr>
        <xdr:cNvSpPr txBox="1"/>
      </xdr:nvSpPr>
      <xdr:spPr>
        <a:xfrm>
          <a:off x="14909800" y="149489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85</xdr:row>
      <xdr:rowOff>61384</xdr:rowOff>
    </xdr:from>
    <xdr:to>
      <xdr:col>68</xdr:col>
      <xdr:colOff>203200</xdr:colOff>
      <xdr:row>85</xdr:row>
      <xdr:rowOff>162984</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4351000" y="146346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85</xdr:row>
      <xdr:rowOff>147761</xdr:rowOff>
    </xdr:from>
    <xdr:ext cx="762000" cy="259045"/>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4020800" y="147210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101600</xdr:rowOff>
    </xdr:from>
    <xdr:to>
      <xdr:col>64</xdr:col>
      <xdr:colOff>152400</xdr:colOff>
      <xdr:row>86</xdr:row>
      <xdr:rowOff>31750</xdr:rowOff>
    </xdr:to>
    <xdr:sp macro="" textlink="">
      <xdr:nvSpPr>
        <xdr:cNvPr id="282" name="楕円 281">
          <a:extLst>
            <a:ext uri="{FF2B5EF4-FFF2-40B4-BE49-F238E27FC236}">
              <a16:creationId xmlns:a16="http://schemas.microsoft.com/office/drawing/2014/main" id="{00000000-0008-0000-0300-00001A010000}"/>
            </a:ext>
          </a:extLst>
        </xdr:cNvPr>
        <xdr:cNvSpPr/>
      </xdr:nvSpPr>
      <xdr:spPr>
        <a:xfrm>
          <a:off x="13462000" y="14674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86</xdr:row>
      <xdr:rowOff>16527</xdr:rowOff>
    </xdr:from>
    <xdr:ext cx="762000" cy="259045"/>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3131800" y="14761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4" name="正方形/長方形 283">
          <a:extLst>
            <a:ext uri="{FF2B5EF4-FFF2-40B4-BE49-F238E27FC236}">
              <a16:creationId xmlns:a16="http://schemas.microsoft.com/office/drawing/2014/main" id="{00000000-0008-0000-0300-00001C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5" name="テキスト ボックス 284">
          <a:extLst>
            <a:ext uri="{FF2B5EF4-FFF2-40B4-BE49-F238E27FC236}">
              <a16:creationId xmlns:a16="http://schemas.microsoft.com/office/drawing/2014/main" id="{00000000-0008-0000-0300-00001D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6" name="テキスト ボックス 285">
          <a:extLst>
            <a:ext uri="{FF2B5EF4-FFF2-40B4-BE49-F238E27FC236}">
              <a16:creationId xmlns:a16="http://schemas.microsoft.com/office/drawing/2014/main" id="{00000000-0008-0000-0300-00001E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[14.06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7" name="正方形/長方形 286">
          <a:extLst>
            <a:ext uri="{FF2B5EF4-FFF2-40B4-BE49-F238E27FC236}">
              <a16:creationId xmlns:a16="http://schemas.microsoft.com/office/drawing/2014/main" id="{00000000-0008-0000-0300-00001F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88" name="正方形/長方形 287">
          <a:extLst>
            <a:ext uri="{FF2B5EF4-FFF2-40B4-BE49-F238E27FC236}">
              <a16:creationId xmlns:a16="http://schemas.microsoft.com/office/drawing/2014/main" id="{00000000-0008-0000-0300-000020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89" name="正方形/長方形 288">
          <a:extLst>
            <a:ext uri="{FF2B5EF4-FFF2-40B4-BE49-F238E27FC236}">
              <a16:creationId xmlns:a16="http://schemas.microsoft.com/office/drawing/2014/main" id="{00000000-0008-0000-0300-000021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6" name="テキスト ボックス 295">
          <a:extLst>
            <a:ext uri="{FF2B5EF4-FFF2-40B4-BE49-F238E27FC236}">
              <a16:creationId xmlns:a16="http://schemas.microsoft.com/office/drawing/2014/main" id="{00000000-0008-0000-0300-000028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職員数については、前年度と比較して１人減となり、さらに人口が減少したことにより前年度比０</a:t>
          </a:r>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１１ポイントの増加となった。</a:t>
          </a:r>
        </a:p>
        <a:p>
          <a:r>
            <a:rPr kumimoji="1" lang="ja-JP" altLang="en-US" sz="1300">
              <a:latin typeface="ＭＳ Ｐゴシック" panose="020B0600070205080204" pitchFamily="50" charset="-128"/>
              <a:ea typeface="ＭＳ Ｐゴシック" panose="020B0600070205080204" pitchFamily="50" charset="-128"/>
            </a:rPr>
            <a:t>　近年は、保育所等への入所申込が増加傾向にあり、行政サービスの充実のため、保育士の増員が必要な状況となっている。</a:t>
          </a:r>
        </a:p>
        <a:p>
          <a:r>
            <a:rPr kumimoji="1" lang="ja-JP" altLang="en-US" sz="1300">
              <a:latin typeface="ＭＳ Ｐゴシック" panose="020B0600070205080204" pitchFamily="50" charset="-128"/>
              <a:ea typeface="ＭＳ Ｐゴシック" panose="020B0600070205080204" pitchFamily="50" charset="-128"/>
            </a:rPr>
            <a:t>　このことから、令和５年度以降も保育士の増員を行う必要があり、当面は職員数が増加する見込みであるが、事務事業の見直しを継続的に行うことで定員管理の適正化を図る。</a:t>
          </a:r>
        </a:p>
      </xdr:txBody>
    </xdr:sp>
    <xdr:clientData/>
  </xdr:twoCellAnchor>
  <xdr:oneCellAnchor>
    <xdr:from>
      <xdr:col>61</xdr:col>
      <xdr:colOff>6350</xdr:colOff>
      <xdr:row>54</xdr:row>
      <xdr:rowOff>139700</xdr:rowOff>
    </xdr:from>
    <xdr:ext cx="349839" cy="225703"/>
    <xdr:sp macro="" textlink="">
      <xdr:nvSpPr>
        <xdr:cNvPr id="297" name="テキスト ボックス 296">
          <a:extLst>
            <a:ext uri="{FF2B5EF4-FFF2-40B4-BE49-F238E27FC236}">
              <a16:creationId xmlns:a16="http://schemas.microsoft.com/office/drawing/2014/main" id="{00000000-0008-0000-0300-000029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298" name="直線コネクタ 297">
          <a:extLst>
            <a:ext uri="{FF2B5EF4-FFF2-40B4-BE49-F238E27FC236}">
              <a16:creationId xmlns:a16="http://schemas.microsoft.com/office/drawing/2014/main" id="{00000000-0008-0000-0300-00002A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299" name="テキスト ボックス 298">
          <a:extLst>
            <a:ext uri="{FF2B5EF4-FFF2-40B4-BE49-F238E27FC236}">
              <a16:creationId xmlns:a16="http://schemas.microsoft.com/office/drawing/2014/main" id="{00000000-0008-0000-0300-00002B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300" name="直線コネクタ 299">
          <a:extLst>
            <a:ext uri="{FF2B5EF4-FFF2-40B4-BE49-F238E27FC236}">
              <a16:creationId xmlns:a16="http://schemas.microsoft.com/office/drawing/2014/main" id="{00000000-0008-0000-0300-00002C010000}"/>
            </a:ext>
          </a:extLst>
        </xdr:cNvPr>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11" name="テキスト ボックス 310">
          <a:extLst>
            <a:ext uri="{FF2B5EF4-FFF2-40B4-BE49-F238E27FC236}">
              <a16:creationId xmlns:a16="http://schemas.microsoft.com/office/drawing/2014/main" id="{00000000-0008-0000-0300-000037010000}"/>
            </a:ext>
          </a:extLst>
        </xdr:cNvPr>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2" name="直線コネクタ 311">
          <a:extLst>
            <a:ext uri="{FF2B5EF4-FFF2-40B4-BE49-F238E27FC236}">
              <a16:creationId xmlns:a16="http://schemas.microsoft.com/office/drawing/2014/main" id="{00000000-0008-0000-0300-000038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3" name="テキスト ボックス 312">
          <a:extLst>
            <a:ext uri="{FF2B5EF4-FFF2-40B4-BE49-F238E27FC236}">
              <a16:creationId xmlns:a16="http://schemas.microsoft.com/office/drawing/2014/main" id="{00000000-0008-0000-0300-000039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4" name="定員管理の状況グラフ枠">
          <a:extLst>
            <a:ext uri="{FF2B5EF4-FFF2-40B4-BE49-F238E27FC236}">
              <a16:creationId xmlns:a16="http://schemas.microsoft.com/office/drawing/2014/main" id="{00000000-0008-0000-0300-00003A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32766</xdr:rowOff>
    </xdr:from>
    <xdr:to>
      <xdr:col>81</xdr:col>
      <xdr:colOff>44450</xdr:colOff>
      <xdr:row>66</xdr:row>
      <xdr:rowOff>154940</xdr:rowOff>
    </xdr:to>
    <xdr:cxnSp macro="">
      <xdr:nvCxnSpPr>
        <xdr:cNvPr id="315" name="直線コネクタ 314">
          <a:extLst>
            <a:ext uri="{FF2B5EF4-FFF2-40B4-BE49-F238E27FC236}">
              <a16:creationId xmlns:a16="http://schemas.microsoft.com/office/drawing/2014/main" id="{00000000-0008-0000-0300-00003B010000}"/>
            </a:ext>
          </a:extLst>
        </xdr:cNvPr>
        <xdr:cNvCxnSpPr/>
      </xdr:nvCxnSpPr>
      <xdr:spPr>
        <a:xfrm flipV="1">
          <a:off x="17018000" y="10148316"/>
          <a:ext cx="0" cy="132232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127017</xdr:rowOff>
    </xdr:from>
    <xdr:ext cx="762000" cy="259045"/>
    <xdr:sp macro="" textlink="">
      <xdr:nvSpPr>
        <xdr:cNvPr id="316" name="定員管理の状況最小値テキスト">
          <a:extLst>
            <a:ext uri="{FF2B5EF4-FFF2-40B4-BE49-F238E27FC236}">
              <a16:creationId xmlns:a16="http://schemas.microsoft.com/office/drawing/2014/main" id="{00000000-0008-0000-0300-00003C010000}"/>
            </a:ext>
          </a:extLst>
        </xdr:cNvPr>
        <xdr:cNvSpPr txBox="1"/>
      </xdr:nvSpPr>
      <xdr:spPr>
        <a:xfrm>
          <a:off x="17106900" y="11442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66</xdr:row>
      <xdr:rowOff>154940</xdr:rowOff>
    </xdr:from>
    <xdr:to>
      <xdr:col>81</xdr:col>
      <xdr:colOff>133350</xdr:colOff>
      <xdr:row>66</xdr:row>
      <xdr:rowOff>154940</xdr:rowOff>
    </xdr:to>
    <xdr:cxnSp macro="">
      <xdr:nvCxnSpPr>
        <xdr:cNvPr id="317" name="直線コネクタ 316">
          <a:extLst>
            <a:ext uri="{FF2B5EF4-FFF2-40B4-BE49-F238E27FC236}">
              <a16:creationId xmlns:a16="http://schemas.microsoft.com/office/drawing/2014/main" id="{00000000-0008-0000-0300-00003D010000}"/>
            </a:ext>
          </a:extLst>
        </xdr:cNvPr>
        <xdr:cNvCxnSpPr/>
      </xdr:nvCxnSpPr>
      <xdr:spPr>
        <a:xfrm>
          <a:off x="16929100" y="114706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119143</xdr:rowOff>
    </xdr:from>
    <xdr:ext cx="762000" cy="259045"/>
    <xdr:sp macro="" textlink="">
      <xdr:nvSpPr>
        <xdr:cNvPr id="318" name="定員管理の状況最大値テキスト">
          <a:extLst>
            <a:ext uri="{FF2B5EF4-FFF2-40B4-BE49-F238E27FC236}">
              <a16:creationId xmlns:a16="http://schemas.microsoft.com/office/drawing/2014/main" id="{00000000-0008-0000-0300-00003E010000}"/>
            </a:ext>
          </a:extLst>
        </xdr:cNvPr>
        <xdr:cNvSpPr txBox="1"/>
      </xdr:nvSpPr>
      <xdr:spPr>
        <a:xfrm>
          <a:off x="17106900" y="98917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32766</xdr:rowOff>
    </xdr:from>
    <xdr:to>
      <xdr:col>81</xdr:col>
      <xdr:colOff>133350</xdr:colOff>
      <xdr:row>59</xdr:row>
      <xdr:rowOff>32766</xdr:rowOff>
    </xdr:to>
    <xdr:cxnSp macro="">
      <xdr:nvCxnSpPr>
        <xdr:cNvPr id="319" name="直線コネクタ 318">
          <a:extLst>
            <a:ext uri="{FF2B5EF4-FFF2-40B4-BE49-F238E27FC236}">
              <a16:creationId xmlns:a16="http://schemas.microsoft.com/office/drawing/2014/main" id="{00000000-0008-0000-0300-00003F010000}"/>
            </a:ext>
          </a:extLst>
        </xdr:cNvPr>
        <xdr:cNvCxnSpPr/>
      </xdr:nvCxnSpPr>
      <xdr:spPr>
        <a:xfrm>
          <a:off x="16929100" y="101483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61</xdr:row>
      <xdr:rowOff>91803</xdr:rowOff>
    </xdr:from>
    <xdr:to>
      <xdr:col>81</xdr:col>
      <xdr:colOff>44450</xdr:colOff>
      <xdr:row>61</xdr:row>
      <xdr:rowOff>99387</xdr:rowOff>
    </xdr:to>
    <xdr:cxnSp macro="">
      <xdr:nvCxnSpPr>
        <xdr:cNvPr id="320" name="直線コネクタ 319">
          <a:extLst>
            <a:ext uri="{FF2B5EF4-FFF2-40B4-BE49-F238E27FC236}">
              <a16:creationId xmlns:a16="http://schemas.microsoft.com/office/drawing/2014/main" id="{00000000-0008-0000-0300-000040010000}"/>
            </a:ext>
          </a:extLst>
        </xdr:cNvPr>
        <xdr:cNvCxnSpPr/>
      </xdr:nvCxnSpPr>
      <xdr:spPr>
        <a:xfrm>
          <a:off x="16179800" y="10550253"/>
          <a:ext cx="838200" cy="75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60</xdr:row>
      <xdr:rowOff>49257</xdr:rowOff>
    </xdr:from>
    <xdr:ext cx="762000" cy="259045"/>
    <xdr:sp macro="" textlink="">
      <xdr:nvSpPr>
        <xdr:cNvPr id="321" name="定員管理の状況平均値テキスト">
          <a:extLst>
            <a:ext uri="{FF2B5EF4-FFF2-40B4-BE49-F238E27FC236}">
              <a16:creationId xmlns:a16="http://schemas.microsoft.com/office/drawing/2014/main" id="{00000000-0008-0000-0300-000041010000}"/>
            </a:ext>
          </a:extLst>
        </xdr:cNvPr>
        <xdr:cNvSpPr txBox="1"/>
      </xdr:nvSpPr>
      <xdr:spPr>
        <a:xfrm>
          <a:off x="17106900" y="103362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32730</xdr:rowOff>
    </xdr:from>
    <xdr:to>
      <xdr:col>81</xdr:col>
      <xdr:colOff>95250</xdr:colOff>
      <xdr:row>61</xdr:row>
      <xdr:rowOff>134330</xdr:rowOff>
    </xdr:to>
    <xdr:sp macro="" textlink="">
      <xdr:nvSpPr>
        <xdr:cNvPr id="322" name="フローチャート: 判断 321">
          <a:extLst>
            <a:ext uri="{FF2B5EF4-FFF2-40B4-BE49-F238E27FC236}">
              <a16:creationId xmlns:a16="http://schemas.microsoft.com/office/drawing/2014/main" id="{00000000-0008-0000-0300-000042010000}"/>
            </a:ext>
          </a:extLst>
        </xdr:cNvPr>
        <xdr:cNvSpPr/>
      </xdr:nvSpPr>
      <xdr:spPr>
        <a:xfrm>
          <a:off x="16967200" y="10491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61</xdr:row>
      <xdr:rowOff>84909</xdr:rowOff>
    </xdr:from>
    <xdr:to>
      <xdr:col>77</xdr:col>
      <xdr:colOff>44450</xdr:colOff>
      <xdr:row>61</xdr:row>
      <xdr:rowOff>91803</xdr:rowOff>
    </xdr:to>
    <xdr:cxnSp macro="">
      <xdr:nvCxnSpPr>
        <xdr:cNvPr id="323" name="直線コネクタ 322">
          <a:extLst>
            <a:ext uri="{FF2B5EF4-FFF2-40B4-BE49-F238E27FC236}">
              <a16:creationId xmlns:a16="http://schemas.microsoft.com/office/drawing/2014/main" id="{00000000-0008-0000-0300-000043010000}"/>
            </a:ext>
          </a:extLst>
        </xdr:cNvPr>
        <xdr:cNvCxnSpPr/>
      </xdr:nvCxnSpPr>
      <xdr:spPr>
        <a:xfrm>
          <a:off x="15290800" y="10543359"/>
          <a:ext cx="889000" cy="68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61</xdr:row>
      <xdr:rowOff>7910</xdr:rowOff>
    </xdr:from>
    <xdr:to>
      <xdr:col>77</xdr:col>
      <xdr:colOff>95250</xdr:colOff>
      <xdr:row>61</xdr:row>
      <xdr:rowOff>109510</xdr:rowOff>
    </xdr:to>
    <xdr:sp macro="" textlink="">
      <xdr:nvSpPr>
        <xdr:cNvPr id="324" name="フローチャート: 判断 323">
          <a:extLst>
            <a:ext uri="{FF2B5EF4-FFF2-40B4-BE49-F238E27FC236}">
              <a16:creationId xmlns:a16="http://schemas.microsoft.com/office/drawing/2014/main" id="{00000000-0008-0000-0300-000044010000}"/>
            </a:ext>
          </a:extLst>
        </xdr:cNvPr>
        <xdr:cNvSpPr/>
      </xdr:nvSpPr>
      <xdr:spPr>
        <a:xfrm>
          <a:off x="16129000" y="10466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59</xdr:row>
      <xdr:rowOff>119687</xdr:rowOff>
    </xdr:from>
    <xdr:ext cx="736600" cy="259045"/>
    <xdr:sp macro="" textlink="">
      <xdr:nvSpPr>
        <xdr:cNvPr id="325" name="テキスト ボックス 324">
          <a:extLst>
            <a:ext uri="{FF2B5EF4-FFF2-40B4-BE49-F238E27FC236}">
              <a16:creationId xmlns:a16="http://schemas.microsoft.com/office/drawing/2014/main" id="{00000000-0008-0000-0300-000045010000}"/>
            </a:ext>
          </a:extLst>
        </xdr:cNvPr>
        <xdr:cNvSpPr txBox="1"/>
      </xdr:nvSpPr>
      <xdr:spPr>
        <a:xfrm>
          <a:off x="15798800" y="102352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61</xdr:row>
      <xdr:rowOff>62157</xdr:rowOff>
    </xdr:from>
    <xdr:to>
      <xdr:col>72</xdr:col>
      <xdr:colOff>203200</xdr:colOff>
      <xdr:row>61</xdr:row>
      <xdr:rowOff>84909</xdr:rowOff>
    </xdr:to>
    <xdr:cxnSp macro="">
      <xdr:nvCxnSpPr>
        <xdr:cNvPr id="326" name="直線コネクタ 325">
          <a:extLst>
            <a:ext uri="{FF2B5EF4-FFF2-40B4-BE49-F238E27FC236}">
              <a16:creationId xmlns:a16="http://schemas.microsoft.com/office/drawing/2014/main" id="{00000000-0008-0000-0300-000046010000}"/>
            </a:ext>
          </a:extLst>
        </xdr:cNvPr>
        <xdr:cNvCxnSpPr/>
      </xdr:nvCxnSpPr>
      <xdr:spPr>
        <a:xfrm>
          <a:off x="14401800" y="10520607"/>
          <a:ext cx="889000" cy="227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61</xdr:row>
      <xdr:rowOff>326</xdr:rowOff>
    </xdr:from>
    <xdr:to>
      <xdr:col>73</xdr:col>
      <xdr:colOff>44450</xdr:colOff>
      <xdr:row>61</xdr:row>
      <xdr:rowOff>101926</xdr:rowOff>
    </xdr:to>
    <xdr:sp macro="" textlink="">
      <xdr:nvSpPr>
        <xdr:cNvPr id="327" name="フローチャート: 判断 326">
          <a:extLst>
            <a:ext uri="{FF2B5EF4-FFF2-40B4-BE49-F238E27FC236}">
              <a16:creationId xmlns:a16="http://schemas.microsoft.com/office/drawing/2014/main" id="{00000000-0008-0000-0300-000047010000}"/>
            </a:ext>
          </a:extLst>
        </xdr:cNvPr>
        <xdr:cNvSpPr/>
      </xdr:nvSpPr>
      <xdr:spPr>
        <a:xfrm>
          <a:off x="15240000" y="104587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59</xdr:row>
      <xdr:rowOff>112103</xdr:rowOff>
    </xdr:from>
    <xdr:ext cx="762000" cy="259045"/>
    <xdr:sp macro="" textlink="">
      <xdr:nvSpPr>
        <xdr:cNvPr id="328" name="テキスト ボックス 327">
          <a:extLst>
            <a:ext uri="{FF2B5EF4-FFF2-40B4-BE49-F238E27FC236}">
              <a16:creationId xmlns:a16="http://schemas.microsoft.com/office/drawing/2014/main" id="{00000000-0008-0000-0300-000048010000}"/>
            </a:ext>
          </a:extLst>
        </xdr:cNvPr>
        <xdr:cNvSpPr txBox="1"/>
      </xdr:nvSpPr>
      <xdr:spPr>
        <a:xfrm>
          <a:off x="14909800" y="102276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61</xdr:row>
      <xdr:rowOff>24239</xdr:rowOff>
    </xdr:from>
    <xdr:to>
      <xdr:col>68</xdr:col>
      <xdr:colOff>152400</xdr:colOff>
      <xdr:row>61</xdr:row>
      <xdr:rowOff>62157</xdr:rowOff>
    </xdr:to>
    <xdr:cxnSp macro="">
      <xdr:nvCxnSpPr>
        <xdr:cNvPr id="329" name="直線コネクタ 328">
          <a:extLst>
            <a:ext uri="{FF2B5EF4-FFF2-40B4-BE49-F238E27FC236}">
              <a16:creationId xmlns:a16="http://schemas.microsoft.com/office/drawing/2014/main" id="{00000000-0008-0000-0300-000049010000}"/>
            </a:ext>
          </a:extLst>
        </xdr:cNvPr>
        <xdr:cNvCxnSpPr/>
      </xdr:nvCxnSpPr>
      <xdr:spPr>
        <a:xfrm>
          <a:off x="13512800" y="10482689"/>
          <a:ext cx="889000" cy="379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60</xdr:row>
      <xdr:rowOff>162124</xdr:rowOff>
    </xdr:from>
    <xdr:to>
      <xdr:col>68</xdr:col>
      <xdr:colOff>203200</xdr:colOff>
      <xdr:row>61</xdr:row>
      <xdr:rowOff>92274</xdr:rowOff>
    </xdr:to>
    <xdr:sp macro="" textlink="">
      <xdr:nvSpPr>
        <xdr:cNvPr id="330" name="フローチャート: 判断 329">
          <a:extLst>
            <a:ext uri="{FF2B5EF4-FFF2-40B4-BE49-F238E27FC236}">
              <a16:creationId xmlns:a16="http://schemas.microsoft.com/office/drawing/2014/main" id="{00000000-0008-0000-0300-00004A010000}"/>
            </a:ext>
          </a:extLst>
        </xdr:cNvPr>
        <xdr:cNvSpPr/>
      </xdr:nvSpPr>
      <xdr:spPr>
        <a:xfrm>
          <a:off x="14351000" y="10449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59</xdr:row>
      <xdr:rowOff>102451</xdr:rowOff>
    </xdr:from>
    <xdr:ext cx="762000" cy="259045"/>
    <xdr:sp macro="" textlink="">
      <xdr:nvSpPr>
        <xdr:cNvPr id="331" name="テキスト ボックス 330">
          <a:extLst>
            <a:ext uri="{FF2B5EF4-FFF2-40B4-BE49-F238E27FC236}">
              <a16:creationId xmlns:a16="http://schemas.microsoft.com/office/drawing/2014/main" id="{00000000-0008-0000-0300-00004B010000}"/>
            </a:ext>
          </a:extLst>
        </xdr:cNvPr>
        <xdr:cNvSpPr txBox="1"/>
      </xdr:nvSpPr>
      <xdr:spPr>
        <a:xfrm>
          <a:off x="14020800" y="102180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112485</xdr:rowOff>
    </xdr:from>
    <xdr:to>
      <xdr:col>64</xdr:col>
      <xdr:colOff>152400</xdr:colOff>
      <xdr:row>61</xdr:row>
      <xdr:rowOff>42635</xdr:rowOff>
    </xdr:to>
    <xdr:sp macro="" textlink="">
      <xdr:nvSpPr>
        <xdr:cNvPr id="332" name="フローチャート: 判断 331">
          <a:extLst>
            <a:ext uri="{FF2B5EF4-FFF2-40B4-BE49-F238E27FC236}">
              <a16:creationId xmlns:a16="http://schemas.microsoft.com/office/drawing/2014/main" id="{00000000-0008-0000-0300-00004C010000}"/>
            </a:ext>
          </a:extLst>
        </xdr:cNvPr>
        <xdr:cNvSpPr/>
      </xdr:nvSpPr>
      <xdr:spPr>
        <a:xfrm>
          <a:off x="13462000" y="103994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59</xdr:row>
      <xdr:rowOff>52812</xdr:rowOff>
    </xdr:from>
    <xdr:ext cx="762000" cy="259045"/>
    <xdr:sp macro="" textlink="">
      <xdr:nvSpPr>
        <xdr:cNvPr id="333" name="テキスト ボックス 332">
          <a:extLst>
            <a:ext uri="{FF2B5EF4-FFF2-40B4-BE49-F238E27FC236}">
              <a16:creationId xmlns:a16="http://schemas.microsoft.com/office/drawing/2014/main" id="{00000000-0008-0000-0300-00004D010000}"/>
            </a:ext>
          </a:extLst>
        </xdr:cNvPr>
        <xdr:cNvSpPr txBox="1"/>
      </xdr:nvSpPr>
      <xdr:spPr>
        <a:xfrm>
          <a:off x="13131800" y="101683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4" name="テキスト ボックス 333">
          <a:extLst>
            <a:ext uri="{FF2B5EF4-FFF2-40B4-BE49-F238E27FC236}">
              <a16:creationId xmlns:a16="http://schemas.microsoft.com/office/drawing/2014/main" id="{00000000-0008-0000-0300-00004E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6" name="テキスト ボックス 335">
          <a:extLst>
            <a:ext uri="{FF2B5EF4-FFF2-40B4-BE49-F238E27FC236}">
              <a16:creationId xmlns:a16="http://schemas.microsoft.com/office/drawing/2014/main" id="{00000000-0008-0000-0300-000050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8" name="テキスト ボックス 337">
          <a:extLst>
            <a:ext uri="{FF2B5EF4-FFF2-40B4-BE49-F238E27FC236}">
              <a16:creationId xmlns:a16="http://schemas.microsoft.com/office/drawing/2014/main" id="{00000000-0008-0000-0300-000052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48587</xdr:rowOff>
    </xdr:from>
    <xdr:to>
      <xdr:col>81</xdr:col>
      <xdr:colOff>95250</xdr:colOff>
      <xdr:row>61</xdr:row>
      <xdr:rowOff>150187</xdr:rowOff>
    </xdr:to>
    <xdr:sp macro="" textlink="">
      <xdr:nvSpPr>
        <xdr:cNvPr id="339" name="楕円 338">
          <a:extLst>
            <a:ext uri="{FF2B5EF4-FFF2-40B4-BE49-F238E27FC236}">
              <a16:creationId xmlns:a16="http://schemas.microsoft.com/office/drawing/2014/main" id="{00000000-0008-0000-0300-000053010000}"/>
            </a:ext>
          </a:extLst>
        </xdr:cNvPr>
        <xdr:cNvSpPr/>
      </xdr:nvSpPr>
      <xdr:spPr>
        <a:xfrm>
          <a:off x="16967200" y="105070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61</xdr:row>
      <xdr:rowOff>20664</xdr:rowOff>
    </xdr:from>
    <xdr:ext cx="762000" cy="259045"/>
    <xdr:sp macro="" textlink="">
      <xdr:nvSpPr>
        <xdr:cNvPr id="340" name="定員管理の状況該当値テキスト">
          <a:extLst>
            <a:ext uri="{FF2B5EF4-FFF2-40B4-BE49-F238E27FC236}">
              <a16:creationId xmlns:a16="http://schemas.microsoft.com/office/drawing/2014/main" id="{00000000-0008-0000-0300-000054010000}"/>
            </a:ext>
          </a:extLst>
        </xdr:cNvPr>
        <xdr:cNvSpPr txBox="1"/>
      </xdr:nvSpPr>
      <xdr:spPr>
        <a:xfrm>
          <a:off x="17106900" y="104791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61</xdr:row>
      <xdr:rowOff>41003</xdr:rowOff>
    </xdr:from>
    <xdr:to>
      <xdr:col>77</xdr:col>
      <xdr:colOff>95250</xdr:colOff>
      <xdr:row>61</xdr:row>
      <xdr:rowOff>142603</xdr:rowOff>
    </xdr:to>
    <xdr:sp macro="" textlink="">
      <xdr:nvSpPr>
        <xdr:cNvPr id="341" name="楕円 340">
          <a:extLst>
            <a:ext uri="{FF2B5EF4-FFF2-40B4-BE49-F238E27FC236}">
              <a16:creationId xmlns:a16="http://schemas.microsoft.com/office/drawing/2014/main" id="{00000000-0008-0000-0300-000055010000}"/>
            </a:ext>
          </a:extLst>
        </xdr:cNvPr>
        <xdr:cNvSpPr/>
      </xdr:nvSpPr>
      <xdr:spPr>
        <a:xfrm>
          <a:off x="16129000" y="104994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61</xdr:row>
      <xdr:rowOff>127380</xdr:rowOff>
    </xdr:from>
    <xdr:ext cx="736600" cy="259045"/>
    <xdr:sp macro="" textlink="">
      <xdr:nvSpPr>
        <xdr:cNvPr id="342" name="テキスト ボックス 341">
          <a:extLst>
            <a:ext uri="{FF2B5EF4-FFF2-40B4-BE49-F238E27FC236}">
              <a16:creationId xmlns:a16="http://schemas.microsoft.com/office/drawing/2014/main" id="{00000000-0008-0000-0300-000056010000}"/>
            </a:ext>
          </a:extLst>
        </xdr:cNvPr>
        <xdr:cNvSpPr txBox="1"/>
      </xdr:nvSpPr>
      <xdr:spPr>
        <a:xfrm>
          <a:off x="15798800" y="1058583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61</xdr:row>
      <xdr:rowOff>34109</xdr:rowOff>
    </xdr:from>
    <xdr:to>
      <xdr:col>73</xdr:col>
      <xdr:colOff>44450</xdr:colOff>
      <xdr:row>61</xdr:row>
      <xdr:rowOff>135709</xdr:rowOff>
    </xdr:to>
    <xdr:sp macro="" textlink="">
      <xdr:nvSpPr>
        <xdr:cNvPr id="343" name="楕円 342">
          <a:extLst>
            <a:ext uri="{FF2B5EF4-FFF2-40B4-BE49-F238E27FC236}">
              <a16:creationId xmlns:a16="http://schemas.microsoft.com/office/drawing/2014/main" id="{00000000-0008-0000-0300-000057010000}"/>
            </a:ext>
          </a:extLst>
        </xdr:cNvPr>
        <xdr:cNvSpPr/>
      </xdr:nvSpPr>
      <xdr:spPr>
        <a:xfrm>
          <a:off x="15240000" y="104925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61</xdr:row>
      <xdr:rowOff>120486</xdr:rowOff>
    </xdr:from>
    <xdr:ext cx="762000" cy="259045"/>
    <xdr:sp macro="" textlink="">
      <xdr:nvSpPr>
        <xdr:cNvPr id="344" name="テキスト ボックス 343">
          <a:extLst>
            <a:ext uri="{FF2B5EF4-FFF2-40B4-BE49-F238E27FC236}">
              <a16:creationId xmlns:a16="http://schemas.microsoft.com/office/drawing/2014/main" id="{00000000-0008-0000-0300-000058010000}"/>
            </a:ext>
          </a:extLst>
        </xdr:cNvPr>
        <xdr:cNvSpPr txBox="1"/>
      </xdr:nvSpPr>
      <xdr:spPr>
        <a:xfrm>
          <a:off x="14909800" y="105789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61</xdr:row>
      <xdr:rowOff>11357</xdr:rowOff>
    </xdr:from>
    <xdr:to>
      <xdr:col>68</xdr:col>
      <xdr:colOff>203200</xdr:colOff>
      <xdr:row>61</xdr:row>
      <xdr:rowOff>112957</xdr:rowOff>
    </xdr:to>
    <xdr:sp macro="" textlink="">
      <xdr:nvSpPr>
        <xdr:cNvPr id="345" name="楕円 344">
          <a:extLst>
            <a:ext uri="{FF2B5EF4-FFF2-40B4-BE49-F238E27FC236}">
              <a16:creationId xmlns:a16="http://schemas.microsoft.com/office/drawing/2014/main" id="{00000000-0008-0000-0300-000059010000}"/>
            </a:ext>
          </a:extLst>
        </xdr:cNvPr>
        <xdr:cNvSpPr/>
      </xdr:nvSpPr>
      <xdr:spPr>
        <a:xfrm>
          <a:off x="14351000" y="104698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61</xdr:row>
      <xdr:rowOff>97734</xdr:rowOff>
    </xdr:from>
    <xdr:ext cx="762000" cy="259045"/>
    <xdr:sp macro="" textlink="">
      <xdr:nvSpPr>
        <xdr:cNvPr id="346" name="テキスト ボックス 345">
          <a:extLst>
            <a:ext uri="{FF2B5EF4-FFF2-40B4-BE49-F238E27FC236}">
              <a16:creationId xmlns:a16="http://schemas.microsoft.com/office/drawing/2014/main" id="{00000000-0008-0000-0300-00005A010000}"/>
            </a:ext>
          </a:extLst>
        </xdr:cNvPr>
        <xdr:cNvSpPr txBox="1"/>
      </xdr:nvSpPr>
      <xdr:spPr>
        <a:xfrm>
          <a:off x="14020800" y="105561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144889</xdr:rowOff>
    </xdr:from>
    <xdr:to>
      <xdr:col>64</xdr:col>
      <xdr:colOff>152400</xdr:colOff>
      <xdr:row>61</xdr:row>
      <xdr:rowOff>75039</xdr:rowOff>
    </xdr:to>
    <xdr:sp macro="" textlink="">
      <xdr:nvSpPr>
        <xdr:cNvPr id="347" name="楕円 346">
          <a:extLst>
            <a:ext uri="{FF2B5EF4-FFF2-40B4-BE49-F238E27FC236}">
              <a16:creationId xmlns:a16="http://schemas.microsoft.com/office/drawing/2014/main" id="{00000000-0008-0000-0300-00005B010000}"/>
            </a:ext>
          </a:extLst>
        </xdr:cNvPr>
        <xdr:cNvSpPr/>
      </xdr:nvSpPr>
      <xdr:spPr>
        <a:xfrm>
          <a:off x="13462000" y="104318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61</xdr:row>
      <xdr:rowOff>59816</xdr:rowOff>
    </xdr:from>
    <xdr:ext cx="762000" cy="259045"/>
    <xdr:sp macro="" textlink="">
      <xdr:nvSpPr>
        <xdr:cNvPr id="348" name="テキスト ボックス 347">
          <a:extLst>
            <a:ext uri="{FF2B5EF4-FFF2-40B4-BE49-F238E27FC236}">
              <a16:creationId xmlns:a16="http://schemas.microsoft.com/office/drawing/2014/main" id="{00000000-0008-0000-0300-00005C010000}"/>
            </a:ext>
          </a:extLst>
        </xdr:cNvPr>
        <xdr:cNvSpPr txBox="1"/>
      </xdr:nvSpPr>
      <xdr:spPr>
        <a:xfrm>
          <a:off x="13131800" y="105182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9" name="正方形/長方形 348">
          <a:extLst>
            <a:ext uri="{FF2B5EF4-FFF2-40B4-BE49-F238E27FC236}">
              <a16:creationId xmlns:a16="http://schemas.microsoft.com/office/drawing/2014/main" id="{00000000-0008-0000-0300-00005D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0" name="テキスト ボックス 349">
          <a:extLst>
            <a:ext uri="{FF2B5EF4-FFF2-40B4-BE49-F238E27FC236}">
              <a16:creationId xmlns:a16="http://schemas.microsoft.com/office/drawing/2014/main" id="{00000000-0008-0000-0300-00005E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1" name="テキスト ボックス 350">
          <a:extLst>
            <a:ext uri="{FF2B5EF4-FFF2-40B4-BE49-F238E27FC236}">
              <a16:creationId xmlns:a16="http://schemas.microsoft.com/office/drawing/2014/main" id="{00000000-0008-0000-0300-00005F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[7.1%]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2" name="正方形/長方形 351">
          <a:extLst>
            <a:ext uri="{FF2B5EF4-FFF2-40B4-BE49-F238E27FC236}">
              <a16:creationId xmlns:a16="http://schemas.microsoft.com/office/drawing/2014/main" id="{00000000-0008-0000-0300-000060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3" name="正方形/長方形 352">
          <a:extLst>
            <a:ext uri="{FF2B5EF4-FFF2-40B4-BE49-F238E27FC236}">
              <a16:creationId xmlns:a16="http://schemas.microsoft.com/office/drawing/2014/main" id="{00000000-0008-0000-0300-000061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9" name="正方形/長方形 358">
          <a:extLst>
            <a:ext uri="{FF2B5EF4-FFF2-40B4-BE49-F238E27FC236}">
              <a16:creationId xmlns:a16="http://schemas.microsoft.com/office/drawing/2014/main" id="{00000000-0008-0000-0300-000067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0" name="正方形/長方形 359">
          <a:extLst>
            <a:ext uri="{FF2B5EF4-FFF2-40B4-BE49-F238E27FC236}">
              <a16:creationId xmlns:a16="http://schemas.microsoft.com/office/drawing/2014/main" id="{00000000-0008-0000-0300-000068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1" name="テキスト ボックス 360">
          <a:extLst>
            <a:ext uri="{FF2B5EF4-FFF2-40B4-BE49-F238E27FC236}">
              <a16:creationId xmlns:a16="http://schemas.microsoft.com/office/drawing/2014/main" id="{00000000-0008-0000-0300-000069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下水道事業会計の地方公営企業法適用により、公営企業債の元利償還金に対する繰入金が減少しており、比率を良化させた。今後、公共施設の老朽化対策や道路整備事業等の公債費に加え、上水道施設の老朽化による企業会計への繰出増加、一部事務組合への公債費支出の増加等も見込まれる。財政状況により基金への積立を行うとともに、公債費抑制のため、計画的な地方債発行に努め、長期的に健全財政が維持できるよう財政運営を行う。</a:t>
          </a:r>
        </a:p>
      </xdr:txBody>
    </xdr:sp>
    <xdr:clientData/>
  </xdr:twoCellAnchor>
  <xdr:oneCellAnchor>
    <xdr:from>
      <xdr:col>61</xdr:col>
      <xdr:colOff>6350</xdr:colOff>
      <xdr:row>32</xdr:row>
      <xdr:rowOff>101600</xdr:rowOff>
    </xdr:from>
    <xdr:ext cx="298543" cy="225703"/>
    <xdr:sp macro="" textlink="">
      <xdr:nvSpPr>
        <xdr:cNvPr id="362" name="テキスト ボックス 361">
          <a:extLst>
            <a:ext uri="{FF2B5EF4-FFF2-40B4-BE49-F238E27FC236}">
              <a16:creationId xmlns:a16="http://schemas.microsoft.com/office/drawing/2014/main" id="{00000000-0008-0000-0300-00006A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3" name="直線コネクタ 362">
          <a:extLst>
            <a:ext uri="{FF2B5EF4-FFF2-40B4-BE49-F238E27FC236}">
              <a16:creationId xmlns:a16="http://schemas.microsoft.com/office/drawing/2014/main" id="{00000000-0008-0000-0300-00006B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4" name="テキスト ボックス 363">
          <a:extLst>
            <a:ext uri="{FF2B5EF4-FFF2-40B4-BE49-F238E27FC236}">
              <a16:creationId xmlns:a16="http://schemas.microsoft.com/office/drawing/2014/main" id="{00000000-0008-0000-0300-00006C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44</xdr:row>
      <xdr:rowOff>165100</xdr:rowOff>
    </xdr:from>
    <xdr:to>
      <xdr:col>85</xdr:col>
      <xdr:colOff>95250</xdr:colOff>
      <xdr:row>44</xdr:row>
      <xdr:rowOff>165100</xdr:rowOff>
    </xdr:to>
    <xdr:cxnSp macro="">
      <xdr:nvCxnSpPr>
        <xdr:cNvPr id="365" name="直線コネクタ 364">
          <a:extLst>
            <a:ext uri="{FF2B5EF4-FFF2-40B4-BE49-F238E27FC236}">
              <a16:creationId xmlns:a16="http://schemas.microsoft.com/office/drawing/2014/main" id="{00000000-0008-0000-0300-00006D010000}"/>
            </a:ext>
          </a:extLst>
        </xdr:cNvPr>
        <xdr:cNvCxnSpPr/>
      </xdr:nvCxnSpPr>
      <xdr:spPr>
        <a:xfrm>
          <a:off x="12827000" y="770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22877</xdr:rowOff>
    </xdr:from>
    <xdr:ext cx="762000" cy="259045"/>
    <xdr:sp macro="" textlink="">
      <xdr:nvSpPr>
        <xdr:cNvPr id="366" name="テキスト ボックス 365">
          <a:extLst>
            <a:ext uri="{FF2B5EF4-FFF2-40B4-BE49-F238E27FC236}">
              <a16:creationId xmlns:a16="http://schemas.microsoft.com/office/drawing/2014/main" id="{00000000-0008-0000-0300-00006E010000}"/>
            </a:ext>
          </a:extLst>
        </xdr:cNvPr>
        <xdr:cNvSpPr txBox="1"/>
      </xdr:nvSpPr>
      <xdr:spPr>
        <a:xfrm>
          <a:off x="12065000" y="756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42</xdr:row>
      <xdr:rowOff>25400</xdr:rowOff>
    </xdr:from>
    <xdr:to>
      <xdr:col>85</xdr:col>
      <xdr:colOff>95250</xdr:colOff>
      <xdr:row>42</xdr:row>
      <xdr:rowOff>25400</xdr:rowOff>
    </xdr:to>
    <xdr:cxnSp macro="">
      <xdr:nvCxnSpPr>
        <xdr:cNvPr id="367" name="直線コネクタ 366">
          <a:extLst>
            <a:ext uri="{FF2B5EF4-FFF2-40B4-BE49-F238E27FC236}">
              <a16:creationId xmlns:a16="http://schemas.microsoft.com/office/drawing/2014/main" id="{00000000-0008-0000-0300-00006F010000}"/>
            </a:ext>
          </a:extLst>
        </xdr:cNvPr>
        <xdr:cNvCxnSpPr/>
      </xdr:nvCxnSpPr>
      <xdr:spPr>
        <a:xfrm>
          <a:off x="12827000" y="722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41</xdr:row>
      <xdr:rowOff>54627</xdr:rowOff>
    </xdr:from>
    <xdr:ext cx="762000" cy="259045"/>
    <xdr:sp macro="" textlink="">
      <xdr:nvSpPr>
        <xdr:cNvPr id="368" name="テキスト ボックス 367">
          <a:extLst>
            <a:ext uri="{FF2B5EF4-FFF2-40B4-BE49-F238E27FC236}">
              <a16:creationId xmlns:a16="http://schemas.microsoft.com/office/drawing/2014/main" id="{00000000-0008-0000-0300-000070010000}"/>
            </a:ext>
          </a:extLst>
        </xdr:cNvPr>
        <xdr:cNvSpPr txBox="1"/>
      </xdr:nvSpPr>
      <xdr:spPr>
        <a:xfrm>
          <a:off x="12065000" y="708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39</xdr:row>
      <xdr:rowOff>57150</xdr:rowOff>
    </xdr:from>
    <xdr:to>
      <xdr:col>85</xdr:col>
      <xdr:colOff>95250</xdr:colOff>
      <xdr:row>39</xdr:row>
      <xdr:rowOff>57150</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2827000" y="674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86377</xdr:rowOff>
    </xdr:from>
    <xdr:ext cx="762000" cy="259045"/>
    <xdr:sp macro="" textlink="">
      <xdr:nvSpPr>
        <xdr:cNvPr id="370" name="テキスト ボックス 369">
          <a:extLst>
            <a:ext uri="{FF2B5EF4-FFF2-40B4-BE49-F238E27FC236}">
              <a16:creationId xmlns:a16="http://schemas.microsoft.com/office/drawing/2014/main" id="{00000000-0008-0000-0300-000072010000}"/>
            </a:ext>
          </a:extLst>
        </xdr:cNvPr>
        <xdr:cNvSpPr txBox="1"/>
      </xdr:nvSpPr>
      <xdr:spPr>
        <a:xfrm>
          <a:off x="12065000" y="660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88900</xdr:rowOff>
    </xdr:from>
    <xdr:to>
      <xdr:col>85</xdr:col>
      <xdr:colOff>95250</xdr:colOff>
      <xdr:row>36</xdr:row>
      <xdr:rowOff>88900</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2827000" y="626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2" name="直線コネクタ 371">
          <a:extLst>
            <a:ext uri="{FF2B5EF4-FFF2-40B4-BE49-F238E27FC236}">
              <a16:creationId xmlns:a16="http://schemas.microsoft.com/office/drawing/2014/main" id="{00000000-0008-0000-0300-000074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3" name="公債費負担の状況グラフ枠">
          <a:extLst>
            <a:ext uri="{FF2B5EF4-FFF2-40B4-BE49-F238E27FC236}">
              <a16:creationId xmlns:a16="http://schemas.microsoft.com/office/drawing/2014/main" id="{00000000-0008-0000-0300-000075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37</xdr:row>
      <xdr:rowOff>71882</xdr:rowOff>
    </xdr:from>
    <xdr:to>
      <xdr:col>81</xdr:col>
      <xdr:colOff>44450</xdr:colOff>
      <xdr:row>43</xdr:row>
      <xdr:rowOff>51816</xdr:rowOff>
    </xdr:to>
    <xdr:cxnSp macro="">
      <xdr:nvCxnSpPr>
        <xdr:cNvPr id="374" name="直線コネクタ 373">
          <a:extLst>
            <a:ext uri="{FF2B5EF4-FFF2-40B4-BE49-F238E27FC236}">
              <a16:creationId xmlns:a16="http://schemas.microsoft.com/office/drawing/2014/main" id="{00000000-0008-0000-0300-000076010000}"/>
            </a:ext>
          </a:extLst>
        </xdr:cNvPr>
        <xdr:cNvCxnSpPr/>
      </xdr:nvCxnSpPr>
      <xdr:spPr>
        <a:xfrm flipV="1">
          <a:off x="17018000" y="6415532"/>
          <a:ext cx="0" cy="100863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43</xdr:row>
      <xdr:rowOff>23893</xdr:rowOff>
    </xdr:from>
    <xdr:ext cx="762000" cy="259045"/>
    <xdr:sp macro="" textlink="">
      <xdr:nvSpPr>
        <xdr:cNvPr id="375" name="公債費負担の状況最小値テキスト">
          <a:extLst>
            <a:ext uri="{FF2B5EF4-FFF2-40B4-BE49-F238E27FC236}">
              <a16:creationId xmlns:a16="http://schemas.microsoft.com/office/drawing/2014/main" id="{00000000-0008-0000-0300-000077010000}"/>
            </a:ext>
          </a:extLst>
        </xdr:cNvPr>
        <xdr:cNvSpPr txBox="1"/>
      </xdr:nvSpPr>
      <xdr:spPr>
        <a:xfrm>
          <a:off x="17106900" y="73962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43</xdr:row>
      <xdr:rowOff>51816</xdr:rowOff>
    </xdr:from>
    <xdr:to>
      <xdr:col>81</xdr:col>
      <xdr:colOff>133350</xdr:colOff>
      <xdr:row>43</xdr:row>
      <xdr:rowOff>51816</xdr:rowOff>
    </xdr:to>
    <xdr:cxnSp macro="">
      <xdr:nvCxnSpPr>
        <xdr:cNvPr id="376" name="直線コネクタ 375">
          <a:extLst>
            <a:ext uri="{FF2B5EF4-FFF2-40B4-BE49-F238E27FC236}">
              <a16:creationId xmlns:a16="http://schemas.microsoft.com/office/drawing/2014/main" id="{00000000-0008-0000-0300-000078010000}"/>
            </a:ext>
          </a:extLst>
        </xdr:cNvPr>
        <xdr:cNvCxnSpPr/>
      </xdr:nvCxnSpPr>
      <xdr:spPr>
        <a:xfrm>
          <a:off x="16929100" y="74241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158259</xdr:rowOff>
    </xdr:from>
    <xdr:ext cx="762000" cy="259045"/>
    <xdr:sp macro="" textlink="">
      <xdr:nvSpPr>
        <xdr:cNvPr id="377" name="公債費負担の状況最大値テキスト">
          <a:extLst>
            <a:ext uri="{FF2B5EF4-FFF2-40B4-BE49-F238E27FC236}">
              <a16:creationId xmlns:a16="http://schemas.microsoft.com/office/drawing/2014/main" id="{00000000-0008-0000-0300-000079010000}"/>
            </a:ext>
          </a:extLst>
        </xdr:cNvPr>
        <xdr:cNvSpPr txBox="1"/>
      </xdr:nvSpPr>
      <xdr:spPr>
        <a:xfrm>
          <a:off x="17106900" y="61590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37</xdr:row>
      <xdr:rowOff>71882</xdr:rowOff>
    </xdr:from>
    <xdr:to>
      <xdr:col>81</xdr:col>
      <xdr:colOff>133350</xdr:colOff>
      <xdr:row>37</xdr:row>
      <xdr:rowOff>71882</xdr:rowOff>
    </xdr:to>
    <xdr:cxnSp macro="">
      <xdr:nvCxnSpPr>
        <xdr:cNvPr id="378" name="直線コネクタ 377">
          <a:extLst>
            <a:ext uri="{FF2B5EF4-FFF2-40B4-BE49-F238E27FC236}">
              <a16:creationId xmlns:a16="http://schemas.microsoft.com/office/drawing/2014/main" id="{00000000-0008-0000-0300-00007A010000}"/>
            </a:ext>
          </a:extLst>
        </xdr:cNvPr>
        <xdr:cNvCxnSpPr/>
      </xdr:nvCxnSpPr>
      <xdr:spPr>
        <a:xfrm>
          <a:off x="16929100" y="64155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41</xdr:row>
      <xdr:rowOff>56896</xdr:rowOff>
    </xdr:from>
    <xdr:to>
      <xdr:col>81</xdr:col>
      <xdr:colOff>44450</xdr:colOff>
      <xdr:row>41</xdr:row>
      <xdr:rowOff>66548</xdr:rowOff>
    </xdr:to>
    <xdr:cxnSp macro="">
      <xdr:nvCxnSpPr>
        <xdr:cNvPr id="379" name="直線コネクタ 378">
          <a:extLst>
            <a:ext uri="{FF2B5EF4-FFF2-40B4-BE49-F238E27FC236}">
              <a16:creationId xmlns:a16="http://schemas.microsoft.com/office/drawing/2014/main" id="{00000000-0008-0000-0300-00007B010000}"/>
            </a:ext>
          </a:extLst>
        </xdr:cNvPr>
        <xdr:cNvCxnSpPr/>
      </xdr:nvCxnSpPr>
      <xdr:spPr>
        <a:xfrm flipV="1">
          <a:off x="16179800" y="7086346"/>
          <a:ext cx="838200" cy="96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41</xdr:row>
      <xdr:rowOff>36085</xdr:rowOff>
    </xdr:from>
    <xdr:ext cx="762000" cy="259045"/>
    <xdr:sp macro="" textlink="">
      <xdr:nvSpPr>
        <xdr:cNvPr id="380" name="公債費負担の状況平均値テキスト">
          <a:extLst>
            <a:ext uri="{FF2B5EF4-FFF2-40B4-BE49-F238E27FC236}">
              <a16:creationId xmlns:a16="http://schemas.microsoft.com/office/drawing/2014/main" id="{00000000-0008-0000-0300-00007C010000}"/>
            </a:ext>
          </a:extLst>
        </xdr:cNvPr>
        <xdr:cNvSpPr txBox="1"/>
      </xdr:nvSpPr>
      <xdr:spPr>
        <a:xfrm>
          <a:off x="17106900" y="706553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41</xdr:row>
      <xdr:rowOff>64008</xdr:rowOff>
    </xdr:from>
    <xdr:to>
      <xdr:col>81</xdr:col>
      <xdr:colOff>95250</xdr:colOff>
      <xdr:row>41</xdr:row>
      <xdr:rowOff>165608</xdr:rowOff>
    </xdr:to>
    <xdr:sp macro="" textlink="">
      <xdr:nvSpPr>
        <xdr:cNvPr id="381" name="フローチャート: 判断 380">
          <a:extLst>
            <a:ext uri="{FF2B5EF4-FFF2-40B4-BE49-F238E27FC236}">
              <a16:creationId xmlns:a16="http://schemas.microsoft.com/office/drawing/2014/main" id="{00000000-0008-0000-0300-00007D010000}"/>
            </a:ext>
          </a:extLst>
        </xdr:cNvPr>
        <xdr:cNvSpPr/>
      </xdr:nvSpPr>
      <xdr:spPr>
        <a:xfrm>
          <a:off x="16967200" y="70934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41</xdr:row>
      <xdr:rowOff>66548</xdr:rowOff>
    </xdr:from>
    <xdr:to>
      <xdr:col>77</xdr:col>
      <xdr:colOff>44450</xdr:colOff>
      <xdr:row>41</xdr:row>
      <xdr:rowOff>71374</xdr:rowOff>
    </xdr:to>
    <xdr:cxnSp macro="">
      <xdr:nvCxnSpPr>
        <xdr:cNvPr id="382" name="直線コネクタ 381">
          <a:extLst>
            <a:ext uri="{FF2B5EF4-FFF2-40B4-BE49-F238E27FC236}">
              <a16:creationId xmlns:a16="http://schemas.microsoft.com/office/drawing/2014/main" id="{00000000-0008-0000-0300-00007E010000}"/>
            </a:ext>
          </a:extLst>
        </xdr:cNvPr>
        <xdr:cNvCxnSpPr/>
      </xdr:nvCxnSpPr>
      <xdr:spPr>
        <a:xfrm flipV="1">
          <a:off x="15290800" y="7095998"/>
          <a:ext cx="889000" cy="48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41</xdr:row>
      <xdr:rowOff>49530</xdr:rowOff>
    </xdr:from>
    <xdr:to>
      <xdr:col>77</xdr:col>
      <xdr:colOff>95250</xdr:colOff>
      <xdr:row>41</xdr:row>
      <xdr:rowOff>151130</xdr:rowOff>
    </xdr:to>
    <xdr:sp macro="" textlink="">
      <xdr:nvSpPr>
        <xdr:cNvPr id="383" name="フローチャート: 判断 382">
          <a:extLst>
            <a:ext uri="{FF2B5EF4-FFF2-40B4-BE49-F238E27FC236}">
              <a16:creationId xmlns:a16="http://schemas.microsoft.com/office/drawing/2014/main" id="{00000000-0008-0000-0300-00007F010000}"/>
            </a:ext>
          </a:extLst>
        </xdr:cNvPr>
        <xdr:cNvSpPr/>
      </xdr:nvSpPr>
      <xdr:spPr>
        <a:xfrm>
          <a:off x="16129000" y="7078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41</xdr:row>
      <xdr:rowOff>135907</xdr:rowOff>
    </xdr:from>
    <xdr:ext cx="736600" cy="259045"/>
    <xdr:sp macro="" textlink="">
      <xdr:nvSpPr>
        <xdr:cNvPr id="384" name="テキスト ボックス 383">
          <a:extLst>
            <a:ext uri="{FF2B5EF4-FFF2-40B4-BE49-F238E27FC236}">
              <a16:creationId xmlns:a16="http://schemas.microsoft.com/office/drawing/2014/main" id="{00000000-0008-0000-0300-000080010000}"/>
            </a:ext>
          </a:extLst>
        </xdr:cNvPr>
        <xdr:cNvSpPr txBox="1"/>
      </xdr:nvSpPr>
      <xdr:spPr>
        <a:xfrm>
          <a:off x="15798800" y="71653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41</xdr:row>
      <xdr:rowOff>71374</xdr:rowOff>
    </xdr:from>
    <xdr:to>
      <xdr:col>72</xdr:col>
      <xdr:colOff>203200</xdr:colOff>
      <xdr:row>41</xdr:row>
      <xdr:rowOff>85852</xdr:rowOff>
    </xdr:to>
    <xdr:cxnSp macro="">
      <xdr:nvCxnSpPr>
        <xdr:cNvPr id="385" name="直線コネクタ 384">
          <a:extLst>
            <a:ext uri="{FF2B5EF4-FFF2-40B4-BE49-F238E27FC236}">
              <a16:creationId xmlns:a16="http://schemas.microsoft.com/office/drawing/2014/main" id="{00000000-0008-0000-0300-000081010000}"/>
            </a:ext>
          </a:extLst>
        </xdr:cNvPr>
        <xdr:cNvCxnSpPr/>
      </xdr:nvCxnSpPr>
      <xdr:spPr>
        <a:xfrm flipV="1">
          <a:off x="14401800" y="7100824"/>
          <a:ext cx="889000" cy="144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41</xdr:row>
      <xdr:rowOff>49530</xdr:rowOff>
    </xdr:from>
    <xdr:to>
      <xdr:col>73</xdr:col>
      <xdr:colOff>44450</xdr:colOff>
      <xdr:row>41</xdr:row>
      <xdr:rowOff>151130</xdr:rowOff>
    </xdr:to>
    <xdr:sp macro="" textlink="">
      <xdr:nvSpPr>
        <xdr:cNvPr id="386" name="フローチャート: 判断 385">
          <a:extLst>
            <a:ext uri="{FF2B5EF4-FFF2-40B4-BE49-F238E27FC236}">
              <a16:creationId xmlns:a16="http://schemas.microsoft.com/office/drawing/2014/main" id="{00000000-0008-0000-0300-000082010000}"/>
            </a:ext>
          </a:extLst>
        </xdr:cNvPr>
        <xdr:cNvSpPr/>
      </xdr:nvSpPr>
      <xdr:spPr>
        <a:xfrm>
          <a:off x="15240000" y="7078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41</xdr:row>
      <xdr:rowOff>135907</xdr:rowOff>
    </xdr:from>
    <xdr:ext cx="762000" cy="259045"/>
    <xdr:sp macro="" textlink="">
      <xdr:nvSpPr>
        <xdr:cNvPr id="387" name="テキスト ボックス 386">
          <a:extLst>
            <a:ext uri="{FF2B5EF4-FFF2-40B4-BE49-F238E27FC236}">
              <a16:creationId xmlns:a16="http://schemas.microsoft.com/office/drawing/2014/main" id="{00000000-0008-0000-0300-000083010000}"/>
            </a:ext>
          </a:extLst>
        </xdr:cNvPr>
        <xdr:cNvSpPr txBox="1"/>
      </xdr:nvSpPr>
      <xdr:spPr>
        <a:xfrm>
          <a:off x="14909800" y="7165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41</xdr:row>
      <xdr:rowOff>61722</xdr:rowOff>
    </xdr:from>
    <xdr:to>
      <xdr:col>68</xdr:col>
      <xdr:colOff>152400</xdr:colOff>
      <xdr:row>41</xdr:row>
      <xdr:rowOff>85852</xdr:rowOff>
    </xdr:to>
    <xdr:cxnSp macro="">
      <xdr:nvCxnSpPr>
        <xdr:cNvPr id="388" name="直線コネクタ 387">
          <a:extLst>
            <a:ext uri="{FF2B5EF4-FFF2-40B4-BE49-F238E27FC236}">
              <a16:creationId xmlns:a16="http://schemas.microsoft.com/office/drawing/2014/main" id="{00000000-0008-0000-0300-000084010000}"/>
            </a:ext>
          </a:extLst>
        </xdr:cNvPr>
        <xdr:cNvCxnSpPr/>
      </xdr:nvCxnSpPr>
      <xdr:spPr>
        <a:xfrm>
          <a:off x="13512800" y="7091172"/>
          <a:ext cx="88900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41</xdr:row>
      <xdr:rowOff>35052</xdr:rowOff>
    </xdr:from>
    <xdr:to>
      <xdr:col>68</xdr:col>
      <xdr:colOff>203200</xdr:colOff>
      <xdr:row>41</xdr:row>
      <xdr:rowOff>136652</xdr:rowOff>
    </xdr:to>
    <xdr:sp macro="" textlink="">
      <xdr:nvSpPr>
        <xdr:cNvPr id="389" name="フローチャート: 判断 388">
          <a:extLst>
            <a:ext uri="{FF2B5EF4-FFF2-40B4-BE49-F238E27FC236}">
              <a16:creationId xmlns:a16="http://schemas.microsoft.com/office/drawing/2014/main" id="{00000000-0008-0000-0300-000085010000}"/>
            </a:ext>
          </a:extLst>
        </xdr:cNvPr>
        <xdr:cNvSpPr/>
      </xdr:nvSpPr>
      <xdr:spPr>
        <a:xfrm>
          <a:off x="14351000" y="70645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39</xdr:row>
      <xdr:rowOff>146829</xdr:rowOff>
    </xdr:from>
    <xdr:ext cx="762000" cy="259045"/>
    <xdr:sp macro="" textlink="">
      <xdr:nvSpPr>
        <xdr:cNvPr id="390" name="テキスト ボックス 389">
          <a:extLst>
            <a:ext uri="{FF2B5EF4-FFF2-40B4-BE49-F238E27FC236}">
              <a16:creationId xmlns:a16="http://schemas.microsoft.com/office/drawing/2014/main" id="{00000000-0008-0000-0300-000086010000}"/>
            </a:ext>
          </a:extLst>
        </xdr:cNvPr>
        <xdr:cNvSpPr txBox="1"/>
      </xdr:nvSpPr>
      <xdr:spPr>
        <a:xfrm>
          <a:off x="14020800" y="68333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10922</xdr:rowOff>
    </xdr:from>
    <xdr:to>
      <xdr:col>64</xdr:col>
      <xdr:colOff>152400</xdr:colOff>
      <xdr:row>41</xdr:row>
      <xdr:rowOff>112522</xdr:rowOff>
    </xdr:to>
    <xdr:sp macro="" textlink="">
      <xdr:nvSpPr>
        <xdr:cNvPr id="391" name="フローチャート: 判断 390">
          <a:extLst>
            <a:ext uri="{FF2B5EF4-FFF2-40B4-BE49-F238E27FC236}">
              <a16:creationId xmlns:a16="http://schemas.microsoft.com/office/drawing/2014/main" id="{00000000-0008-0000-0300-000087010000}"/>
            </a:ext>
          </a:extLst>
        </xdr:cNvPr>
        <xdr:cNvSpPr/>
      </xdr:nvSpPr>
      <xdr:spPr>
        <a:xfrm>
          <a:off x="13462000" y="70403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39</xdr:row>
      <xdr:rowOff>122699</xdr:rowOff>
    </xdr:from>
    <xdr:ext cx="762000" cy="259045"/>
    <xdr:sp macro="" textlink="">
      <xdr:nvSpPr>
        <xdr:cNvPr id="392" name="テキスト ボックス 391">
          <a:extLst>
            <a:ext uri="{FF2B5EF4-FFF2-40B4-BE49-F238E27FC236}">
              <a16:creationId xmlns:a16="http://schemas.microsoft.com/office/drawing/2014/main" id="{00000000-0008-0000-0300-000088010000}"/>
            </a:ext>
          </a:extLst>
        </xdr:cNvPr>
        <xdr:cNvSpPr txBox="1"/>
      </xdr:nvSpPr>
      <xdr:spPr>
        <a:xfrm>
          <a:off x="13131800" y="68092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3" name="テキスト ボックス 392">
          <a:extLst>
            <a:ext uri="{FF2B5EF4-FFF2-40B4-BE49-F238E27FC236}">
              <a16:creationId xmlns:a16="http://schemas.microsoft.com/office/drawing/2014/main" id="{00000000-0008-0000-0300-000089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4" name="テキスト ボックス 393">
          <a:extLst>
            <a:ext uri="{FF2B5EF4-FFF2-40B4-BE49-F238E27FC236}">
              <a16:creationId xmlns:a16="http://schemas.microsoft.com/office/drawing/2014/main" id="{00000000-0008-0000-0300-00008A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5" name="テキスト ボックス 394">
          <a:extLst>
            <a:ext uri="{FF2B5EF4-FFF2-40B4-BE49-F238E27FC236}">
              <a16:creationId xmlns:a16="http://schemas.microsoft.com/office/drawing/2014/main" id="{00000000-0008-0000-0300-00008B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7" name="テキスト ボックス 396">
          <a:extLst>
            <a:ext uri="{FF2B5EF4-FFF2-40B4-BE49-F238E27FC236}">
              <a16:creationId xmlns:a16="http://schemas.microsoft.com/office/drawing/2014/main" id="{00000000-0008-0000-0300-00008D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41</xdr:row>
      <xdr:rowOff>6096</xdr:rowOff>
    </xdr:from>
    <xdr:to>
      <xdr:col>81</xdr:col>
      <xdr:colOff>95250</xdr:colOff>
      <xdr:row>41</xdr:row>
      <xdr:rowOff>107696</xdr:rowOff>
    </xdr:to>
    <xdr:sp macro="" textlink="">
      <xdr:nvSpPr>
        <xdr:cNvPr id="398" name="楕円 397">
          <a:extLst>
            <a:ext uri="{FF2B5EF4-FFF2-40B4-BE49-F238E27FC236}">
              <a16:creationId xmlns:a16="http://schemas.microsoft.com/office/drawing/2014/main" id="{00000000-0008-0000-0300-00008E010000}"/>
            </a:ext>
          </a:extLst>
        </xdr:cNvPr>
        <xdr:cNvSpPr/>
      </xdr:nvSpPr>
      <xdr:spPr>
        <a:xfrm>
          <a:off x="16967200" y="70355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40</xdr:row>
      <xdr:rowOff>22623</xdr:rowOff>
    </xdr:from>
    <xdr:ext cx="762000" cy="259045"/>
    <xdr:sp macro="" textlink="">
      <xdr:nvSpPr>
        <xdr:cNvPr id="399" name="公債費負担の状況該当値テキスト">
          <a:extLst>
            <a:ext uri="{FF2B5EF4-FFF2-40B4-BE49-F238E27FC236}">
              <a16:creationId xmlns:a16="http://schemas.microsoft.com/office/drawing/2014/main" id="{00000000-0008-0000-0300-00008F010000}"/>
            </a:ext>
          </a:extLst>
        </xdr:cNvPr>
        <xdr:cNvSpPr txBox="1"/>
      </xdr:nvSpPr>
      <xdr:spPr>
        <a:xfrm>
          <a:off x="17106900" y="68806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41</xdr:row>
      <xdr:rowOff>15748</xdr:rowOff>
    </xdr:from>
    <xdr:to>
      <xdr:col>77</xdr:col>
      <xdr:colOff>95250</xdr:colOff>
      <xdr:row>41</xdr:row>
      <xdr:rowOff>117348</xdr:rowOff>
    </xdr:to>
    <xdr:sp macro="" textlink="">
      <xdr:nvSpPr>
        <xdr:cNvPr id="400" name="楕円 399">
          <a:extLst>
            <a:ext uri="{FF2B5EF4-FFF2-40B4-BE49-F238E27FC236}">
              <a16:creationId xmlns:a16="http://schemas.microsoft.com/office/drawing/2014/main" id="{00000000-0008-0000-0300-000090010000}"/>
            </a:ext>
          </a:extLst>
        </xdr:cNvPr>
        <xdr:cNvSpPr/>
      </xdr:nvSpPr>
      <xdr:spPr>
        <a:xfrm>
          <a:off x="16129000" y="70451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39</xdr:row>
      <xdr:rowOff>127525</xdr:rowOff>
    </xdr:from>
    <xdr:ext cx="736600" cy="259045"/>
    <xdr:sp macro="" textlink="">
      <xdr:nvSpPr>
        <xdr:cNvPr id="401" name="テキスト ボックス 400">
          <a:extLst>
            <a:ext uri="{FF2B5EF4-FFF2-40B4-BE49-F238E27FC236}">
              <a16:creationId xmlns:a16="http://schemas.microsoft.com/office/drawing/2014/main" id="{00000000-0008-0000-0300-000091010000}"/>
            </a:ext>
          </a:extLst>
        </xdr:cNvPr>
        <xdr:cNvSpPr txBox="1"/>
      </xdr:nvSpPr>
      <xdr:spPr>
        <a:xfrm>
          <a:off x="15798800" y="681407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41</xdr:row>
      <xdr:rowOff>20574</xdr:rowOff>
    </xdr:from>
    <xdr:to>
      <xdr:col>73</xdr:col>
      <xdr:colOff>44450</xdr:colOff>
      <xdr:row>41</xdr:row>
      <xdr:rowOff>122174</xdr:rowOff>
    </xdr:to>
    <xdr:sp macro="" textlink="">
      <xdr:nvSpPr>
        <xdr:cNvPr id="402" name="楕円 401">
          <a:extLst>
            <a:ext uri="{FF2B5EF4-FFF2-40B4-BE49-F238E27FC236}">
              <a16:creationId xmlns:a16="http://schemas.microsoft.com/office/drawing/2014/main" id="{00000000-0008-0000-0300-000092010000}"/>
            </a:ext>
          </a:extLst>
        </xdr:cNvPr>
        <xdr:cNvSpPr/>
      </xdr:nvSpPr>
      <xdr:spPr>
        <a:xfrm>
          <a:off x="15240000" y="70500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39</xdr:row>
      <xdr:rowOff>132351</xdr:rowOff>
    </xdr:from>
    <xdr:ext cx="762000" cy="259045"/>
    <xdr:sp macro="" textlink="">
      <xdr:nvSpPr>
        <xdr:cNvPr id="403" name="テキスト ボックス 402">
          <a:extLst>
            <a:ext uri="{FF2B5EF4-FFF2-40B4-BE49-F238E27FC236}">
              <a16:creationId xmlns:a16="http://schemas.microsoft.com/office/drawing/2014/main" id="{00000000-0008-0000-0300-000093010000}"/>
            </a:ext>
          </a:extLst>
        </xdr:cNvPr>
        <xdr:cNvSpPr txBox="1"/>
      </xdr:nvSpPr>
      <xdr:spPr>
        <a:xfrm>
          <a:off x="14909800" y="68189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41</xdr:row>
      <xdr:rowOff>35052</xdr:rowOff>
    </xdr:from>
    <xdr:to>
      <xdr:col>68</xdr:col>
      <xdr:colOff>203200</xdr:colOff>
      <xdr:row>41</xdr:row>
      <xdr:rowOff>136652</xdr:rowOff>
    </xdr:to>
    <xdr:sp macro="" textlink="">
      <xdr:nvSpPr>
        <xdr:cNvPr id="404" name="楕円 403">
          <a:extLst>
            <a:ext uri="{FF2B5EF4-FFF2-40B4-BE49-F238E27FC236}">
              <a16:creationId xmlns:a16="http://schemas.microsoft.com/office/drawing/2014/main" id="{00000000-0008-0000-0300-000094010000}"/>
            </a:ext>
          </a:extLst>
        </xdr:cNvPr>
        <xdr:cNvSpPr/>
      </xdr:nvSpPr>
      <xdr:spPr>
        <a:xfrm>
          <a:off x="14351000" y="70645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41</xdr:row>
      <xdr:rowOff>121429</xdr:rowOff>
    </xdr:from>
    <xdr:ext cx="762000" cy="259045"/>
    <xdr:sp macro="" textlink="">
      <xdr:nvSpPr>
        <xdr:cNvPr id="405" name="テキスト ボックス 404">
          <a:extLst>
            <a:ext uri="{FF2B5EF4-FFF2-40B4-BE49-F238E27FC236}">
              <a16:creationId xmlns:a16="http://schemas.microsoft.com/office/drawing/2014/main" id="{00000000-0008-0000-0300-000095010000}"/>
            </a:ext>
          </a:extLst>
        </xdr:cNvPr>
        <xdr:cNvSpPr txBox="1"/>
      </xdr:nvSpPr>
      <xdr:spPr>
        <a:xfrm>
          <a:off x="14020800" y="71508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10922</xdr:rowOff>
    </xdr:from>
    <xdr:to>
      <xdr:col>64</xdr:col>
      <xdr:colOff>152400</xdr:colOff>
      <xdr:row>41</xdr:row>
      <xdr:rowOff>112522</xdr:rowOff>
    </xdr:to>
    <xdr:sp macro="" textlink="">
      <xdr:nvSpPr>
        <xdr:cNvPr id="406" name="楕円 405">
          <a:extLst>
            <a:ext uri="{FF2B5EF4-FFF2-40B4-BE49-F238E27FC236}">
              <a16:creationId xmlns:a16="http://schemas.microsoft.com/office/drawing/2014/main" id="{00000000-0008-0000-0300-000096010000}"/>
            </a:ext>
          </a:extLst>
        </xdr:cNvPr>
        <xdr:cNvSpPr/>
      </xdr:nvSpPr>
      <xdr:spPr>
        <a:xfrm>
          <a:off x="13462000" y="70403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41</xdr:row>
      <xdr:rowOff>97299</xdr:rowOff>
    </xdr:from>
    <xdr:ext cx="762000" cy="259045"/>
    <xdr:sp macro="" textlink="">
      <xdr:nvSpPr>
        <xdr:cNvPr id="407" name="テキスト ボックス 406">
          <a:extLst>
            <a:ext uri="{FF2B5EF4-FFF2-40B4-BE49-F238E27FC236}">
              <a16:creationId xmlns:a16="http://schemas.microsoft.com/office/drawing/2014/main" id="{00000000-0008-0000-0300-000097010000}"/>
            </a:ext>
          </a:extLst>
        </xdr:cNvPr>
        <xdr:cNvSpPr txBox="1"/>
      </xdr:nvSpPr>
      <xdr:spPr>
        <a:xfrm>
          <a:off x="13131800" y="71267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08" name="正方形/長方形 407">
          <a:extLst>
            <a:ext uri="{FF2B5EF4-FFF2-40B4-BE49-F238E27FC236}">
              <a16:creationId xmlns:a16="http://schemas.microsoft.com/office/drawing/2014/main" id="{00000000-0008-0000-0300-000098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09" name="テキスト ボックス 408">
          <a:extLst>
            <a:ext uri="{FF2B5EF4-FFF2-40B4-BE49-F238E27FC236}">
              <a16:creationId xmlns:a16="http://schemas.microsoft.com/office/drawing/2014/main" id="{00000000-0008-0000-0300-000099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0" name="テキスト ボックス 409">
          <a:extLst>
            <a:ext uri="{FF2B5EF4-FFF2-40B4-BE49-F238E27FC236}">
              <a16:creationId xmlns:a16="http://schemas.microsoft.com/office/drawing/2014/main" id="{00000000-0008-0000-0300-00009A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[31.6%]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1" name="正方形/長方形 410">
          <a:extLst>
            <a:ext uri="{FF2B5EF4-FFF2-40B4-BE49-F238E27FC236}">
              <a16:creationId xmlns:a16="http://schemas.microsoft.com/office/drawing/2014/main" id="{00000000-0008-0000-0300-00009B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2" name="正方形/長方形 411">
          <a:extLst>
            <a:ext uri="{FF2B5EF4-FFF2-40B4-BE49-F238E27FC236}">
              <a16:creationId xmlns:a16="http://schemas.microsoft.com/office/drawing/2014/main" id="{00000000-0008-0000-0300-00009C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3" name="正方形/長方形 412">
          <a:extLst>
            <a:ext uri="{FF2B5EF4-FFF2-40B4-BE49-F238E27FC236}">
              <a16:creationId xmlns:a16="http://schemas.microsoft.com/office/drawing/2014/main" id="{00000000-0008-0000-0300-00009D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5" name="正方形/長方形 414">
          <a:extLst>
            <a:ext uri="{FF2B5EF4-FFF2-40B4-BE49-F238E27FC236}">
              <a16:creationId xmlns:a16="http://schemas.microsoft.com/office/drawing/2014/main" id="{00000000-0008-0000-0300-00009F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6" name="正方形/長方形 415">
          <a:extLst>
            <a:ext uri="{FF2B5EF4-FFF2-40B4-BE49-F238E27FC236}">
              <a16:creationId xmlns:a16="http://schemas.microsoft.com/office/drawing/2014/main" id="{00000000-0008-0000-0300-0000A0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0" name="テキスト ボックス 419">
          <a:extLst>
            <a:ext uri="{FF2B5EF4-FFF2-40B4-BE49-F238E27FC236}">
              <a16:creationId xmlns:a16="http://schemas.microsoft.com/office/drawing/2014/main" id="{00000000-0008-0000-0300-0000A4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基準財政需要額算入見込額の減少、認定こども園建設に係る財源として財政調整基金を取り崩したことによる充当可能基金が減少したことから、９．３ポイント悪化した。今後、公共施設の老朽化対策や道路整備事業等の公債費に加え、上水道施設の老朽化による企業会計への繰出増加、一部事務組合への公債費支出の増加等も見込まれる。財政状況により基金への積立を行うとともに、公債費抑制のため、計画的な地方債発行に努め、長期的に健全財政が維持できるよう財政運営を行う。</a:t>
          </a:r>
        </a:p>
      </xdr:txBody>
    </xdr:sp>
    <xdr:clientData/>
  </xdr:twoCellAnchor>
  <xdr:oneCellAnchor>
    <xdr:from>
      <xdr:col>61</xdr:col>
      <xdr:colOff>6350</xdr:colOff>
      <xdr:row>10</xdr:row>
      <xdr:rowOff>63500</xdr:rowOff>
    </xdr:from>
    <xdr:ext cx="298543" cy="225703"/>
    <xdr:sp macro="" textlink="">
      <xdr:nvSpPr>
        <xdr:cNvPr id="421" name="テキスト ボックス 420">
          <a:extLst>
            <a:ext uri="{FF2B5EF4-FFF2-40B4-BE49-F238E27FC236}">
              <a16:creationId xmlns:a16="http://schemas.microsoft.com/office/drawing/2014/main" id="{00000000-0008-0000-0300-0000A5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2" name="直線コネクタ 421">
          <a:extLst>
            <a:ext uri="{FF2B5EF4-FFF2-40B4-BE49-F238E27FC236}">
              <a16:creationId xmlns:a16="http://schemas.microsoft.com/office/drawing/2014/main" id="{00000000-0008-0000-0300-0000A6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3" name="テキスト ボックス 422">
          <a:extLst>
            <a:ext uri="{FF2B5EF4-FFF2-40B4-BE49-F238E27FC236}">
              <a16:creationId xmlns:a16="http://schemas.microsoft.com/office/drawing/2014/main" id="{00000000-0008-0000-0300-0000A7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93436</xdr:rowOff>
    </xdr:from>
    <xdr:to>
      <xdr:col>85</xdr:col>
      <xdr:colOff>95250</xdr:colOff>
      <xdr:row>23</xdr:row>
      <xdr:rowOff>93436</xdr:rowOff>
    </xdr:to>
    <xdr:cxnSp macro="">
      <xdr:nvCxnSpPr>
        <xdr:cNvPr id="424" name="直線コネクタ 423">
          <a:extLst>
            <a:ext uri="{FF2B5EF4-FFF2-40B4-BE49-F238E27FC236}">
              <a16:creationId xmlns:a16="http://schemas.microsoft.com/office/drawing/2014/main" id="{00000000-0008-0000-0300-0000A8010000}"/>
            </a:ext>
          </a:extLst>
        </xdr:cNvPr>
        <xdr:cNvCxnSpPr/>
      </xdr:nvCxnSpPr>
      <xdr:spPr>
        <a:xfrm>
          <a:off x="12827000" y="403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122663</xdr:rowOff>
    </xdr:from>
    <xdr:ext cx="762000" cy="259045"/>
    <xdr:sp macro="" textlink="">
      <xdr:nvSpPr>
        <xdr:cNvPr id="425" name="テキスト ボックス 424">
          <a:extLst>
            <a:ext uri="{FF2B5EF4-FFF2-40B4-BE49-F238E27FC236}">
              <a16:creationId xmlns:a16="http://schemas.microsoft.com/office/drawing/2014/main" id="{00000000-0008-0000-0300-0000A9010000}"/>
            </a:ext>
          </a:extLst>
        </xdr:cNvPr>
        <xdr:cNvSpPr txBox="1"/>
      </xdr:nvSpPr>
      <xdr:spPr>
        <a:xfrm>
          <a:off x="12065000" y="389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21</xdr:row>
      <xdr:rowOff>91622</xdr:rowOff>
    </xdr:from>
    <xdr:to>
      <xdr:col>85</xdr:col>
      <xdr:colOff>95250</xdr:colOff>
      <xdr:row>21</xdr:row>
      <xdr:rowOff>91622</xdr:rowOff>
    </xdr:to>
    <xdr:cxnSp macro="">
      <xdr:nvCxnSpPr>
        <xdr:cNvPr id="426" name="直線コネクタ 425">
          <a:extLst>
            <a:ext uri="{FF2B5EF4-FFF2-40B4-BE49-F238E27FC236}">
              <a16:creationId xmlns:a16="http://schemas.microsoft.com/office/drawing/2014/main" id="{00000000-0008-0000-0300-0000AA010000}"/>
            </a:ext>
          </a:extLst>
        </xdr:cNvPr>
        <xdr:cNvCxnSpPr/>
      </xdr:nvCxnSpPr>
      <xdr:spPr>
        <a:xfrm>
          <a:off x="12827000" y="369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120849</xdr:rowOff>
    </xdr:from>
    <xdr:ext cx="762000" cy="259045"/>
    <xdr:sp macro="" textlink="">
      <xdr:nvSpPr>
        <xdr:cNvPr id="427" name="テキスト ボックス 426">
          <a:extLst>
            <a:ext uri="{FF2B5EF4-FFF2-40B4-BE49-F238E27FC236}">
              <a16:creationId xmlns:a16="http://schemas.microsoft.com/office/drawing/2014/main" id="{00000000-0008-0000-0300-0000AB010000}"/>
            </a:ext>
          </a:extLst>
        </xdr:cNvPr>
        <xdr:cNvSpPr txBox="1"/>
      </xdr:nvSpPr>
      <xdr:spPr>
        <a:xfrm>
          <a:off x="12065000" y="354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89807</xdr:rowOff>
    </xdr:from>
    <xdr:to>
      <xdr:col>85</xdr:col>
      <xdr:colOff>95250</xdr:colOff>
      <xdr:row>19</xdr:row>
      <xdr:rowOff>89807</xdr:rowOff>
    </xdr:to>
    <xdr:cxnSp macro="">
      <xdr:nvCxnSpPr>
        <xdr:cNvPr id="428" name="直線コネクタ 427">
          <a:extLst>
            <a:ext uri="{FF2B5EF4-FFF2-40B4-BE49-F238E27FC236}">
              <a16:creationId xmlns:a16="http://schemas.microsoft.com/office/drawing/2014/main" id="{00000000-0008-0000-0300-0000AC010000}"/>
            </a:ext>
          </a:extLst>
        </xdr:cNvPr>
        <xdr:cNvCxnSpPr/>
      </xdr:nvCxnSpPr>
      <xdr:spPr>
        <a:xfrm>
          <a:off x="12827000" y="334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18</xdr:row>
      <xdr:rowOff>119034</xdr:rowOff>
    </xdr:from>
    <xdr:ext cx="762000" cy="259045"/>
    <xdr:sp macro="" textlink="">
      <xdr:nvSpPr>
        <xdr:cNvPr id="429" name="テキスト ボックス 428">
          <a:extLst>
            <a:ext uri="{FF2B5EF4-FFF2-40B4-BE49-F238E27FC236}">
              <a16:creationId xmlns:a16="http://schemas.microsoft.com/office/drawing/2014/main" id="{00000000-0008-0000-0300-0000AD010000}"/>
            </a:ext>
          </a:extLst>
        </xdr:cNvPr>
        <xdr:cNvSpPr txBox="1"/>
      </xdr:nvSpPr>
      <xdr:spPr>
        <a:xfrm>
          <a:off x="12065000" y="320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87993</xdr:rowOff>
    </xdr:from>
    <xdr:to>
      <xdr:col>85</xdr:col>
      <xdr:colOff>95250</xdr:colOff>
      <xdr:row>17</xdr:row>
      <xdr:rowOff>87993</xdr:rowOff>
    </xdr:to>
    <xdr:cxnSp macro="">
      <xdr:nvCxnSpPr>
        <xdr:cNvPr id="430" name="直線コネクタ 429">
          <a:extLst>
            <a:ext uri="{FF2B5EF4-FFF2-40B4-BE49-F238E27FC236}">
              <a16:creationId xmlns:a16="http://schemas.microsoft.com/office/drawing/2014/main" id="{00000000-0008-0000-0300-0000AE010000}"/>
            </a:ext>
          </a:extLst>
        </xdr:cNvPr>
        <xdr:cNvCxnSpPr/>
      </xdr:nvCxnSpPr>
      <xdr:spPr>
        <a:xfrm>
          <a:off x="12827000" y="300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117220</xdr:rowOff>
    </xdr:from>
    <xdr:ext cx="762000" cy="259045"/>
    <xdr:sp macro="" textlink="">
      <xdr:nvSpPr>
        <xdr:cNvPr id="431" name="テキスト ボックス 430">
          <a:extLst>
            <a:ext uri="{FF2B5EF4-FFF2-40B4-BE49-F238E27FC236}">
              <a16:creationId xmlns:a16="http://schemas.microsoft.com/office/drawing/2014/main" id="{00000000-0008-0000-0300-0000AF010000}"/>
            </a:ext>
          </a:extLst>
        </xdr:cNvPr>
        <xdr:cNvSpPr txBox="1"/>
      </xdr:nvSpPr>
      <xdr:spPr>
        <a:xfrm>
          <a:off x="12065000" y="286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15</xdr:row>
      <xdr:rowOff>86179</xdr:rowOff>
    </xdr:from>
    <xdr:to>
      <xdr:col>85</xdr:col>
      <xdr:colOff>95250</xdr:colOff>
      <xdr:row>15</xdr:row>
      <xdr:rowOff>86179</xdr:rowOff>
    </xdr:to>
    <xdr:cxnSp macro="">
      <xdr:nvCxnSpPr>
        <xdr:cNvPr id="432" name="直線コネクタ 431">
          <a:extLst>
            <a:ext uri="{FF2B5EF4-FFF2-40B4-BE49-F238E27FC236}">
              <a16:creationId xmlns:a16="http://schemas.microsoft.com/office/drawing/2014/main" id="{00000000-0008-0000-0300-0000B0010000}"/>
            </a:ext>
          </a:extLst>
        </xdr:cNvPr>
        <xdr:cNvCxnSpPr/>
      </xdr:nvCxnSpPr>
      <xdr:spPr>
        <a:xfrm>
          <a:off x="12827000" y="265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14</xdr:row>
      <xdr:rowOff>115406</xdr:rowOff>
    </xdr:from>
    <xdr:ext cx="762000" cy="259045"/>
    <xdr:sp macro="" textlink="">
      <xdr:nvSpPr>
        <xdr:cNvPr id="433" name="テキスト ボックス 432">
          <a:extLst>
            <a:ext uri="{FF2B5EF4-FFF2-40B4-BE49-F238E27FC236}">
              <a16:creationId xmlns:a16="http://schemas.microsoft.com/office/drawing/2014/main" id="{00000000-0008-0000-0300-0000B1010000}"/>
            </a:ext>
          </a:extLst>
        </xdr:cNvPr>
        <xdr:cNvSpPr txBox="1"/>
      </xdr:nvSpPr>
      <xdr:spPr>
        <a:xfrm>
          <a:off x="12065000" y="251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84364</xdr:rowOff>
    </xdr:from>
    <xdr:to>
      <xdr:col>85</xdr:col>
      <xdr:colOff>95250</xdr:colOff>
      <xdr:row>13</xdr:row>
      <xdr:rowOff>84364</xdr:rowOff>
    </xdr:to>
    <xdr:cxnSp macro="">
      <xdr:nvCxnSpPr>
        <xdr:cNvPr id="434" name="直線コネクタ 433">
          <a:extLst>
            <a:ext uri="{FF2B5EF4-FFF2-40B4-BE49-F238E27FC236}">
              <a16:creationId xmlns:a16="http://schemas.microsoft.com/office/drawing/2014/main" id="{00000000-0008-0000-0300-0000B2010000}"/>
            </a:ext>
          </a:extLst>
        </xdr:cNvPr>
        <xdr:cNvCxnSpPr/>
      </xdr:nvCxnSpPr>
      <xdr:spPr>
        <a:xfrm>
          <a:off x="12827000" y="231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113591</xdr:rowOff>
    </xdr:from>
    <xdr:ext cx="762000" cy="259045"/>
    <xdr:sp macro="" textlink="">
      <xdr:nvSpPr>
        <xdr:cNvPr id="435" name="テキスト ボックス 434">
          <a:extLst>
            <a:ext uri="{FF2B5EF4-FFF2-40B4-BE49-F238E27FC236}">
              <a16:creationId xmlns:a16="http://schemas.microsoft.com/office/drawing/2014/main" id="{00000000-0008-0000-0300-0000B3010000}"/>
            </a:ext>
          </a:extLst>
        </xdr:cNvPr>
        <xdr:cNvSpPr txBox="1"/>
      </xdr:nvSpPr>
      <xdr:spPr>
        <a:xfrm>
          <a:off x="12065000" y="217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6" name="直線コネクタ 435">
          <a:extLst>
            <a:ext uri="{FF2B5EF4-FFF2-40B4-BE49-F238E27FC236}">
              <a16:creationId xmlns:a16="http://schemas.microsoft.com/office/drawing/2014/main" id="{00000000-0008-0000-0300-0000B4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7" name="将来負担の状況グラフ枠">
          <a:extLst>
            <a:ext uri="{FF2B5EF4-FFF2-40B4-BE49-F238E27FC236}">
              <a16:creationId xmlns:a16="http://schemas.microsoft.com/office/drawing/2014/main" id="{00000000-0008-0000-0300-0000B5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84364</xdr:rowOff>
    </xdr:from>
    <xdr:to>
      <xdr:col>81</xdr:col>
      <xdr:colOff>44450</xdr:colOff>
      <xdr:row>23</xdr:row>
      <xdr:rowOff>46325</xdr:rowOff>
    </xdr:to>
    <xdr:cxnSp macro="">
      <xdr:nvCxnSpPr>
        <xdr:cNvPr id="438" name="直線コネクタ 437">
          <a:extLst>
            <a:ext uri="{FF2B5EF4-FFF2-40B4-BE49-F238E27FC236}">
              <a16:creationId xmlns:a16="http://schemas.microsoft.com/office/drawing/2014/main" id="{00000000-0008-0000-0300-0000B6010000}"/>
            </a:ext>
          </a:extLst>
        </xdr:cNvPr>
        <xdr:cNvCxnSpPr/>
      </xdr:nvCxnSpPr>
      <xdr:spPr>
        <a:xfrm flipV="1">
          <a:off x="17018000" y="2313214"/>
          <a:ext cx="0" cy="167646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23</xdr:row>
      <xdr:rowOff>18402</xdr:rowOff>
    </xdr:from>
    <xdr:ext cx="762000" cy="259045"/>
    <xdr:sp macro="" textlink="">
      <xdr:nvSpPr>
        <xdr:cNvPr id="439" name="将来負担の状況最小値テキスト">
          <a:extLst>
            <a:ext uri="{FF2B5EF4-FFF2-40B4-BE49-F238E27FC236}">
              <a16:creationId xmlns:a16="http://schemas.microsoft.com/office/drawing/2014/main" id="{00000000-0008-0000-0300-0000B7010000}"/>
            </a:ext>
          </a:extLst>
        </xdr:cNvPr>
        <xdr:cNvSpPr txBox="1"/>
      </xdr:nvSpPr>
      <xdr:spPr>
        <a:xfrm>
          <a:off x="17106900" y="39617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23</xdr:row>
      <xdr:rowOff>46325</xdr:rowOff>
    </xdr:from>
    <xdr:to>
      <xdr:col>81</xdr:col>
      <xdr:colOff>133350</xdr:colOff>
      <xdr:row>23</xdr:row>
      <xdr:rowOff>46325</xdr:rowOff>
    </xdr:to>
    <xdr:cxnSp macro="">
      <xdr:nvCxnSpPr>
        <xdr:cNvPr id="440" name="直線コネクタ 439">
          <a:extLst>
            <a:ext uri="{FF2B5EF4-FFF2-40B4-BE49-F238E27FC236}">
              <a16:creationId xmlns:a16="http://schemas.microsoft.com/office/drawing/2014/main" id="{00000000-0008-0000-0300-0000B8010000}"/>
            </a:ext>
          </a:extLst>
        </xdr:cNvPr>
        <xdr:cNvCxnSpPr/>
      </xdr:nvCxnSpPr>
      <xdr:spPr>
        <a:xfrm>
          <a:off x="16929100" y="39896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11</xdr:row>
      <xdr:rowOff>119941</xdr:rowOff>
    </xdr:from>
    <xdr:ext cx="762000" cy="259045"/>
    <xdr:sp macro="" textlink="">
      <xdr:nvSpPr>
        <xdr:cNvPr id="441" name="将来負担の状況最大値テキスト">
          <a:extLst>
            <a:ext uri="{FF2B5EF4-FFF2-40B4-BE49-F238E27FC236}">
              <a16:creationId xmlns:a16="http://schemas.microsoft.com/office/drawing/2014/main" id="{00000000-0008-0000-0300-0000B9010000}"/>
            </a:ext>
          </a:extLst>
        </xdr:cNvPr>
        <xdr:cNvSpPr txBox="1"/>
      </xdr:nvSpPr>
      <xdr:spPr>
        <a:xfrm>
          <a:off x="17106900" y="20058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84364</xdr:rowOff>
    </xdr:from>
    <xdr:to>
      <xdr:col>81</xdr:col>
      <xdr:colOff>133350</xdr:colOff>
      <xdr:row>13</xdr:row>
      <xdr:rowOff>84364</xdr:rowOff>
    </xdr:to>
    <xdr:cxnSp macro="">
      <xdr:nvCxnSpPr>
        <xdr:cNvPr id="442" name="直線コネクタ 441">
          <a:extLst>
            <a:ext uri="{FF2B5EF4-FFF2-40B4-BE49-F238E27FC236}">
              <a16:creationId xmlns:a16="http://schemas.microsoft.com/office/drawing/2014/main" id="{00000000-0008-0000-0300-0000BA010000}"/>
            </a:ext>
          </a:extLst>
        </xdr:cNvPr>
        <xdr:cNvCxnSpPr/>
      </xdr:nvCxnSpPr>
      <xdr:spPr>
        <a:xfrm>
          <a:off x="16929100" y="231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14</xdr:row>
      <xdr:rowOff>169152</xdr:rowOff>
    </xdr:from>
    <xdr:to>
      <xdr:col>81</xdr:col>
      <xdr:colOff>44450</xdr:colOff>
      <xdr:row>15</xdr:row>
      <xdr:rowOff>104563</xdr:rowOff>
    </xdr:to>
    <xdr:cxnSp macro="">
      <xdr:nvCxnSpPr>
        <xdr:cNvPr id="443" name="直線コネクタ 442">
          <a:extLst>
            <a:ext uri="{FF2B5EF4-FFF2-40B4-BE49-F238E27FC236}">
              <a16:creationId xmlns:a16="http://schemas.microsoft.com/office/drawing/2014/main" id="{00000000-0008-0000-0300-0000BB010000}"/>
            </a:ext>
          </a:extLst>
        </xdr:cNvPr>
        <xdr:cNvCxnSpPr/>
      </xdr:nvCxnSpPr>
      <xdr:spPr>
        <a:xfrm>
          <a:off x="16179800" y="2569452"/>
          <a:ext cx="838200" cy="1068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62791</xdr:rowOff>
    </xdr:from>
    <xdr:ext cx="762000" cy="259045"/>
    <xdr:sp macro="" textlink="">
      <xdr:nvSpPr>
        <xdr:cNvPr id="444" name="将来負担の状況平均値テキスト">
          <a:extLst>
            <a:ext uri="{FF2B5EF4-FFF2-40B4-BE49-F238E27FC236}">
              <a16:creationId xmlns:a16="http://schemas.microsoft.com/office/drawing/2014/main" id="{00000000-0008-0000-0300-0000BC010000}"/>
            </a:ext>
          </a:extLst>
        </xdr:cNvPr>
        <xdr:cNvSpPr txBox="1"/>
      </xdr:nvSpPr>
      <xdr:spPr>
        <a:xfrm>
          <a:off x="17106900" y="212019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33564</xdr:rowOff>
    </xdr:from>
    <xdr:to>
      <xdr:col>81</xdr:col>
      <xdr:colOff>95250</xdr:colOff>
      <xdr:row>13</xdr:row>
      <xdr:rowOff>135164</xdr:rowOff>
    </xdr:to>
    <xdr:sp macro="" textlink="">
      <xdr:nvSpPr>
        <xdr:cNvPr id="445" name="フローチャート: 判断 444">
          <a:extLst>
            <a:ext uri="{FF2B5EF4-FFF2-40B4-BE49-F238E27FC236}">
              <a16:creationId xmlns:a16="http://schemas.microsoft.com/office/drawing/2014/main" id="{00000000-0008-0000-0300-0000BD010000}"/>
            </a:ext>
          </a:extLst>
        </xdr:cNvPr>
        <xdr:cNvSpPr/>
      </xdr:nvSpPr>
      <xdr:spPr>
        <a:xfrm>
          <a:off x="169672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14</xdr:row>
      <xdr:rowOff>169152</xdr:rowOff>
    </xdr:from>
    <xdr:to>
      <xdr:col>77</xdr:col>
      <xdr:colOff>44450</xdr:colOff>
      <xdr:row>17</xdr:row>
      <xdr:rowOff>9858</xdr:rowOff>
    </xdr:to>
    <xdr:cxnSp macro="">
      <xdr:nvCxnSpPr>
        <xdr:cNvPr id="446" name="直線コネクタ 445">
          <a:extLst>
            <a:ext uri="{FF2B5EF4-FFF2-40B4-BE49-F238E27FC236}">
              <a16:creationId xmlns:a16="http://schemas.microsoft.com/office/drawing/2014/main" id="{00000000-0008-0000-0300-0000BE010000}"/>
            </a:ext>
          </a:extLst>
        </xdr:cNvPr>
        <xdr:cNvCxnSpPr/>
      </xdr:nvCxnSpPr>
      <xdr:spPr>
        <a:xfrm flipV="1">
          <a:off x="15290800" y="2569452"/>
          <a:ext cx="889000" cy="3550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13</xdr:row>
      <xdr:rowOff>33564</xdr:rowOff>
    </xdr:from>
    <xdr:to>
      <xdr:col>77</xdr:col>
      <xdr:colOff>95250</xdr:colOff>
      <xdr:row>13</xdr:row>
      <xdr:rowOff>135164</xdr:rowOff>
    </xdr:to>
    <xdr:sp macro="" textlink="">
      <xdr:nvSpPr>
        <xdr:cNvPr id="447" name="フローチャート: 判断 446">
          <a:extLst>
            <a:ext uri="{FF2B5EF4-FFF2-40B4-BE49-F238E27FC236}">
              <a16:creationId xmlns:a16="http://schemas.microsoft.com/office/drawing/2014/main" id="{00000000-0008-0000-0300-0000BF010000}"/>
            </a:ext>
          </a:extLst>
        </xdr:cNvPr>
        <xdr:cNvSpPr/>
      </xdr:nvSpPr>
      <xdr:spPr>
        <a:xfrm>
          <a:off x="16129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11</xdr:row>
      <xdr:rowOff>145341</xdr:rowOff>
    </xdr:from>
    <xdr:ext cx="736600" cy="259045"/>
    <xdr:sp macro="" textlink="">
      <xdr:nvSpPr>
        <xdr:cNvPr id="448" name="テキスト ボックス 447">
          <a:extLst>
            <a:ext uri="{FF2B5EF4-FFF2-40B4-BE49-F238E27FC236}">
              <a16:creationId xmlns:a16="http://schemas.microsoft.com/office/drawing/2014/main" id="{00000000-0008-0000-0300-0000C0010000}"/>
            </a:ext>
          </a:extLst>
        </xdr:cNvPr>
        <xdr:cNvSpPr txBox="1"/>
      </xdr:nvSpPr>
      <xdr:spPr>
        <a:xfrm>
          <a:off x="15798800" y="20312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17</xdr:row>
      <xdr:rowOff>9858</xdr:rowOff>
    </xdr:from>
    <xdr:to>
      <xdr:col>72</xdr:col>
      <xdr:colOff>203200</xdr:colOff>
      <xdr:row>17</xdr:row>
      <xdr:rowOff>94887</xdr:rowOff>
    </xdr:to>
    <xdr:cxnSp macro="">
      <xdr:nvCxnSpPr>
        <xdr:cNvPr id="449" name="直線コネクタ 448">
          <a:extLst>
            <a:ext uri="{FF2B5EF4-FFF2-40B4-BE49-F238E27FC236}">
              <a16:creationId xmlns:a16="http://schemas.microsoft.com/office/drawing/2014/main" id="{00000000-0008-0000-0300-0000C1010000}"/>
            </a:ext>
          </a:extLst>
        </xdr:cNvPr>
        <xdr:cNvCxnSpPr/>
      </xdr:nvCxnSpPr>
      <xdr:spPr>
        <a:xfrm flipV="1">
          <a:off x="14401800" y="2924508"/>
          <a:ext cx="889000" cy="850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13</xdr:row>
      <xdr:rowOff>33564</xdr:rowOff>
    </xdr:from>
    <xdr:to>
      <xdr:col>73</xdr:col>
      <xdr:colOff>44450</xdr:colOff>
      <xdr:row>13</xdr:row>
      <xdr:rowOff>135164</xdr:rowOff>
    </xdr:to>
    <xdr:sp macro="" textlink="">
      <xdr:nvSpPr>
        <xdr:cNvPr id="450" name="フローチャート: 判断 449">
          <a:extLst>
            <a:ext uri="{FF2B5EF4-FFF2-40B4-BE49-F238E27FC236}">
              <a16:creationId xmlns:a16="http://schemas.microsoft.com/office/drawing/2014/main" id="{00000000-0008-0000-0300-0000C2010000}"/>
            </a:ext>
          </a:extLst>
        </xdr:cNvPr>
        <xdr:cNvSpPr/>
      </xdr:nvSpPr>
      <xdr:spPr>
        <a:xfrm>
          <a:off x="15240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11</xdr:row>
      <xdr:rowOff>145341</xdr:rowOff>
    </xdr:from>
    <xdr:ext cx="762000" cy="259045"/>
    <xdr:sp macro="" textlink="">
      <xdr:nvSpPr>
        <xdr:cNvPr id="451" name="テキスト ボックス 450">
          <a:extLst>
            <a:ext uri="{FF2B5EF4-FFF2-40B4-BE49-F238E27FC236}">
              <a16:creationId xmlns:a16="http://schemas.microsoft.com/office/drawing/2014/main" id="{00000000-0008-0000-0300-0000C3010000}"/>
            </a:ext>
          </a:extLst>
        </xdr:cNvPr>
        <xdr:cNvSpPr txBox="1"/>
      </xdr:nvSpPr>
      <xdr:spPr>
        <a:xfrm>
          <a:off x="14909800" y="2031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17</xdr:row>
      <xdr:rowOff>94887</xdr:rowOff>
    </xdr:from>
    <xdr:to>
      <xdr:col>68</xdr:col>
      <xdr:colOff>152400</xdr:colOff>
      <xdr:row>18</xdr:row>
      <xdr:rowOff>85453</xdr:rowOff>
    </xdr:to>
    <xdr:cxnSp macro="">
      <xdr:nvCxnSpPr>
        <xdr:cNvPr id="452" name="直線コネクタ 451">
          <a:extLst>
            <a:ext uri="{FF2B5EF4-FFF2-40B4-BE49-F238E27FC236}">
              <a16:creationId xmlns:a16="http://schemas.microsoft.com/office/drawing/2014/main" id="{00000000-0008-0000-0300-0000C4010000}"/>
            </a:ext>
          </a:extLst>
        </xdr:cNvPr>
        <xdr:cNvCxnSpPr/>
      </xdr:nvCxnSpPr>
      <xdr:spPr>
        <a:xfrm flipV="1">
          <a:off x="13512800" y="3009537"/>
          <a:ext cx="889000" cy="1620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13</xdr:row>
      <xdr:rowOff>33564</xdr:rowOff>
    </xdr:from>
    <xdr:to>
      <xdr:col>68</xdr:col>
      <xdr:colOff>203200</xdr:colOff>
      <xdr:row>13</xdr:row>
      <xdr:rowOff>135164</xdr:rowOff>
    </xdr:to>
    <xdr:sp macro="" textlink="">
      <xdr:nvSpPr>
        <xdr:cNvPr id="453" name="フローチャート: 判断 452">
          <a:extLst>
            <a:ext uri="{FF2B5EF4-FFF2-40B4-BE49-F238E27FC236}">
              <a16:creationId xmlns:a16="http://schemas.microsoft.com/office/drawing/2014/main" id="{00000000-0008-0000-0300-0000C5010000}"/>
            </a:ext>
          </a:extLst>
        </xdr:cNvPr>
        <xdr:cNvSpPr/>
      </xdr:nvSpPr>
      <xdr:spPr>
        <a:xfrm>
          <a:off x="14351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11</xdr:row>
      <xdr:rowOff>145341</xdr:rowOff>
    </xdr:from>
    <xdr:ext cx="762000" cy="259045"/>
    <xdr:sp macro="" textlink="">
      <xdr:nvSpPr>
        <xdr:cNvPr id="454" name="テキスト ボックス 453">
          <a:extLst>
            <a:ext uri="{FF2B5EF4-FFF2-40B4-BE49-F238E27FC236}">
              <a16:creationId xmlns:a16="http://schemas.microsoft.com/office/drawing/2014/main" id="{00000000-0008-0000-0300-0000C6010000}"/>
            </a:ext>
          </a:extLst>
        </xdr:cNvPr>
        <xdr:cNvSpPr txBox="1"/>
      </xdr:nvSpPr>
      <xdr:spPr>
        <a:xfrm>
          <a:off x="14020800" y="2031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13</xdr:row>
      <xdr:rowOff>33564</xdr:rowOff>
    </xdr:from>
    <xdr:to>
      <xdr:col>64</xdr:col>
      <xdr:colOff>152400</xdr:colOff>
      <xdr:row>13</xdr:row>
      <xdr:rowOff>135164</xdr:rowOff>
    </xdr:to>
    <xdr:sp macro="" textlink="">
      <xdr:nvSpPr>
        <xdr:cNvPr id="455" name="フローチャート: 判断 454">
          <a:extLst>
            <a:ext uri="{FF2B5EF4-FFF2-40B4-BE49-F238E27FC236}">
              <a16:creationId xmlns:a16="http://schemas.microsoft.com/office/drawing/2014/main" id="{00000000-0008-0000-0300-0000C7010000}"/>
            </a:ext>
          </a:extLst>
        </xdr:cNvPr>
        <xdr:cNvSpPr/>
      </xdr:nvSpPr>
      <xdr:spPr>
        <a:xfrm>
          <a:off x="13462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11</xdr:row>
      <xdr:rowOff>145341</xdr:rowOff>
    </xdr:from>
    <xdr:ext cx="762000" cy="259045"/>
    <xdr:sp macro="" textlink="">
      <xdr:nvSpPr>
        <xdr:cNvPr id="456" name="テキスト ボックス 455">
          <a:extLst>
            <a:ext uri="{FF2B5EF4-FFF2-40B4-BE49-F238E27FC236}">
              <a16:creationId xmlns:a16="http://schemas.microsoft.com/office/drawing/2014/main" id="{00000000-0008-0000-0300-0000C8010000}"/>
            </a:ext>
          </a:extLst>
        </xdr:cNvPr>
        <xdr:cNvSpPr txBox="1"/>
      </xdr:nvSpPr>
      <xdr:spPr>
        <a:xfrm>
          <a:off x="13131800" y="2031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7" name="テキスト ボックス 456">
          <a:extLst>
            <a:ext uri="{FF2B5EF4-FFF2-40B4-BE49-F238E27FC236}">
              <a16:creationId xmlns:a16="http://schemas.microsoft.com/office/drawing/2014/main" id="{00000000-0008-0000-0300-0000C9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8" name="テキスト ボックス 457">
          <a:extLst>
            <a:ext uri="{FF2B5EF4-FFF2-40B4-BE49-F238E27FC236}">
              <a16:creationId xmlns:a16="http://schemas.microsoft.com/office/drawing/2014/main" id="{00000000-0008-0000-0300-0000CA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9" name="テキスト ボックス 458">
          <a:extLst>
            <a:ext uri="{FF2B5EF4-FFF2-40B4-BE49-F238E27FC236}">
              <a16:creationId xmlns:a16="http://schemas.microsoft.com/office/drawing/2014/main" id="{00000000-0008-0000-0300-0000CB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60" name="テキスト ボックス 459">
          <a:extLst>
            <a:ext uri="{FF2B5EF4-FFF2-40B4-BE49-F238E27FC236}">
              <a16:creationId xmlns:a16="http://schemas.microsoft.com/office/drawing/2014/main" id="{00000000-0008-0000-0300-0000CC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1" name="テキスト ボックス 460">
          <a:extLst>
            <a:ext uri="{FF2B5EF4-FFF2-40B4-BE49-F238E27FC236}">
              <a16:creationId xmlns:a16="http://schemas.microsoft.com/office/drawing/2014/main" id="{00000000-0008-0000-0300-0000CD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15</xdr:row>
      <xdr:rowOff>53763</xdr:rowOff>
    </xdr:from>
    <xdr:to>
      <xdr:col>81</xdr:col>
      <xdr:colOff>95250</xdr:colOff>
      <xdr:row>15</xdr:row>
      <xdr:rowOff>155363</xdr:rowOff>
    </xdr:to>
    <xdr:sp macro="" textlink="">
      <xdr:nvSpPr>
        <xdr:cNvPr id="462" name="楕円 461">
          <a:extLst>
            <a:ext uri="{FF2B5EF4-FFF2-40B4-BE49-F238E27FC236}">
              <a16:creationId xmlns:a16="http://schemas.microsoft.com/office/drawing/2014/main" id="{00000000-0008-0000-0300-0000CE010000}"/>
            </a:ext>
          </a:extLst>
        </xdr:cNvPr>
        <xdr:cNvSpPr/>
      </xdr:nvSpPr>
      <xdr:spPr>
        <a:xfrm>
          <a:off x="16967200" y="26255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15</xdr:row>
      <xdr:rowOff>25840</xdr:rowOff>
    </xdr:from>
    <xdr:ext cx="762000" cy="259045"/>
    <xdr:sp macro="" textlink="">
      <xdr:nvSpPr>
        <xdr:cNvPr id="463" name="将来負担の状況該当値テキスト">
          <a:extLst>
            <a:ext uri="{FF2B5EF4-FFF2-40B4-BE49-F238E27FC236}">
              <a16:creationId xmlns:a16="http://schemas.microsoft.com/office/drawing/2014/main" id="{00000000-0008-0000-0300-0000CF010000}"/>
            </a:ext>
          </a:extLst>
        </xdr:cNvPr>
        <xdr:cNvSpPr txBox="1"/>
      </xdr:nvSpPr>
      <xdr:spPr>
        <a:xfrm>
          <a:off x="17106900" y="25975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14</xdr:row>
      <xdr:rowOff>118352</xdr:rowOff>
    </xdr:from>
    <xdr:to>
      <xdr:col>77</xdr:col>
      <xdr:colOff>95250</xdr:colOff>
      <xdr:row>15</xdr:row>
      <xdr:rowOff>48502</xdr:rowOff>
    </xdr:to>
    <xdr:sp macro="" textlink="">
      <xdr:nvSpPr>
        <xdr:cNvPr id="464" name="楕円 463">
          <a:extLst>
            <a:ext uri="{FF2B5EF4-FFF2-40B4-BE49-F238E27FC236}">
              <a16:creationId xmlns:a16="http://schemas.microsoft.com/office/drawing/2014/main" id="{00000000-0008-0000-0300-0000D0010000}"/>
            </a:ext>
          </a:extLst>
        </xdr:cNvPr>
        <xdr:cNvSpPr/>
      </xdr:nvSpPr>
      <xdr:spPr>
        <a:xfrm>
          <a:off x="16129000" y="25186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15</xdr:row>
      <xdr:rowOff>33279</xdr:rowOff>
    </xdr:from>
    <xdr:ext cx="736600" cy="259045"/>
    <xdr:sp macro="" textlink="">
      <xdr:nvSpPr>
        <xdr:cNvPr id="465" name="テキスト ボックス 464">
          <a:extLst>
            <a:ext uri="{FF2B5EF4-FFF2-40B4-BE49-F238E27FC236}">
              <a16:creationId xmlns:a16="http://schemas.microsoft.com/office/drawing/2014/main" id="{00000000-0008-0000-0300-0000D1010000}"/>
            </a:ext>
          </a:extLst>
        </xdr:cNvPr>
        <xdr:cNvSpPr txBox="1"/>
      </xdr:nvSpPr>
      <xdr:spPr>
        <a:xfrm>
          <a:off x="15798800" y="260502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16</xdr:row>
      <xdr:rowOff>130508</xdr:rowOff>
    </xdr:from>
    <xdr:to>
      <xdr:col>73</xdr:col>
      <xdr:colOff>44450</xdr:colOff>
      <xdr:row>17</xdr:row>
      <xdr:rowOff>60658</xdr:rowOff>
    </xdr:to>
    <xdr:sp macro="" textlink="">
      <xdr:nvSpPr>
        <xdr:cNvPr id="466" name="楕円 465">
          <a:extLst>
            <a:ext uri="{FF2B5EF4-FFF2-40B4-BE49-F238E27FC236}">
              <a16:creationId xmlns:a16="http://schemas.microsoft.com/office/drawing/2014/main" id="{00000000-0008-0000-0300-0000D2010000}"/>
            </a:ext>
          </a:extLst>
        </xdr:cNvPr>
        <xdr:cNvSpPr/>
      </xdr:nvSpPr>
      <xdr:spPr>
        <a:xfrm>
          <a:off x="15240000" y="28737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17</xdr:row>
      <xdr:rowOff>45435</xdr:rowOff>
    </xdr:from>
    <xdr:ext cx="762000" cy="259045"/>
    <xdr:sp macro="" textlink="">
      <xdr:nvSpPr>
        <xdr:cNvPr id="467" name="テキスト ボックス 466">
          <a:extLst>
            <a:ext uri="{FF2B5EF4-FFF2-40B4-BE49-F238E27FC236}">
              <a16:creationId xmlns:a16="http://schemas.microsoft.com/office/drawing/2014/main" id="{00000000-0008-0000-0300-0000D3010000}"/>
            </a:ext>
          </a:extLst>
        </xdr:cNvPr>
        <xdr:cNvSpPr txBox="1"/>
      </xdr:nvSpPr>
      <xdr:spPr>
        <a:xfrm>
          <a:off x="14909800" y="29600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17</xdr:row>
      <xdr:rowOff>44087</xdr:rowOff>
    </xdr:from>
    <xdr:to>
      <xdr:col>68</xdr:col>
      <xdr:colOff>203200</xdr:colOff>
      <xdr:row>17</xdr:row>
      <xdr:rowOff>145687</xdr:rowOff>
    </xdr:to>
    <xdr:sp macro="" textlink="">
      <xdr:nvSpPr>
        <xdr:cNvPr id="468" name="楕円 467">
          <a:extLst>
            <a:ext uri="{FF2B5EF4-FFF2-40B4-BE49-F238E27FC236}">
              <a16:creationId xmlns:a16="http://schemas.microsoft.com/office/drawing/2014/main" id="{00000000-0008-0000-0300-0000D4010000}"/>
            </a:ext>
          </a:extLst>
        </xdr:cNvPr>
        <xdr:cNvSpPr/>
      </xdr:nvSpPr>
      <xdr:spPr>
        <a:xfrm>
          <a:off x="14351000" y="29587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17</xdr:row>
      <xdr:rowOff>130464</xdr:rowOff>
    </xdr:from>
    <xdr:ext cx="762000" cy="259045"/>
    <xdr:sp macro="" textlink="">
      <xdr:nvSpPr>
        <xdr:cNvPr id="469" name="テキスト ボックス 468">
          <a:extLst>
            <a:ext uri="{FF2B5EF4-FFF2-40B4-BE49-F238E27FC236}">
              <a16:creationId xmlns:a16="http://schemas.microsoft.com/office/drawing/2014/main" id="{00000000-0008-0000-0300-0000D5010000}"/>
            </a:ext>
          </a:extLst>
        </xdr:cNvPr>
        <xdr:cNvSpPr txBox="1"/>
      </xdr:nvSpPr>
      <xdr:spPr>
        <a:xfrm>
          <a:off x="14020800" y="30451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18</xdr:row>
      <xdr:rowOff>34653</xdr:rowOff>
    </xdr:from>
    <xdr:to>
      <xdr:col>64</xdr:col>
      <xdr:colOff>152400</xdr:colOff>
      <xdr:row>18</xdr:row>
      <xdr:rowOff>136253</xdr:rowOff>
    </xdr:to>
    <xdr:sp macro="" textlink="">
      <xdr:nvSpPr>
        <xdr:cNvPr id="470" name="楕円 469">
          <a:extLst>
            <a:ext uri="{FF2B5EF4-FFF2-40B4-BE49-F238E27FC236}">
              <a16:creationId xmlns:a16="http://schemas.microsoft.com/office/drawing/2014/main" id="{00000000-0008-0000-0300-0000D6010000}"/>
            </a:ext>
          </a:extLst>
        </xdr:cNvPr>
        <xdr:cNvSpPr/>
      </xdr:nvSpPr>
      <xdr:spPr>
        <a:xfrm>
          <a:off x="13462000" y="31207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18</xdr:row>
      <xdr:rowOff>121030</xdr:rowOff>
    </xdr:from>
    <xdr:ext cx="762000" cy="259045"/>
    <xdr:sp macro="" textlink="">
      <xdr:nvSpPr>
        <xdr:cNvPr id="471" name="テキスト ボックス 470">
          <a:extLst>
            <a:ext uri="{FF2B5EF4-FFF2-40B4-BE49-F238E27FC236}">
              <a16:creationId xmlns:a16="http://schemas.microsoft.com/office/drawing/2014/main" id="{00000000-0008-0000-0300-0000D7010000}"/>
            </a:ext>
          </a:extLst>
        </xdr:cNvPr>
        <xdr:cNvSpPr txBox="1"/>
      </xdr:nvSpPr>
      <xdr:spPr>
        <a:xfrm>
          <a:off x="13131800" y="32071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滋賀県多賀町</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7,466
7,421
135.77
6,220,257
5,510,762
331,790
3,331,990
5,122,377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7.1
31.6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類似団体と比較して１．０ポイント高い水準であり、前年度と比較して０．６ポイント低くなっているが、正規職員が中途退職したためである。地域手当や特別手当等の支給はしておらず、今後においても、適正な定数管理を行うとともに、適正な人員配置、効率的な事務の推進を図り、人件費の削減に努める。</a:t>
          </a: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69850</xdr:rowOff>
    </xdr:from>
    <xdr:to>
      <xdr:col>26</xdr:col>
      <xdr:colOff>184150</xdr:colOff>
      <xdr:row>41</xdr:row>
      <xdr:rowOff>69850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40</xdr:row>
      <xdr:rowOff>99077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127000</xdr:rowOff>
    </xdr:from>
    <xdr:to>
      <xdr:col>26</xdr:col>
      <xdr:colOff>184150</xdr:colOff>
      <xdr:row>38</xdr:row>
      <xdr:rowOff>127000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156227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12700</xdr:rowOff>
    </xdr:from>
    <xdr:to>
      <xdr:col>26</xdr:col>
      <xdr:colOff>184150</xdr:colOff>
      <xdr:row>36</xdr:row>
      <xdr:rowOff>12700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41927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33</xdr:row>
      <xdr:rowOff>69850</xdr:rowOff>
    </xdr:from>
    <xdr:to>
      <xdr:col>26</xdr:col>
      <xdr:colOff>184150</xdr:colOff>
      <xdr:row>33</xdr:row>
      <xdr:rowOff>69850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99077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58" name="人件費グラフ枠">
          <a:extLst>
            <a:ext uri="{FF2B5EF4-FFF2-40B4-BE49-F238E27FC236}">
              <a16:creationId xmlns:a16="http://schemas.microsoft.com/office/drawing/2014/main" id="{00000000-0008-0000-0400-00003A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32</xdr:row>
      <xdr:rowOff>127000</xdr:rowOff>
    </xdr:from>
    <xdr:to>
      <xdr:col>24</xdr:col>
      <xdr:colOff>25400</xdr:colOff>
      <xdr:row>41</xdr:row>
      <xdr:rowOff>147574</xdr:rowOff>
    </xdr:to>
    <xdr:cxnSp macro="">
      <xdr:nvCxnSpPr>
        <xdr:cNvPr id="59" name="直線コネクタ 58">
          <a:extLst>
            <a:ext uri="{FF2B5EF4-FFF2-40B4-BE49-F238E27FC236}">
              <a16:creationId xmlns:a16="http://schemas.microsoft.com/office/drawing/2014/main" id="{00000000-0008-0000-0400-00003B000000}"/>
            </a:ext>
          </a:extLst>
        </xdr:cNvPr>
        <xdr:cNvCxnSpPr/>
      </xdr:nvCxnSpPr>
      <xdr:spPr>
        <a:xfrm flipV="1">
          <a:off x="4826000" y="5613400"/>
          <a:ext cx="0" cy="15636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41</xdr:row>
      <xdr:rowOff>119651</xdr:rowOff>
    </xdr:from>
    <xdr:ext cx="762000" cy="259045"/>
    <xdr:sp macro="" textlink="">
      <xdr:nvSpPr>
        <xdr:cNvPr id="60" name="人件費最小値テキスト">
          <a:extLst>
            <a:ext uri="{FF2B5EF4-FFF2-40B4-BE49-F238E27FC236}">
              <a16:creationId xmlns:a16="http://schemas.microsoft.com/office/drawing/2014/main" id="{00000000-0008-0000-0400-00003C000000}"/>
            </a:ext>
          </a:extLst>
        </xdr:cNvPr>
        <xdr:cNvSpPr txBox="1"/>
      </xdr:nvSpPr>
      <xdr:spPr>
        <a:xfrm>
          <a:off x="4914900" y="71491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147574</xdr:rowOff>
    </xdr:from>
    <xdr:to>
      <xdr:col>24</xdr:col>
      <xdr:colOff>114300</xdr:colOff>
      <xdr:row>41</xdr:row>
      <xdr:rowOff>147574</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a:off x="4737100" y="71770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41927</xdr:rowOff>
    </xdr:from>
    <xdr:ext cx="762000" cy="259045"/>
    <xdr:sp macro="" textlink="">
      <xdr:nvSpPr>
        <xdr:cNvPr id="62" name="人件費最大値テキスト">
          <a:extLst>
            <a:ext uri="{FF2B5EF4-FFF2-40B4-BE49-F238E27FC236}">
              <a16:creationId xmlns:a16="http://schemas.microsoft.com/office/drawing/2014/main" id="{00000000-0008-0000-0400-00003E000000}"/>
            </a:ext>
          </a:extLst>
        </xdr:cNvPr>
        <xdr:cNvSpPr txBox="1"/>
      </xdr:nvSpPr>
      <xdr:spPr>
        <a:xfrm>
          <a:off x="4914900" y="5356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32</xdr:row>
      <xdr:rowOff>127000</xdr:rowOff>
    </xdr:from>
    <xdr:to>
      <xdr:col>24</xdr:col>
      <xdr:colOff>114300</xdr:colOff>
      <xdr:row>32</xdr:row>
      <xdr:rowOff>127000</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5613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37</xdr:row>
      <xdr:rowOff>83566</xdr:rowOff>
    </xdr:from>
    <xdr:to>
      <xdr:col>24</xdr:col>
      <xdr:colOff>25400</xdr:colOff>
      <xdr:row>37</xdr:row>
      <xdr:rowOff>110998</xdr:rowOff>
    </xdr:to>
    <xdr:cxnSp macro="">
      <xdr:nvCxnSpPr>
        <xdr:cNvPr id="64" name="直線コネクタ 63">
          <a:extLst>
            <a:ext uri="{FF2B5EF4-FFF2-40B4-BE49-F238E27FC236}">
              <a16:creationId xmlns:a16="http://schemas.microsoft.com/office/drawing/2014/main" id="{00000000-0008-0000-0400-000040000000}"/>
            </a:ext>
          </a:extLst>
        </xdr:cNvPr>
        <xdr:cNvCxnSpPr/>
      </xdr:nvCxnSpPr>
      <xdr:spPr>
        <a:xfrm flipV="1">
          <a:off x="3987800" y="6427216"/>
          <a:ext cx="8382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3573</xdr:rowOff>
    </xdr:from>
    <xdr:ext cx="762000" cy="259045"/>
    <xdr:sp macro="" textlink="">
      <xdr:nvSpPr>
        <xdr:cNvPr id="65" name="人件費平均値テキスト">
          <a:extLst>
            <a:ext uri="{FF2B5EF4-FFF2-40B4-BE49-F238E27FC236}">
              <a16:creationId xmlns:a16="http://schemas.microsoft.com/office/drawing/2014/main" id="{00000000-0008-0000-0400-000041000000}"/>
            </a:ext>
          </a:extLst>
        </xdr:cNvPr>
        <xdr:cNvSpPr txBox="1"/>
      </xdr:nvSpPr>
      <xdr:spPr>
        <a:xfrm>
          <a:off x="4914900" y="617577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158496</xdr:rowOff>
    </xdr:from>
    <xdr:to>
      <xdr:col>24</xdr:col>
      <xdr:colOff>76200</xdr:colOff>
      <xdr:row>37</xdr:row>
      <xdr:rowOff>88646</xdr:rowOff>
    </xdr:to>
    <xdr:sp macro="" textlink="">
      <xdr:nvSpPr>
        <xdr:cNvPr id="66" name="フローチャート: 判断 65">
          <a:extLst>
            <a:ext uri="{FF2B5EF4-FFF2-40B4-BE49-F238E27FC236}">
              <a16:creationId xmlns:a16="http://schemas.microsoft.com/office/drawing/2014/main" id="{00000000-0008-0000-0400-000042000000}"/>
            </a:ext>
          </a:extLst>
        </xdr:cNvPr>
        <xdr:cNvSpPr/>
      </xdr:nvSpPr>
      <xdr:spPr>
        <a:xfrm>
          <a:off x="4775200" y="63306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37</xdr:row>
      <xdr:rowOff>110998</xdr:rowOff>
    </xdr:from>
    <xdr:to>
      <xdr:col>19</xdr:col>
      <xdr:colOff>187325</xdr:colOff>
      <xdr:row>38</xdr:row>
      <xdr:rowOff>67564</xdr:rowOff>
    </xdr:to>
    <xdr:cxnSp macro="">
      <xdr:nvCxnSpPr>
        <xdr:cNvPr id="67" name="直線コネクタ 66">
          <a:extLst>
            <a:ext uri="{FF2B5EF4-FFF2-40B4-BE49-F238E27FC236}">
              <a16:creationId xmlns:a16="http://schemas.microsoft.com/office/drawing/2014/main" id="{00000000-0008-0000-0400-000043000000}"/>
            </a:ext>
          </a:extLst>
        </xdr:cNvPr>
        <xdr:cNvCxnSpPr/>
      </xdr:nvCxnSpPr>
      <xdr:spPr>
        <a:xfrm flipV="1">
          <a:off x="3098800" y="6454648"/>
          <a:ext cx="889000" cy="1280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135636</xdr:rowOff>
    </xdr:from>
    <xdr:to>
      <xdr:col>20</xdr:col>
      <xdr:colOff>38100</xdr:colOff>
      <xdr:row>37</xdr:row>
      <xdr:rowOff>65786</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3937000" y="63078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75963</xdr:rowOff>
    </xdr:from>
    <xdr:ext cx="736600" cy="259045"/>
    <xdr:sp macro="" textlink="">
      <xdr:nvSpPr>
        <xdr:cNvPr id="69" name="テキスト ボックス 68">
          <a:extLst>
            <a:ext uri="{FF2B5EF4-FFF2-40B4-BE49-F238E27FC236}">
              <a16:creationId xmlns:a16="http://schemas.microsoft.com/office/drawing/2014/main" id="{00000000-0008-0000-0400-000045000000}"/>
            </a:ext>
          </a:extLst>
        </xdr:cNvPr>
        <xdr:cNvSpPr txBox="1"/>
      </xdr:nvSpPr>
      <xdr:spPr>
        <a:xfrm>
          <a:off x="3606800" y="607671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36</xdr:row>
      <xdr:rowOff>104140</xdr:rowOff>
    </xdr:from>
    <xdr:to>
      <xdr:col>15</xdr:col>
      <xdr:colOff>98425</xdr:colOff>
      <xdr:row>38</xdr:row>
      <xdr:rowOff>67564</xdr:rowOff>
    </xdr:to>
    <xdr:cxnSp macro="">
      <xdr:nvCxnSpPr>
        <xdr:cNvPr id="70" name="直線コネクタ 69">
          <a:extLst>
            <a:ext uri="{FF2B5EF4-FFF2-40B4-BE49-F238E27FC236}">
              <a16:creationId xmlns:a16="http://schemas.microsoft.com/office/drawing/2014/main" id="{00000000-0008-0000-0400-000046000000}"/>
            </a:ext>
          </a:extLst>
        </xdr:cNvPr>
        <xdr:cNvCxnSpPr/>
      </xdr:nvCxnSpPr>
      <xdr:spPr>
        <a:xfrm>
          <a:off x="2209800" y="6276340"/>
          <a:ext cx="889000" cy="3063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37</xdr:row>
      <xdr:rowOff>60198</xdr:rowOff>
    </xdr:from>
    <xdr:to>
      <xdr:col>15</xdr:col>
      <xdr:colOff>149225</xdr:colOff>
      <xdr:row>37</xdr:row>
      <xdr:rowOff>161798</xdr:rowOff>
    </xdr:to>
    <xdr:sp macro="" textlink="">
      <xdr:nvSpPr>
        <xdr:cNvPr id="71" name="フローチャート: 判断 70">
          <a:extLst>
            <a:ext uri="{FF2B5EF4-FFF2-40B4-BE49-F238E27FC236}">
              <a16:creationId xmlns:a16="http://schemas.microsoft.com/office/drawing/2014/main" id="{00000000-0008-0000-0400-000047000000}"/>
            </a:ext>
          </a:extLst>
        </xdr:cNvPr>
        <xdr:cNvSpPr/>
      </xdr:nvSpPr>
      <xdr:spPr>
        <a:xfrm>
          <a:off x="3048000" y="64038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36</xdr:row>
      <xdr:rowOff>525</xdr:rowOff>
    </xdr:from>
    <xdr:ext cx="762000" cy="259045"/>
    <xdr:sp macro="" textlink="">
      <xdr:nvSpPr>
        <xdr:cNvPr id="72" name="テキスト ボックス 71">
          <a:extLst>
            <a:ext uri="{FF2B5EF4-FFF2-40B4-BE49-F238E27FC236}">
              <a16:creationId xmlns:a16="http://schemas.microsoft.com/office/drawing/2014/main" id="{00000000-0008-0000-0400-000048000000}"/>
            </a:ext>
          </a:extLst>
        </xdr:cNvPr>
        <xdr:cNvSpPr txBox="1"/>
      </xdr:nvSpPr>
      <xdr:spPr>
        <a:xfrm>
          <a:off x="2717800" y="61727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36</xdr:row>
      <xdr:rowOff>104140</xdr:rowOff>
    </xdr:from>
    <xdr:to>
      <xdr:col>11</xdr:col>
      <xdr:colOff>9525</xdr:colOff>
      <xdr:row>36</xdr:row>
      <xdr:rowOff>131572</xdr:rowOff>
    </xdr:to>
    <xdr:cxnSp macro="">
      <xdr:nvCxnSpPr>
        <xdr:cNvPr id="73" name="直線コネクタ 72">
          <a:extLst>
            <a:ext uri="{FF2B5EF4-FFF2-40B4-BE49-F238E27FC236}">
              <a16:creationId xmlns:a16="http://schemas.microsoft.com/office/drawing/2014/main" id="{00000000-0008-0000-0400-000049000000}"/>
            </a:ext>
          </a:extLst>
        </xdr:cNvPr>
        <xdr:cNvCxnSpPr/>
      </xdr:nvCxnSpPr>
      <xdr:spPr>
        <a:xfrm flipV="1">
          <a:off x="1320800" y="6276340"/>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158496</xdr:rowOff>
    </xdr:from>
    <xdr:to>
      <xdr:col>11</xdr:col>
      <xdr:colOff>60325</xdr:colOff>
      <xdr:row>37</xdr:row>
      <xdr:rowOff>88646</xdr:rowOff>
    </xdr:to>
    <xdr:sp macro="" textlink="">
      <xdr:nvSpPr>
        <xdr:cNvPr id="74" name="フローチャート: 判断 73">
          <a:extLst>
            <a:ext uri="{FF2B5EF4-FFF2-40B4-BE49-F238E27FC236}">
              <a16:creationId xmlns:a16="http://schemas.microsoft.com/office/drawing/2014/main" id="{00000000-0008-0000-0400-00004A000000}"/>
            </a:ext>
          </a:extLst>
        </xdr:cNvPr>
        <xdr:cNvSpPr/>
      </xdr:nvSpPr>
      <xdr:spPr>
        <a:xfrm>
          <a:off x="2159000" y="63306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37</xdr:row>
      <xdr:rowOff>73423</xdr:rowOff>
    </xdr:from>
    <xdr:ext cx="762000" cy="259045"/>
    <xdr:sp macro="" textlink="">
      <xdr:nvSpPr>
        <xdr:cNvPr id="75" name="テキスト ボックス 74">
          <a:extLst>
            <a:ext uri="{FF2B5EF4-FFF2-40B4-BE49-F238E27FC236}">
              <a16:creationId xmlns:a16="http://schemas.microsoft.com/office/drawing/2014/main" id="{00000000-0008-0000-0400-00004B000000}"/>
            </a:ext>
          </a:extLst>
        </xdr:cNvPr>
        <xdr:cNvSpPr txBox="1"/>
      </xdr:nvSpPr>
      <xdr:spPr>
        <a:xfrm>
          <a:off x="1828800" y="64170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135636</xdr:rowOff>
    </xdr:from>
    <xdr:to>
      <xdr:col>6</xdr:col>
      <xdr:colOff>171450</xdr:colOff>
      <xdr:row>37</xdr:row>
      <xdr:rowOff>65786</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1270000" y="63078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50563</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939800" y="63942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78" name="テキスト ボックス 77">
          <a:extLst>
            <a:ext uri="{FF2B5EF4-FFF2-40B4-BE49-F238E27FC236}">
              <a16:creationId xmlns:a16="http://schemas.microsoft.com/office/drawing/2014/main" id="{00000000-0008-0000-0400-00004E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32766</xdr:rowOff>
    </xdr:from>
    <xdr:to>
      <xdr:col>24</xdr:col>
      <xdr:colOff>76200</xdr:colOff>
      <xdr:row>37</xdr:row>
      <xdr:rowOff>134366</xdr:rowOff>
    </xdr:to>
    <xdr:sp macro="" textlink="">
      <xdr:nvSpPr>
        <xdr:cNvPr id="83" name="楕円 82">
          <a:extLst>
            <a:ext uri="{FF2B5EF4-FFF2-40B4-BE49-F238E27FC236}">
              <a16:creationId xmlns:a16="http://schemas.microsoft.com/office/drawing/2014/main" id="{00000000-0008-0000-0400-000053000000}"/>
            </a:ext>
          </a:extLst>
        </xdr:cNvPr>
        <xdr:cNvSpPr/>
      </xdr:nvSpPr>
      <xdr:spPr>
        <a:xfrm>
          <a:off x="4775200" y="63764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4843</xdr:rowOff>
    </xdr:from>
    <xdr:ext cx="762000" cy="259045"/>
    <xdr:sp macro="" textlink="">
      <xdr:nvSpPr>
        <xdr:cNvPr id="84" name="人件費該当値テキスト">
          <a:extLst>
            <a:ext uri="{FF2B5EF4-FFF2-40B4-BE49-F238E27FC236}">
              <a16:creationId xmlns:a16="http://schemas.microsoft.com/office/drawing/2014/main" id="{00000000-0008-0000-0400-000054000000}"/>
            </a:ext>
          </a:extLst>
        </xdr:cNvPr>
        <xdr:cNvSpPr txBox="1"/>
      </xdr:nvSpPr>
      <xdr:spPr>
        <a:xfrm>
          <a:off x="4914900" y="63484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37</xdr:row>
      <xdr:rowOff>60198</xdr:rowOff>
    </xdr:from>
    <xdr:to>
      <xdr:col>20</xdr:col>
      <xdr:colOff>38100</xdr:colOff>
      <xdr:row>37</xdr:row>
      <xdr:rowOff>161798</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3937000" y="64038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37</xdr:row>
      <xdr:rowOff>146575</xdr:rowOff>
    </xdr:from>
    <xdr:ext cx="736600" cy="259045"/>
    <xdr:sp macro="" textlink="">
      <xdr:nvSpPr>
        <xdr:cNvPr id="86" name="テキスト ボックス 85">
          <a:extLst>
            <a:ext uri="{FF2B5EF4-FFF2-40B4-BE49-F238E27FC236}">
              <a16:creationId xmlns:a16="http://schemas.microsoft.com/office/drawing/2014/main" id="{00000000-0008-0000-0400-000056000000}"/>
            </a:ext>
          </a:extLst>
        </xdr:cNvPr>
        <xdr:cNvSpPr txBox="1"/>
      </xdr:nvSpPr>
      <xdr:spPr>
        <a:xfrm>
          <a:off x="3606800" y="649022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38</xdr:row>
      <xdr:rowOff>16764</xdr:rowOff>
    </xdr:from>
    <xdr:to>
      <xdr:col>15</xdr:col>
      <xdr:colOff>149225</xdr:colOff>
      <xdr:row>38</xdr:row>
      <xdr:rowOff>118364</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048000" y="65318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38</xdr:row>
      <xdr:rowOff>103141</xdr:rowOff>
    </xdr:from>
    <xdr:ext cx="7620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2717800" y="66182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36</xdr:row>
      <xdr:rowOff>53340</xdr:rowOff>
    </xdr:from>
    <xdr:to>
      <xdr:col>11</xdr:col>
      <xdr:colOff>60325</xdr:colOff>
      <xdr:row>36</xdr:row>
      <xdr:rowOff>154940</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2159000" y="6225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34</xdr:row>
      <xdr:rowOff>165117</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1828800" y="5994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80772</xdr:rowOff>
    </xdr:from>
    <xdr:to>
      <xdr:col>6</xdr:col>
      <xdr:colOff>171450</xdr:colOff>
      <xdr:row>37</xdr:row>
      <xdr:rowOff>10922</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1270000" y="62529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21099</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939800" y="6021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3" name="正方形/長方形 92">
          <a:extLst>
            <a:ext uri="{FF2B5EF4-FFF2-40B4-BE49-F238E27FC236}">
              <a16:creationId xmlns:a16="http://schemas.microsoft.com/office/drawing/2014/main" id="{00000000-0008-0000-0400-00005D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4" name="正方形/長方形 93">
          <a:extLst>
            <a:ext uri="{FF2B5EF4-FFF2-40B4-BE49-F238E27FC236}">
              <a16:creationId xmlns:a16="http://schemas.microsoft.com/office/drawing/2014/main" id="{00000000-0008-0000-0400-00005E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3" name="テキスト ボックス 102">
          <a:extLst>
            <a:ext uri="{FF2B5EF4-FFF2-40B4-BE49-F238E27FC236}">
              <a16:creationId xmlns:a16="http://schemas.microsoft.com/office/drawing/2014/main" id="{00000000-0008-0000-0400-000067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類似団体と比較して１．８ポイント高い水準であり、前年度と比較すると０．７ポイント高くなっている。臨時財政対策債の減などが数値減少の要因となったが、ふるさと納税に係る委託費が増加したことや放課後児童クラブの指導員派遣委託費が増加したため、比率は増加した。今後は、体育館、図書館や博物館等の社会教育施設をはじめ、人口規模と比較して多数の公共施設を抱えていることから、施設の合理化、維持管理経費の削減に努める。</a:t>
          </a:r>
        </a:p>
      </xdr:txBody>
    </xdr:sp>
    <xdr:clientData/>
  </xdr:twoCellAnchor>
  <xdr:oneCellAnchor>
    <xdr:from>
      <xdr:col>62</xdr:col>
      <xdr:colOff>6350</xdr:colOff>
      <xdr:row>9</xdr:row>
      <xdr:rowOff>107950</xdr:rowOff>
    </xdr:from>
    <xdr:ext cx="298543" cy="225703"/>
    <xdr:sp macro="" textlink="">
      <xdr:nvSpPr>
        <xdr:cNvPr id="104" name="テキスト ボックス 103">
          <a:extLst>
            <a:ext uri="{FF2B5EF4-FFF2-40B4-BE49-F238E27FC236}">
              <a16:creationId xmlns:a16="http://schemas.microsoft.com/office/drawing/2014/main" id="{00000000-0008-0000-0400-000068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5" name="直線コネクタ 104">
          <a:extLst>
            <a:ext uri="{FF2B5EF4-FFF2-40B4-BE49-F238E27FC236}">
              <a16:creationId xmlns:a16="http://schemas.microsoft.com/office/drawing/2014/main" id="{00000000-0008-0000-0400-000069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146050</xdr:rowOff>
    </xdr:from>
    <xdr:to>
      <xdr:col>85</xdr:col>
      <xdr:colOff>66675</xdr:colOff>
      <xdr:row>21</xdr:row>
      <xdr:rowOff>146050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374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3827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60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19</xdr:row>
      <xdr:rowOff>107950</xdr:rowOff>
    </xdr:from>
    <xdr:to>
      <xdr:col>85</xdr:col>
      <xdr:colOff>66675</xdr:colOff>
      <xdr:row>19</xdr:row>
      <xdr:rowOff>107950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36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137177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22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15</xdr:row>
      <xdr:rowOff>31750</xdr:rowOff>
    </xdr:from>
    <xdr:to>
      <xdr:col>85</xdr:col>
      <xdr:colOff>66675</xdr:colOff>
      <xdr:row>15</xdr:row>
      <xdr:rowOff>31750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260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60977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246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165100</xdr:rowOff>
    </xdr:from>
    <xdr:to>
      <xdr:col>85</xdr:col>
      <xdr:colOff>66675</xdr:colOff>
      <xdr:row>12</xdr:row>
      <xdr:rowOff>165100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22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22877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08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19" name="物件費グラフ枠">
          <a:extLst>
            <a:ext uri="{FF2B5EF4-FFF2-40B4-BE49-F238E27FC236}">
              <a16:creationId xmlns:a16="http://schemas.microsoft.com/office/drawing/2014/main" id="{00000000-0008-0000-0400-000077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115570</xdr:rowOff>
    </xdr:from>
    <xdr:to>
      <xdr:col>82</xdr:col>
      <xdr:colOff>107950</xdr:colOff>
      <xdr:row>22</xdr:row>
      <xdr:rowOff>5080</xdr:rowOff>
    </xdr:to>
    <xdr:cxnSp macro="">
      <xdr:nvCxnSpPr>
        <xdr:cNvPr id="120" name="直線コネクタ 119">
          <a:extLst>
            <a:ext uri="{FF2B5EF4-FFF2-40B4-BE49-F238E27FC236}">
              <a16:creationId xmlns:a16="http://schemas.microsoft.com/office/drawing/2014/main" id="{00000000-0008-0000-0400-000078000000}"/>
            </a:ext>
          </a:extLst>
        </xdr:cNvPr>
        <xdr:cNvCxnSpPr/>
      </xdr:nvCxnSpPr>
      <xdr:spPr>
        <a:xfrm flipV="1">
          <a:off x="16510000" y="2344420"/>
          <a:ext cx="0" cy="14325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148607</xdr:rowOff>
    </xdr:from>
    <xdr:ext cx="762000" cy="259045"/>
    <xdr:sp macro="" textlink="">
      <xdr:nvSpPr>
        <xdr:cNvPr id="121" name="物件費最小値テキスト">
          <a:extLst>
            <a:ext uri="{FF2B5EF4-FFF2-40B4-BE49-F238E27FC236}">
              <a16:creationId xmlns:a16="http://schemas.microsoft.com/office/drawing/2014/main" id="{00000000-0008-0000-0400-000079000000}"/>
            </a:ext>
          </a:extLst>
        </xdr:cNvPr>
        <xdr:cNvSpPr txBox="1"/>
      </xdr:nvSpPr>
      <xdr:spPr>
        <a:xfrm>
          <a:off x="16598900" y="3749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22</xdr:row>
      <xdr:rowOff>5080</xdr:rowOff>
    </xdr:from>
    <xdr:to>
      <xdr:col>82</xdr:col>
      <xdr:colOff>196850</xdr:colOff>
      <xdr:row>22</xdr:row>
      <xdr:rowOff>5080</xdr:rowOff>
    </xdr:to>
    <xdr:cxnSp macro="">
      <xdr:nvCxnSpPr>
        <xdr:cNvPr id="122" name="直線コネクタ 121">
          <a:extLst>
            <a:ext uri="{FF2B5EF4-FFF2-40B4-BE49-F238E27FC236}">
              <a16:creationId xmlns:a16="http://schemas.microsoft.com/office/drawing/2014/main" id="{00000000-0008-0000-0400-00007A000000}"/>
            </a:ext>
          </a:extLst>
        </xdr:cNvPr>
        <xdr:cNvCxnSpPr/>
      </xdr:nvCxnSpPr>
      <xdr:spPr>
        <a:xfrm>
          <a:off x="16421100" y="37769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12</xdr:row>
      <xdr:rowOff>30497</xdr:rowOff>
    </xdr:from>
    <xdr:ext cx="762000" cy="259045"/>
    <xdr:sp macro="" textlink="">
      <xdr:nvSpPr>
        <xdr:cNvPr id="123" name="物件費最大値テキスト">
          <a:extLst>
            <a:ext uri="{FF2B5EF4-FFF2-40B4-BE49-F238E27FC236}">
              <a16:creationId xmlns:a16="http://schemas.microsoft.com/office/drawing/2014/main" id="{00000000-0008-0000-0400-00007B000000}"/>
            </a:ext>
          </a:extLst>
        </xdr:cNvPr>
        <xdr:cNvSpPr txBox="1"/>
      </xdr:nvSpPr>
      <xdr:spPr>
        <a:xfrm>
          <a:off x="16598900" y="2087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115570</xdr:rowOff>
    </xdr:from>
    <xdr:to>
      <xdr:col>82</xdr:col>
      <xdr:colOff>196850</xdr:colOff>
      <xdr:row>13</xdr:row>
      <xdr:rowOff>115570</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a:off x="16421100" y="23444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17</xdr:row>
      <xdr:rowOff>54610</xdr:rowOff>
    </xdr:from>
    <xdr:to>
      <xdr:col>82</xdr:col>
      <xdr:colOff>107950</xdr:colOff>
      <xdr:row>17</xdr:row>
      <xdr:rowOff>107950</xdr:rowOff>
    </xdr:to>
    <xdr:cxnSp macro="">
      <xdr:nvCxnSpPr>
        <xdr:cNvPr id="125" name="直線コネクタ 124">
          <a:extLst>
            <a:ext uri="{FF2B5EF4-FFF2-40B4-BE49-F238E27FC236}">
              <a16:creationId xmlns:a16="http://schemas.microsoft.com/office/drawing/2014/main" id="{00000000-0008-0000-0400-00007D000000}"/>
            </a:ext>
          </a:extLst>
        </xdr:cNvPr>
        <xdr:cNvCxnSpPr/>
      </xdr:nvCxnSpPr>
      <xdr:spPr>
        <a:xfrm>
          <a:off x="15671800" y="2969260"/>
          <a:ext cx="838200" cy="53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15</xdr:row>
      <xdr:rowOff>107967</xdr:rowOff>
    </xdr:from>
    <xdr:ext cx="762000" cy="259045"/>
    <xdr:sp macro="" textlink="">
      <xdr:nvSpPr>
        <xdr:cNvPr id="126" name="物件費平均値テキスト">
          <a:extLst>
            <a:ext uri="{FF2B5EF4-FFF2-40B4-BE49-F238E27FC236}">
              <a16:creationId xmlns:a16="http://schemas.microsoft.com/office/drawing/2014/main" id="{00000000-0008-0000-0400-00007E000000}"/>
            </a:ext>
          </a:extLst>
        </xdr:cNvPr>
        <xdr:cNvSpPr txBox="1"/>
      </xdr:nvSpPr>
      <xdr:spPr>
        <a:xfrm>
          <a:off x="16598900" y="26797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91440</xdr:rowOff>
    </xdr:from>
    <xdr:to>
      <xdr:col>82</xdr:col>
      <xdr:colOff>158750</xdr:colOff>
      <xdr:row>17</xdr:row>
      <xdr:rowOff>21590</xdr:rowOff>
    </xdr:to>
    <xdr:sp macro="" textlink="">
      <xdr:nvSpPr>
        <xdr:cNvPr id="127" name="フローチャート: 判断 126">
          <a:extLst>
            <a:ext uri="{FF2B5EF4-FFF2-40B4-BE49-F238E27FC236}">
              <a16:creationId xmlns:a16="http://schemas.microsoft.com/office/drawing/2014/main" id="{00000000-0008-0000-0400-00007F000000}"/>
            </a:ext>
          </a:extLst>
        </xdr:cNvPr>
        <xdr:cNvSpPr/>
      </xdr:nvSpPr>
      <xdr:spPr>
        <a:xfrm>
          <a:off x="16459200" y="2834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17</xdr:row>
      <xdr:rowOff>54610</xdr:rowOff>
    </xdr:from>
    <xdr:to>
      <xdr:col>78</xdr:col>
      <xdr:colOff>69850</xdr:colOff>
      <xdr:row>17</xdr:row>
      <xdr:rowOff>138430</xdr:rowOff>
    </xdr:to>
    <xdr:cxnSp macro="">
      <xdr:nvCxnSpPr>
        <xdr:cNvPr id="128" name="直線コネクタ 127">
          <a:extLst>
            <a:ext uri="{FF2B5EF4-FFF2-40B4-BE49-F238E27FC236}">
              <a16:creationId xmlns:a16="http://schemas.microsoft.com/office/drawing/2014/main" id="{00000000-0008-0000-0400-000080000000}"/>
            </a:ext>
          </a:extLst>
        </xdr:cNvPr>
        <xdr:cNvCxnSpPr/>
      </xdr:nvCxnSpPr>
      <xdr:spPr>
        <a:xfrm flipV="1">
          <a:off x="14782800" y="2969260"/>
          <a:ext cx="889000" cy="838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22860</xdr:rowOff>
    </xdr:from>
    <xdr:to>
      <xdr:col>78</xdr:col>
      <xdr:colOff>120650</xdr:colOff>
      <xdr:row>16</xdr:row>
      <xdr:rowOff>124460</xdr:rowOff>
    </xdr:to>
    <xdr:sp macro="" textlink="">
      <xdr:nvSpPr>
        <xdr:cNvPr id="129" name="フローチャート: 判断 128">
          <a:extLst>
            <a:ext uri="{FF2B5EF4-FFF2-40B4-BE49-F238E27FC236}">
              <a16:creationId xmlns:a16="http://schemas.microsoft.com/office/drawing/2014/main" id="{00000000-0008-0000-0400-000081000000}"/>
            </a:ext>
          </a:extLst>
        </xdr:cNvPr>
        <xdr:cNvSpPr/>
      </xdr:nvSpPr>
      <xdr:spPr>
        <a:xfrm>
          <a:off x="15621000" y="2766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14</xdr:row>
      <xdr:rowOff>134637</xdr:rowOff>
    </xdr:from>
    <xdr:ext cx="736600" cy="259045"/>
    <xdr:sp macro="" textlink="">
      <xdr:nvSpPr>
        <xdr:cNvPr id="130" name="テキスト ボックス 129">
          <a:extLst>
            <a:ext uri="{FF2B5EF4-FFF2-40B4-BE49-F238E27FC236}">
              <a16:creationId xmlns:a16="http://schemas.microsoft.com/office/drawing/2014/main" id="{00000000-0008-0000-0400-000082000000}"/>
            </a:ext>
          </a:extLst>
        </xdr:cNvPr>
        <xdr:cNvSpPr txBox="1"/>
      </xdr:nvSpPr>
      <xdr:spPr>
        <a:xfrm>
          <a:off x="15290800" y="25349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17</xdr:row>
      <xdr:rowOff>138430</xdr:rowOff>
    </xdr:from>
    <xdr:to>
      <xdr:col>73</xdr:col>
      <xdr:colOff>180975</xdr:colOff>
      <xdr:row>20</xdr:row>
      <xdr:rowOff>58420</xdr:rowOff>
    </xdr:to>
    <xdr:cxnSp macro="">
      <xdr:nvCxnSpPr>
        <xdr:cNvPr id="131" name="直線コネクタ 130">
          <a:extLst>
            <a:ext uri="{FF2B5EF4-FFF2-40B4-BE49-F238E27FC236}">
              <a16:creationId xmlns:a16="http://schemas.microsoft.com/office/drawing/2014/main" id="{00000000-0008-0000-0400-000083000000}"/>
            </a:ext>
          </a:extLst>
        </xdr:cNvPr>
        <xdr:cNvCxnSpPr/>
      </xdr:nvCxnSpPr>
      <xdr:spPr>
        <a:xfrm flipV="1">
          <a:off x="13893800" y="3053080"/>
          <a:ext cx="889000" cy="434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45720</xdr:rowOff>
    </xdr:from>
    <xdr:to>
      <xdr:col>74</xdr:col>
      <xdr:colOff>31750</xdr:colOff>
      <xdr:row>16</xdr:row>
      <xdr:rowOff>147320</xdr:rowOff>
    </xdr:to>
    <xdr:sp macro="" textlink="">
      <xdr:nvSpPr>
        <xdr:cNvPr id="132" name="フローチャート: 判断 131">
          <a:extLst>
            <a:ext uri="{FF2B5EF4-FFF2-40B4-BE49-F238E27FC236}">
              <a16:creationId xmlns:a16="http://schemas.microsoft.com/office/drawing/2014/main" id="{00000000-0008-0000-0400-000084000000}"/>
            </a:ext>
          </a:extLst>
        </xdr:cNvPr>
        <xdr:cNvSpPr/>
      </xdr:nvSpPr>
      <xdr:spPr>
        <a:xfrm>
          <a:off x="14732000" y="2788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14</xdr:row>
      <xdr:rowOff>157497</xdr:rowOff>
    </xdr:from>
    <xdr:ext cx="762000" cy="259045"/>
    <xdr:sp macro="" textlink="">
      <xdr:nvSpPr>
        <xdr:cNvPr id="133" name="テキスト ボックス 132">
          <a:extLst>
            <a:ext uri="{FF2B5EF4-FFF2-40B4-BE49-F238E27FC236}">
              <a16:creationId xmlns:a16="http://schemas.microsoft.com/office/drawing/2014/main" id="{00000000-0008-0000-0400-000085000000}"/>
            </a:ext>
          </a:extLst>
        </xdr:cNvPr>
        <xdr:cNvSpPr txBox="1"/>
      </xdr:nvSpPr>
      <xdr:spPr>
        <a:xfrm>
          <a:off x="14401800" y="2557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19</xdr:row>
      <xdr:rowOff>77470</xdr:rowOff>
    </xdr:from>
    <xdr:to>
      <xdr:col>69</xdr:col>
      <xdr:colOff>92075</xdr:colOff>
      <xdr:row>20</xdr:row>
      <xdr:rowOff>58420</xdr:rowOff>
    </xdr:to>
    <xdr:cxnSp macro="">
      <xdr:nvCxnSpPr>
        <xdr:cNvPr id="134" name="直線コネクタ 133">
          <a:extLst>
            <a:ext uri="{FF2B5EF4-FFF2-40B4-BE49-F238E27FC236}">
              <a16:creationId xmlns:a16="http://schemas.microsoft.com/office/drawing/2014/main" id="{00000000-0008-0000-0400-000086000000}"/>
            </a:ext>
          </a:extLst>
        </xdr:cNvPr>
        <xdr:cNvCxnSpPr/>
      </xdr:nvCxnSpPr>
      <xdr:spPr>
        <a:xfrm>
          <a:off x="13004800" y="3335020"/>
          <a:ext cx="889000" cy="152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17</xdr:row>
      <xdr:rowOff>11430</xdr:rowOff>
    </xdr:from>
    <xdr:to>
      <xdr:col>69</xdr:col>
      <xdr:colOff>142875</xdr:colOff>
      <xdr:row>17</xdr:row>
      <xdr:rowOff>113030</xdr:rowOff>
    </xdr:to>
    <xdr:sp macro="" textlink="">
      <xdr:nvSpPr>
        <xdr:cNvPr id="135" name="フローチャート: 判断 134">
          <a:extLst>
            <a:ext uri="{FF2B5EF4-FFF2-40B4-BE49-F238E27FC236}">
              <a16:creationId xmlns:a16="http://schemas.microsoft.com/office/drawing/2014/main" id="{00000000-0008-0000-0400-000087000000}"/>
            </a:ext>
          </a:extLst>
        </xdr:cNvPr>
        <xdr:cNvSpPr/>
      </xdr:nvSpPr>
      <xdr:spPr>
        <a:xfrm>
          <a:off x="13843000" y="2926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15</xdr:row>
      <xdr:rowOff>123207</xdr:rowOff>
    </xdr:from>
    <xdr:ext cx="762000" cy="259045"/>
    <xdr:sp macro="" textlink="">
      <xdr:nvSpPr>
        <xdr:cNvPr id="136" name="テキスト ボックス 135">
          <a:extLst>
            <a:ext uri="{FF2B5EF4-FFF2-40B4-BE49-F238E27FC236}">
              <a16:creationId xmlns:a16="http://schemas.microsoft.com/office/drawing/2014/main" id="{00000000-0008-0000-0400-000088000000}"/>
            </a:ext>
          </a:extLst>
        </xdr:cNvPr>
        <xdr:cNvSpPr txBox="1"/>
      </xdr:nvSpPr>
      <xdr:spPr>
        <a:xfrm>
          <a:off x="13512800" y="2694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17</xdr:row>
      <xdr:rowOff>11430</xdr:rowOff>
    </xdr:from>
    <xdr:to>
      <xdr:col>65</xdr:col>
      <xdr:colOff>53975</xdr:colOff>
      <xdr:row>17</xdr:row>
      <xdr:rowOff>113030</xdr:rowOff>
    </xdr:to>
    <xdr:sp macro="" textlink="">
      <xdr:nvSpPr>
        <xdr:cNvPr id="137" name="フローチャート: 判断 136">
          <a:extLst>
            <a:ext uri="{FF2B5EF4-FFF2-40B4-BE49-F238E27FC236}">
              <a16:creationId xmlns:a16="http://schemas.microsoft.com/office/drawing/2014/main" id="{00000000-0008-0000-0400-000089000000}"/>
            </a:ext>
          </a:extLst>
        </xdr:cNvPr>
        <xdr:cNvSpPr/>
      </xdr:nvSpPr>
      <xdr:spPr>
        <a:xfrm>
          <a:off x="12954000" y="2926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15</xdr:row>
      <xdr:rowOff>123207</xdr:rowOff>
    </xdr:from>
    <xdr:ext cx="7620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2623800" y="2694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39" name="テキスト ボックス 138">
          <a:extLst>
            <a:ext uri="{FF2B5EF4-FFF2-40B4-BE49-F238E27FC236}">
              <a16:creationId xmlns:a16="http://schemas.microsoft.com/office/drawing/2014/main" id="{00000000-0008-0000-0400-00008B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57150</xdr:rowOff>
    </xdr:from>
    <xdr:to>
      <xdr:col>82</xdr:col>
      <xdr:colOff>158750</xdr:colOff>
      <xdr:row>17</xdr:row>
      <xdr:rowOff>158750</xdr:rowOff>
    </xdr:to>
    <xdr:sp macro="" textlink="">
      <xdr:nvSpPr>
        <xdr:cNvPr id="144" name="楕円 143">
          <a:extLst>
            <a:ext uri="{FF2B5EF4-FFF2-40B4-BE49-F238E27FC236}">
              <a16:creationId xmlns:a16="http://schemas.microsoft.com/office/drawing/2014/main" id="{00000000-0008-0000-0400-000090000000}"/>
            </a:ext>
          </a:extLst>
        </xdr:cNvPr>
        <xdr:cNvSpPr/>
      </xdr:nvSpPr>
      <xdr:spPr>
        <a:xfrm>
          <a:off x="16459200" y="2971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17</xdr:row>
      <xdr:rowOff>29227</xdr:rowOff>
    </xdr:from>
    <xdr:ext cx="762000" cy="259045"/>
    <xdr:sp macro="" textlink="">
      <xdr:nvSpPr>
        <xdr:cNvPr id="145" name="物件費該当値テキスト">
          <a:extLst>
            <a:ext uri="{FF2B5EF4-FFF2-40B4-BE49-F238E27FC236}">
              <a16:creationId xmlns:a16="http://schemas.microsoft.com/office/drawing/2014/main" id="{00000000-0008-0000-0400-000091000000}"/>
            </a:ext>
          </a:extLst>
        </xdr:cNvPr>
        <xdr:cNvSpPr txBox="1"/>
      </xdr:nvSpPr>
      <xdr:spPr>
        <a:xfrm>
          <a:off x="16598900" y="2943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17</xdr:row>
      <xdr:rowOff>3810</xdr:rowOff>
    </xdr:from>
    <xdr:to>
      <xdr:col>78</xdr:col>
      <xdr:colOff>120650</xdr:colOff>
      <xdr:row>17</xdr:row>
      <xdr:rowOff>105410</xdr:rowOff>
    </xdr:to>
    <xdr:sp macro="" textlink="">
      <xdr:nvSpPr>
        <xdr:cNvPr id="146" name="楕円 145">
          <a:extLst>
            <a:ext uri="{FF2B5EF4-FFF2-40B4-BE49-F238E27FC236}">
              <a16:creationId xmlns:a16="http://schemas.microsoft.com/office/drawing/2014/main" id="{00000000-0008-0000-0400-000092000000}"/>
            </a:ext>
          </a:extLst>
        </xdr:cNvPr>
        <xdr:cNvSpPr/>
      </xdr:nvSpPr>
      <xdr:spPr>
        <a:xfrm>
          <a:off x="15621000" y="2918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17</xdr:row>
      <xdr:rowOff>90187</xdr:rowOff>
    </xdr:from>
    <xdr:ext cx="736600" cy="259045"/>
    <xdr:sp macro="" textlink="">
      <xdr:nvSpPr>
        <xdr:cNvPr id="147" name="テキスト ボックス 146">
          <a:extLst>
            <a:ext uri="{FF2B5EF4-FFF2-40B4-BE49-F238E27FC236}">
              <a16:creationId xmlns:a16="http://schemas.microsoft.com/office/drawing/2014/main" id="{00000000-0008-0000-0400-000093000000}"/>
            </a:ext>
          </a:extLst>
        </xdr:cNvPr>
        <xdr:cNvSpPr txBox="1"/>
      </xdr:nvSpPr>
      <xdr:spPr>
        <a:xfrm>
          <a:off x="15290800" y="30048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17</xdr:row>
      <xdr:rowOff>87630</xdr:rowOff>
    </xdr:from>
    <xdr:to>
      <xdr:col>74</xdr:col>
      <xdr:colOff>31750</xdr:colOff>
      <xdr:row>18</xdr:row>
      <xdr:rowOff>17780</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4732000" y="3002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18</xdr:row>
      <xdr:rowOff>2557</xdr:rowOff>
    </xdr:from>
    <xdr:ext cx="762000" cy="259045"/>
    <xdr:sp macro="" textlink="">
      <xdr:nvSpPr>
        <xdr:cNvPr id="149" name="テキスト ボックス 148">
          <a:extLst>
            <a:ext uri="{FF2B5EF4-FFF2-40B4-BE49-F238E27FC236}">
              <a16:creationId xmlns:a16="http://schemas.microsoft.com/office/drawing/2014/main" id="{00000000-0008-0000-0400-000095000000}"/>
            </a:ext>
          </a:extLst>
        </xdr:cNvPr>
        <xdr:cNvSpPr txBox="1"/>
      </xdr:nvSpPr>
      <xdr:spPr>
        <a:xfrm>
          <a:off x="14401800" y="3088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20</xdr:row>
      <xdr:rowOff>7620</xdr:rowOff>
    </xdr:from>
    <xdr:to>
      <xdr:col>69</xdr:col>
      <xdr:colOff>142875</xdr:colOff>
      <xdr:row>20</xdr:row>
      <xdr:rowOff>109220</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3843000" y="3436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20</xdr:row>
      <xdr:rowOff>93997</xdr:rowOff>
    </xdr:from>
    <xdr:ext cx="7620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3512800" y="3522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19</xdr:row>
      <xdr:rowOff>26670</xdr:rowOff>
    </xdr:from>
    <xdr:to>
      <xdr:col>65</xdr:col>
      <xdr:colOff>53975</xdr:colOff>
      <xdr:row>19</xdr:row>
      <xdr:rowOff>128270</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2954000" y="3284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19</xdr:row>
      <xdr:rowOff>113047</xdr:rowOff>
    </xdr:from>
    <xdr:ext cx="762000" cy="259045"/>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2623800" y="3370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4" name="正方形/長方形 153">
          <a:extLst>
            <a:ext uri="{FF2B5EF4-FFF2-40B4-BE49-F238E27FC236}">
              <a16:creationId xmlns:a16="http://schemas.microsoft.com/office/drawing/2014/main" id="{00000000-0008-0000-0400-00009A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5" name="正方形/長方形 154">
          <a:extLst>
            <a:ext uri="{FF2B5EF4-FFF2-40B4-BE49-F238E27FC236}">
              <a16:creationId xmlns:a16="http://schemas.microsoft.com/office/drawing/2014/main" id="{00000000-0008-0000-0400-00009B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4" name="テキスト ボックス 163">
          <a:extLst>
            <a:ext uri="{FF2B5EF4-FFF2-40B4-BE49-F238E27FC236}">
              <a16:creationId xmlns:a16="http://schemas.microsoft.com/office/drawing/2014/main" id="{00000000-0008-0000-0400-0000A4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類似団体と比較して１．０ポイント低い水準であり、前年度と比較して０．２ポイント高くなっている。広域入所委託児童扶助料や民間保育所への施設給付費が増加したが、臨時財政対策債が減少し、比率は増加した。今後においても、介護事業と保健事業の連携を進め、介護給付が必要な人数の減少を図り、数値上昇の抑制を目指す。</a:t>
          </a:r>
        </a:p>
      </xdr:txBody>
    </xdr:sp>
    <xdr:clientData/>
  </xdr:twoCellAnchor>
  <xdr:oneCellAnchor>
    <xdr:from>
      <xdr:col>3</xdr:col>
      <xdr:colOff>123825</xdr:colOff>
      <xdr:row>49</xdr:row>
      <xdr:rowOff>107950</xdr:rowOff>
    </xdr:from>
    <xdr:ext cx="298543" cy="225703"/>
    <xdr:sp macro="" textlink="">
      <xdr:nvSpPr>
        <xdr:cNvPr id="165" name="テキスト ボックス 164">
          <a:extLst>
            <a:ext uri="{FF2B5EF4-FFF2-40B4-BE49-F238E27FC236}">
              <a16:creationId xmlns:a16="http://schemas.microsoft.com/office/drawing/2014/main" id="{00000000-0008-0000-0400-0000A5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6" name="直線コネクタ 165">
          <a:extLst>
            <a:ext uri="{FF2B5EF4-FFF2-40B4-BE49-F238E27FC236}">
              <a16:creationId xmlns:a16="http://schemas.microsoft.com/office/drawing/2014/main" id="{00000000-0008-0000-0400-0000A6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7" name="テキスト ボックス 166">
          <a:extLst>
            <a:ext uri="{FF2B5EF4-FFF2-40B4-BE49-F238E27FC236}">
              <a16:creationId xmlns:a16="http://schemas.microsoft.com/office/drawing/2014/main" id="{00000000-0008-0000-0400-0000A7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68" name="直線コネクタ 167">
          <a:extLst>
            <a:ext uri="{FF2B5EF4-FFF2-40B4-BE49-F238E27FC236}">
              <a16:creationId xmlns:a16="http://schemas.microsoft.com/office/drawing/2014/main" id="{00000000-0008-0000-0400-0000A8000000}"/>
            </a:ext>
          </a:extLst>
        </xdr:cNvPr>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79" name="扶助費グラフ枠">
          <a:extLst>
            <a:ext uri="{FF2B5EF4-FFF2-40B4-BE49-F238E27FC236}">
              <a16:creationId xmlns:a16="http://schemas.microsoft.com/office/drawing/2014/main" id="{00000000-0008-0000-0400-0000B3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54</xdr:row>
      <xdr:rowOff>50800</xdr:rowOff>
    </xdr:from>
    <xdr:to>
      <xdr:col>24</xdr:col>
      <xdr:colOff>25400</xdr:colOff>
      <xdr:row>61</xdr:row>
      <xdr:rowOff>146050</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flipV="1">
          <a:off x="4826000" y="9309100"/>
          <a:ext cx="0" cy="12954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118127</xdr:rowOff>
    </xdr:from>
    <xdr:ext cx="762000" cy="259045"/>
    <xdr:sp macro="" textlink="">
      <xdr:nvSpPr>
        <xdr:cNvPr id="181" name="扶助費最小値テキスト">
          <a:extLst>
            <a:ext uri="{FF2B5EF4-FFF2-40B4-BE49-F238E27FC236}">
              <a16:creationId xmlns:a16="http://schemas.microsoft.com/office/drawing/2014/main" id="{00000000-0008-0000-0400-0000B5000000}"/>
            </a:ext>
          </a:extLst>
        </xdr:cNvPr>
        <xdr:cNvSpPr txBox="1"/>
      </xdr:nvSpPr>
      <xdr:spPr>
        <a:xfrm>
          <a:off x="4914900" y="10576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146050</xdr:rowOff>
    </xdr:from>
    <xdr:to>
      <xdr:col>24</xdr:col>
      <xdr:colOff>114300</xdr:colOff>
      <xdr:row>61</xdr:row>
      <xdr:rowOff>146050</xdr:rowOff>
    </xdr:to>
    <xdr:cxnSp macro="">
      <xdr:nvCxnSpPr>
        <xdr:cNvPr id="182" name="直線コネクタ 181">
          <a:extLst>
            <a:ext uri="{FF2B5EF4-FFF2-40B4-BE49-F238E27FC236}">
              <a16:creationId xmlns:a16="http://schemas.microsoft.com/office/drawing/2014/main" id="{00000000-0008-0000-0400-0000B6000000}"/>
            </a:ext>
          </a:extLst>
        </xdr:cNvPr>
        <xdr:cNvCxnSpPr/>
      </xdr:nvCxnSpPr>
      <xdr:spPr>
        <a:xfrm>
          <a:off x="4737100" y="10604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52</xdr:row>
      <xdr:rowOff>137177</xdr:rowOff>
    </xdr:from>
    <xdr:ext cx="762000" cy="259045"/>
    <xdr:sp macro="" textlink="">
      <xdr:nvSpPr>
        <xdr:cNvPr id="183" name="扶助費最大値テキスト">
          <a:extLst>
            <a:ext uri="{FF2B5EF4-FFF2-40B4-BE49-F238E27FC236}">
              <a16:creationId xmlns:a16="http://schemas.microsoft.com/office/drawing/2014/main" id="{00000000-0008-0000-0400-0000B7000000}"/>
            </a:ext>
          </a:extLst>
        </xdr:cNvPr>
        <xdr:cNvSpPr txBox="1"/>
      </xdr:nvSpPr>
      <xdr:spPr>
        <a:xfrm>
          <a:off x="4914900" y="9052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54</xdr:row>
      <xdr:rowOff>50800</xdr:rowOff>
    </xdr:from>
    <xdr:to>
      <xdr:col>24</xdr:col>
      <xdr:colOff>114300</xdr:colOff>
      <xdr:row>54</xdr:row>
      <xdr:rowOff>50800</xdr:rowOff>
    </xdr:to>
    <xdr:cxnSp macro="">
      <xdr:nvCxnSpPr>
        <xdr:cNvPr id="184" name="直線コネクタ 183">
          <a:extLst>
            <a:ext uri="{FF2B5EF4-FFF2-40B4-BE49-F238E27FC236}">
              <a16:creationId xmlns:a16="http://schemas.microsoft.com/office/drawing/2014/main" id="{00000000-0008-0000-0400-0000B8000000}"/>
            </a:ext>
          </a:extLst>
        </xdr:cNvPr>
        <xdr:cNvCxnSpPr/>
      </xdr:nvCxnSpPr>
      <xdr:spPr>
        <a:xfrm>
          <a:off x="4737100" y="9309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55</xdr:row>
      <xdr:rowOff>146050</xdr:rowOff>
    </xdr:from>
    <xdr:to>
      <xdr:col>24</xdr:col>
      <xdr:colOff>25400</xdr:colOff>
      <xdr:row>56</xdr:row>
      <xdr:rowOff>12700</xdr:rowOff>
    </xdr:to>
    <xdr:cxnSp macro="">
      <xdr:nvCxnSpPr>
        <xdr:cNvPr id="185" name="直線コネクタ 184">
          <a:extLst>
            <a:ext uri="{FF2B5EF4-FFF2-40B4-BE49-F238E27FC236}">
              <a16:creationId xmlns:a16="http://schemas.microsoft.com/office/drawing/2014/main" id="{00000000-0008-0000-0400-0000B9000000}"/>
            </a:ext>
          </a:extLst>
        </xdr:cNvPr>
        <xdr:cNvCxnSpPr/>
      </xdr:nvCxnSpPr>
      <xdr:spPr>
        <a:xfrm>
          <a:off x="3987800" y="9575800"/>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124477</xdr:rowOff>
    </xdr:from>
    <xdr:ext cx="762000" cy="259045"/>
    <xdr:sp macro="" textlink="">
      <xdr:nvSpPr>
        <xdr:cNvPr id="186" name="扶助費平均値テキスト">
          <a:extLst>
            <a:ext uri="{FF2B5EF4-FFF2-40B4-BE49-F238E27FC236}">
              <a16:creationId xmlns:a16="http://schemas.microsoft.com/office/drawing/2014/main" id="{00000000-0008-0000-0400-0000BA000000}"/>
            </a:ext>
          </a:extLst>
        </xdr:cNvPr>
        <xdr:cNvSpPr txBox="1"/>
      </xdr:nvSpPr>
      <xdr:spPr>
        <a:xfrm>
          <a:off x="4914900" y="97256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152400</xdr:rowOff>
    </xdr:from>
    <xdr:to>
      <xdr:col>24</xdr:col>
      <xdr:colOff>76200</xdr:colOff>
      <xdr:row>57</xdr:row>
      <xdr:rowOff>82550</xdr:rowOff>
    </xdr:to>
    <xdr:sp macro="" textlink="">
      <xdr:nvSpPr>
        <xdr:cNvPr id="187" name="フローチャート: 判断 186">
          <a:extLst>
            <a:ext uri="{FF2B5EF4-FFF2-40B4-BE49-F238E27FC236}">
              <a16:creationId xmlns:a16="http://schemas.microsoft.com/office/drawing/2014/main" id="{00000000-0008-0000-0400-0000BB000000}"/>
            </a:ext>
          </a:extLst>
        </xdr:cNvPr>
        <xdr:cNvSpPr/>
      </xdr:nvSpPr>
      <xdr:spPr>
        <a:xfrm>
          <a:off x="4775200" y="9753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55</xdr:row>
      <xdr:rowOff>146050</xdr:rowOff>
    </xdr:from>
    <xdr:to>
      <xdr:col>19</xdr:col>
      <xdr:colOff>187325</xdr:colOff>
      <xdr:row>56</xdr:row>
      <xdr:rowOff>50800</xdr:rowOff>
    </xdr:to>
    <xdr:cxnSp macro="">
      <xdr:nvCxnSpPr>
        <xdr:cNvPr id="188" name="直線コネクタ 187">
          <a:extLst>
            <a:ext uri="{FF2B5EF4-FFF2-40B4-BE49-F238E27FC236}">
              <a16:creationId xmlns:a16="http://schemas.microsoft.com/office/drawing/2014/main" id="{00000000-0008-0000-0400-0000BC000000}"/>
            </a:ext>
          </a:extLst>
        </xdr:cNvPr>
        <xdr:cNvCxnSpPr/>
      </xdr:nvCxnSpPr>
      <xdr:spPr>
        <a:xfrm flipV="1">
          <a:off x="3098800" y="957580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56</xdr:row>
      <xdr:rowOff>152400</xdr:rowOff>
    </xdr:from>
    <xdr:to>
      <xdr:col>20</xdr:col>
      <xdr:colOff>38100</xdr:colOff>
      <xdr:row>57</xdr:row>
      <xdr:rowOff>82550</xdr:rowOff>
    </xdr:to>
    <xdr:sp macro="" textlink="">
      <xdr:nvSpPr>
        <xdr:cNvPr id="189" name="フローチャート: 判断 188">
          <a:extLst>
            <a:ext uri="{FF2B5EF4-FFF2-40B4-BE49-F238E27FC236}">
              <a16:creationId xmlns:a16="http://schemas.microsoft.com/office/drawing/2014/main" id="{00000000-0008-0000-0400-0000BD000000}"/>
            </a:ext>
          </a:extLst>
        </xdr:cNvPr>
        <xdr:cNvSpPr/>
      </xdr:nvSpPr>
      <xdr:spPr>
        <a:xfrm>
          <a:off x="3937000" y="9753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57</xdr:row>
      <xdr:rowOff>67327</xdr:rowOff>
    </xdr:from>
    <xdr:ext cx="736600" cy="259045"/>
    <xdr:sp macro="" textlink="">
      <xdr:nvSpPr>
        <xdr:cNvPr id="190" name="テキスト ボックス 189">
          <a:extLst>
            <a:ext uri="{FF2B5EF4-FFF2-40B4-BE49-F238E27FC236}">
              <a16:creationId xmlns:a16="http://schemas.microsoft.com/office/drawing/2014/main" id="{00000000-0008-0000-0400-0000BE000000}"/>
            </a:ext>
          </a:extLst>
        </xdr:cNvPr>
        <xdr:cNvSpPr txBox="1"/>
      </xdr:nvSpPr>
      <xdr:spPr>
        <a:xfrm>
          <a:off x="3606800" y="98399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56</xdr:row>
      <xdr:rowOff>50800</xdr:rowOff>
    </xdr:from>
    <xdr:to>
      <xdr:col>15</xdr:col>
      <xdr:colOff>98425</xdr:colOff>
      <xdr:row>56</xdr:row>
      <xdr:rowOff>69850</xdr:rowOff>
    </xdr:to>
    <xdr:cxnSp macro="">
      <xdr:nvCxnSpPr>
        <xdr:cNvPr id="191" name="直線コネクタ 190">
          <a:extLst>
            <a:ext uri="{FF2B5EF4-FFF2-40B4-BE49-F238E27FC236}">
              <a16:creationId xmlns:a16="http://schemas.microsoft.com/office/drawing/2014/main" id="{00000000-0008-0000-0400-0000BF000000}"/>
            </a:ext>
          </a:extLst>
        </xdr:cNvPr>
        <xdr:cNvCxnSpPr/>
      </xdr:nvCxnSpPr>
      <xdr:spPr>
        <a:xfrm flipV="1">
          <a:off x="2209800" y="965200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57</xdr:row>
      <xdr:rowOff>19050</xdr:rowOff>
    </xdr:from>
    <xdr:to>
      <xdr:col>15</xdr:col>
      <xdr:colOff>149225</xdr:colOff>
      <xdr:row>57</xdr:row>
      <xdr:rowOff>120650</xdr:rowOff>
    </xdr:to>
    <xdr:sp macro="" textlink="">
      <xdr:nvSpPr>
        <xdr:cNvPr id="192" name="フローチャート: 判断 191">
          <a:extLst>
            <a:ext uri="{FF2B5EF4-FFF2-40B4-BE49-F238E27FC236}">
              <a16:creationId xmlns:a16="http://schemas.microsoft.com/office/drawing/2014/main" id="{00000000-0008-0000-0400-0000C0000000}"/>
            </a:ext>
          </a:extLst>
        </xdr:cNvPr>
        <xdr:cNvSpPr/>
      </xdr:nvSpPr>
      <xdr:spPr>
        <a:xfrm>
          <a:off x="3048000" y="9791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57</xdr:row>
      <xdr:rowOff>105427</xdr:rowOff>
    </xdr:from>
    <xdr:ext cx="762000" cy="259045"/>
    <xdr:sp macro="" textlink="">
      <xdr:nvSpPr>
        <xdr:cNvPr id="193" name="テキスト ボックス 192">
          <a:extLst>
            <a:ext uri="{FF2B5EF4-FFF2-40B4-BE49-F238E27FC236}">
              <a16:creationId xmlns:a16="http://schemas.microsoft.com/office/drawing/2014/main" id="{00000000-0008-0000-0400-0000C1000000}"/>
            </a:ext>
          </a:extLst>
        </xdr:cNvPr>
        <xdr:cNvSpPr txBox="1"/>
      </xdr:nvSpPr>
      <xdr:spPr>
        <a:xfrm>
          <a:off x="2717800" y="987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56</xdr:row>
      <xdr:rowOff>69850</xdr:rowOff>
    </xdr:from>
    <xdr:to>
      <xdr:col>11</xdr:col>
      <xdr:colOff>9525</xdr:colOff>
      <xdr:row>56</xdr:row>
      <xdr:rowOff>69850</xdr:rowOff>
    </xdr:to>
    <xdr:cxnSp macro="">
      <xdr:nvCxnSpPr>
        <xdr:cNvPr id="194" name="直線コネクタ 193">
          <a:extLst>
            <a:ext uri="{FF2B5EF4-FFF2-40B4-BE49-F238E27FC236}">
              <a16:creationId xmlns:a16="http://schemas.microsoft.com/office/drawing/2014/main" id="{00000000-0008-0000-0400-0000C2000000}"/>
            </a:ext>
          </a:extLst>
        </xdr:cNvPr>
        <xdr:cNvCxnSpPr/>
      </xdr:nvCxnSpPr>
      <xdr:spPr>
        <a:xfrm>
          <a:off x="1320800" y="967105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57</xdr:row>
      <xdr:rowOff>133350</xdr:rowOff>
    </xdr:from>
    <xdr:to>
      <xdr:col>11</xdr:col>
      <xdr:colOff>60325</xdr:colOff>
      <xdr:row>58</xdr:row>
      <xdr:rowOff>63500</xdr:rowOff>
    </xdr:to>
    <xdr:sp macro="" textlink="">
      <xdr:nvSpPr>
        <xdr:cNvPr id="195" name="フローチャート: 判断 194">
          <a:extLst>
            <a:ext uri="{FF2B5EF4-FFF2-40B4-BE49-F238E27FC236}">
              <a16:creationId xmlns:a16="http://schemas.microsoft.com/office/drawing/2014/main" id="{00000000-0008-0000-0400-0000C3000000}"/>
            </a:ext>
          </a:extLst>
        </xdr:cNvPr>
        <xdr:cNvSpPr/>
      </xdr:nvSpPr>
      <xdr:spPr>
        <a:xfrm>
          <a:off x="2159000" y="9906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58</xdr:row>
      <xdr:rowOff>48277</xdr:rowOff>
    </xdr:from>
    <xdr:ext cx="762000" cy="259045"/>
    <xdr:sp macro="" textlink="">
      <xdr:nvSpPr>
        <xdr:cNvPr id="196" name="テキスト ボックス 195">
          <a:extLst>
            <a:ext uri="{FF2B5EF4-FFF2-40B4-BE49-F238E27FC236}">
              <a16:creationId xmlns:a16="http://schemas.microsoft.com/office/drawing/2014/main" id="{00000000-0008-0000-0400-0000C4000000}"/>
            </a:ext>
          </a:extLst>
        </xdr:cNvPr>
        <xdr:cNvSpPr txBox="1"/>
      </xdr:nvSpPr>
      <xdr:spPr>
        <a:xfrm>
          <a:off x="1828800" y="9992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57</xdr:row>
      <xdr:rowOff>133350</xdr:rowOff>
    </xdr:from>
    <xdr:to>
      <xdr:col>6</xdr:col>
      <xdr:colOff>171450</xdr:colOff>
      <xdr:row>58</xdr:row>
      <xdr:rowOff>63500</xdr:rowOff>
    </xdr:to>
    <xdr:sp macro="" textlink="">
      <xdr:nvSpPr>
        <xdr:cNvPr id="197" name="フローチャート: 判断 196">
          <a:extLst>
            <a:ext uri="{FF2B5EF4-FFF2-40B4-BE49-F238E27FC236}">
              <a16:creationId xmlns:a16="http://schemas.microsoft.com/office/drawing/2014/main" id="{00000000-0008-0000-0400-0000C5000000}"/>
            </a:ext>
          </a:extLst>
        </xdr:cNvPr>
        <xdr:cNvSpPr/>
      </xdr:nvSpPr>
      <xdr:spPr>
        <a:xfrm>
          <a:off x="1270000" y="9906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58</xdr:row>
      <xdr:rowOff>48277</xdr:rowOff>
    </xdr:from>
    <xdr:ext cx="762000" cy="259045"/>
    <xdr:sp macro="" textlink="">
      <xdr:nvSpPr>
        <xdr:cNvPr id="198" name="テキスト ボックス 197">
          <a:extLst>
            <a:ext uri="{FF2B5EF4-FFF2-40B4-BE49-F238E27FC236}">
              <a16:creationId xmlns:a16="http://schemas.microsoft.com/office/drawing/2014/main" id="{00000000-0008-0000-0400-0000C6000000}"/>
            </a:ext>
          </a:extLst>
        </xdr:cNvPr>
        <xdr:cNvSpPr txBox="1"/>
      </xdr:nvSpPr>
      <xdr:spPr>
        <a:xfrm>
          <a:off x="939800" y="9992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199" name="テキスト ボックス 198">
          <a:extLst>
            <a:ext uri="{FF2B5EF4-FFF2-40B4-BE49-F238E27FC236}">
              <a16:creationId xmlns:a16="http://schemas.microsoft.com/office/drawing/2014/main" id="{00000000-0008-0000-0400-0000C7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0" name="テキスト ボックス 199">
          <a:extLst>
            <a:ext uri="{FF2B5EF4-FFF2-40B4-BE49-F238E27FC236}">
              <a16:creationId xmlns:a16="http://schemas.microsoft.com/office/drawing/2014/main" id="{00000000-0008-0000-0400-0000C8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2" name="テキスト ボックス 201">
          <a:extLst>
            <a:ext uri="{FF2B5EF4-FFF2-40B4-BE49-F238E27FC236}">
              <a16:creationId xmlns:a16="http://schemas.microsoft.com/office/drawing/2014/main" id="{00000000-0008-0000-0400-0000CA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133350</xdr:rowOff>
    </xdr:from>
    <xdr:to>
      <xdr:col>24</xdr:col>
      <xdr:colOff>76200</xdr:colOff>
      <xdr:row>56</xdr:row>
      <xdr:rowOff>63500</xdr:rowOff>
    </xdr:to>
    <xdr:sp macro="" textlink="">
      <xdr:nvSpPr>
        <xdr:cNvPr id="204" name="楕円 203">
          <a:extLst>
            <a:ext uri="{FF2B5EF4-FFF2-40B4-BE49-F238E27FC236}">
              <a16:creationId xmlns:a16="http://schemas.microsoft.com/office/drawing/2014/main" id="{00000000-0008-0000-0400-0000CC000000}"/>
            </a:ext>
          </a:extLst>
        </xdr:cNvPr>
        <xdr:cNvSpPr/>
      </xdr:nvSpPr>
      <xdr:spPr>
        <a:xfrm>
          <a:off x="4775200" y="9563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54</xdr:row>
      <xdr:rowOff>149877</xdr:rowOff>
    </xdr:from>
    <xdr:ext cx="762000" cy="259045"/>
    <xdr:sp macro="" textlink="">
      <xdr:nvSpPr>
        <xdr:cNvPr id="205" name="扶助費該当値テキスト">
          <a:extLst>
            <a:ext uri="{FF2B5EF4-FFF2-40B4-BE49-F238E27FC236}">
              <a16:creationId xmlns:a16="http://schemas.microsoft.com/office/drawing/2014/main" id="{00000000-0008-0000-0400-0000CD000000}"/>
            </a:ext>
          </a:extLst>
        </xdr:cNvPr>
        <xdr:cNvSpPr txBox="1"/>
      </xdr:nvSpPr>
      <xdr:spPr>
        <a:xfrm>
          <a:off x="4914900" y="9408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55</xdr:row>
      <xdr:rowOff>95250</xdr:rowOff>
    </xdr:from>
    <xdr:to>
      <xdr:col>20</xdr:col>
      <xdr:colOff>38100</xdr:colOff>
      <xdr:row>56</xdr:row>
      <xdr:rowOff>25400</xdr:rowOff>
    </xdr:to>
    <xdr:sp macro="" textlink="">
      <xdr:nvSpPr>
        <xdr:cNvPr id="206" name="楕円 205">
          <a:extLst>
            <a:ext uri="{FF2B5EF4-FFF2-40B4-BE49-F238E27FC236}">
              <a16:creationId xmlns:a16="http://schemas.microsoft.com/office/drawing/2014/main" id="{00000000-0008-0000-0400-0000CE000000}"/>
            </a:ext>
          </a:extLst>
        </xdr:cNvPr>
        <xdr:cNvSpPr/>
      </xdr:nvSpPr>
      <xdr:spPr>
        <a:xfrm>
          <a:off x="3937000" y="9525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54</xdr:row>
      <xdr:rowOff>35577</xdr:rowOff>
    </xdr:from>
    <xdr:ext cx="736600" cy="259045"/>
    <xdr:sp macro="" textlink="">
      <xdr:nvSpPr>
        <xdr:cNvPr id="207" name="テキスト ボックス 206">
          <a:extLst>
            <a:ext uri="{FF2B5EF4-FFF2-40B4-BE49-F238E27FC236}">
              <a16:creationId xmlns:a16="http://schemas.microsoft.com/office/drawing/2014/main" id="{00000000-0008-0000-0400-0000CF000000}"/>
            </a:ext>
          </a:extLst>
        </xdr:cNvPr>
        <xdr:cNvSpPr txBox="1"/>
      </xdr:nvSpPr>
      <xdr:spPr>
        <a:xfrm>
          <a:off x="3606800" y="92938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56</xdr:row>
      <xdr:rowOff>0</xdr:rowOff>
    </xdr:from>
    <xdr:to>
      <xdr:col>15</xdr:col>
      <xdr:colOff>149225</xdr:colOff>
      <xdr:row>56</xdr:row>
      <xdr:rowOff>101600</xdr:rowOff>
    </xdr:to>
    <xdr:sp macro="" textlink="">
      <xdr:nvSpPr>
        <xdr:cNvPr id="208" name="楕円 207">
          <a:extLst>
            <a:ext uri="{FF2B5EF4-FFF2-40B4-BE49-F238E27FC236}">
              <a16:creationId xmlns:a16="http://schemas.microsoft.com/office/drawing/2014/main" id="{00000000-0008-0000-0400-0000D0000000}"/>
            </a:ext>
          </a:extLst>
        </xdr:cNvPr>
        <xdr:cNvSpPr/>
      </xdr:nvSpPr>
      <xdr:spPr>
        <a:xfrm>
          <a:off x="3048000" y="9601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54</xdr:row>
      <xdr:rowOff>111777</xdr:rowOff>
    </xdr:from>
    <xdr:ext cx="762000" cy="259045"/>
    <xdr:sp macro="" textlink="">
      <xdr:nvSpPr>
        <xdr:cNvPr id="209" name="テキスト ボックス 208">
          <a:extLst>
            <a:ext uri="{FF2B5EF4-FFF2-40B4-BE49-F238E27FC236}">
              <a16:creationId xmlns:a16="http://schemas.microsoft.com/office/drawing/2014/main" id="{00000000-0008-0000-0400-0000D1000000}"/>
            </a:ext>
          </a:extLst>
        </xdr:cNvPr>
        <xdr:cNvSpPr txBox="1"/>
      </xdr:nvSpPr>
      <xdr:spPr>
        <a:xfrm>
          <a:off x="2717800" y="9370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56</xdr:row>
      <xdr:rowOff>19050</xdr:rowOff>
    </xdr:from>
    <xdr:to>
      <xdr:col>11</xdr:col>
      <xdr:colOff>60325</xdr:colOff>
      <xdr:row>56</xdr:row>
      <xdr:rowOff>120650</xdr:rowOff>
    </xdr:to>
    <xdr:sp macro="" textlink="">
      <xdr:nvSpPr>
        <xdr:cNvPr id="210" name="楕円 209">
          <a:extLst>
            <a:ext uri="{FF2B5EF4-FFF2-40B4-BE49-F238E27FC236}">
              <a16:creationId xmlns:a16="http://schemas.microsoft.com/office/drawing/2014/main" id="{00000000-0008-0000-0400-0000D2000000}"/>
            </a:ext>
          </a:extLst>
        </xdr:cNvPr>
        <xdr:cNvSpPr/>
      </xdr:nvSpPr>
      <xdr:spPr>
        <a:xfrm>
          <a:off x="2159000" y="9620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54</xdr:row>
      <xdr:rowOff>130827</xdr:rowOff>
    </xdr:from>
    <xdr:ext cx="762000" cy="259045"/>
    <xdr:sp macro="" textlink="">
      <xdr:nvSpPr>
        <xdr:cNvPr id="211" name="テキスト ボックス 210">
          <a:extLst>
            <a:ext uri="{FF2B5EF4-FFF2-40B4-BE49-F238E27FC236}">
              <a16:creationId xmlns:a16="http://schemas.microsoft.com/office/drawing/2014/main" id="{00000000-0008-0000-0400-0000D3000000}"/>
            </a:ext>
          </a:extLst>
        </xdr:cNvPr>
        <xdr:cNvSpPr txBox="1"/>
      </xdr:nvSpPr>
      <xdr:spPr>
        <a:xfrm>
          <a:off x="1828800" y="93891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19050</xdr:rowOff>
    </xdr:from>
    <xdr:to>
      <xdr:col>6</xdr:col>
      <xdr:colOff>171450</xdr:colOff>
      <xdr:row>56</xdr:row>
      <xdr:rowOff>120650</xdr:rowOff>
    </xdr:to>
    <xdr:sp macro="" textlink="">
      <xdr:nvSpPr>
        <xdr:cNvPr id="212" name="楕円 211">
          <a:extLst>
            <a:ext uri="{FF2B5EF4-FFF2-40B4-BE49-F238E27FC236}">
              <a16:creationId xmlns:a16="http://schemas.microsoft.com/office/drawing/2014/main" id="{00000000-0008-0000-0400-0000D4000000}"/>
            </a:ext>
          </a:extLst>
        </xdr:cNvPr>
        <xdr:cNvSpPr/>
      </xdr:nvSpPr>
      <xdr:spPr>
        <a:xfrm>
          <a:off x="1270000" y="9620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54</xdr:row>
      <xdr:rowOff>130827</xdr:rowOff>
    </xdr:from>
    <xdr:ext cx="762000" cy="259045"/>
    <xdr:sp macro="" textlink="">
      <xdr:nvSpPr>
        <xdr:cNvPr id="213" name="テキスト ボックス 212">
          <a:extLst>
            <a:ext uri="{FF2B5EF4-FFF2-40B4-BE49-F238E27FC236}">
              <a16:creationId xmlns:a16="http://schemas.microsoft.com/office/drawing/2014/main" id="{00000000-0008-0000-0400-0000D5000000}"/>
            </a:ext>
          </a:extLst>
        </xdr:cNvPr>
        <xdr:cNvSpPr txBox="1"/>
      </xdr:nvSpPr>
      <xdr:spPr>
        <a:xfrm>
          <a:off x="939800" y="93891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4" name="正方形/長方形 213">
          <a:extLst>
            <a:ext uri="{FF2B5EF4-FFF2-40B4-BE49-F238E27FC236}">
              <a16:creationId xmlns:a16="http://schemas.microsoft.com/office/drawing/2014/main" id="{00000000-0008-0000-0400-0000D6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5" name="正方形/長方形 214">
          <a:extLst>
            <a:ext uri="{FF2B5EF4-FFF2-40B4-BE49-F238E27FC236}">
              <a16:creationId xmlns:a16="http://schemas.microsoft.com/office/drawing/2014/main" id="{00000000-0008-0000-0400-0000D7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6" name="正方形/長方形 215">
          <a:extLst>
            <a:ext uri="{FF2B5EF4-FFF2-40B4-BE49-F238E27FC236}">
              <a16:creationId xmlns:a16="http://schemas.microsoft.com/office/drawing/2014/main" id="{00000000-0008-0000-0400-0000D8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17" name="正方形/長方形 216">
          <a:extLst>
            <a:ext uri="{FF2B5EF4-FFF2-40B4-BE49-F238E27FC236}">
              <a16:creationId xmlns:a16="http://schemas.microsoft.com/office/drawing/2014/main" id="{00000000-0008-0000-0400-0000D9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18" name="正方形/長方形 217">
          <a:extLst>
            <a:ext uri="{FF2B5EF4-FFF2-40B4-BE49-F238E27FC236}">
              <a16:creationId xmlns:a16="http://schemas.microsoft.com/office/drawing/2014/main" id="{00000000-0008-0000-0400-0000DA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4" name="テキスト ボックス 223">
          <a:extLst>
            <a:ext uri="{FF2B5EF4-FFF2-40B4-BE49-F238E27FC236}">
              <a16:creationId xmlns:a16="http://schemas.microsoft.com/office/drawing/2014/main" id="{00000000-0008-0000-0400-0000E0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類似団体と比較して３．２ポイント低い水準であるが、前年度と比較すると０．２ポイント高くなっている。上下水道事業会計、農業集落排水事業会計への繰出金や社会保障経費にかかる特別会計への繰出金は、今後も増加する傾向にあることから、さらなる経常経費の削減に努める。なお、比率が増加した主な要因は、小中学校施設の維持補修により維持補修費が大きく増加したことである。</a:t>
          </a:r>
        </a:p>
      </xdr:txBody>
    </xdr:sp>
    <xdr:clientData/>
  </xdr:twoCellAnchor>
  <xdr:oneCellAnchor>
    <xdr:from>
      <xdr:col>62</xdr:col>
      <xdr:colOff>6350</xdr:colOff>
      <xdr:row>49</xdr:row>
      <xdr:rowOff>107950</xdr:rowOff>
    </xdr:from>
    <xdr:ext cx="298543" cy="225703"/>
    <xdr:sp macro="" textlink="">
      <xdr:nvSpPr>
        <xdr:cNvPr id="225" name="テキスト ボックス 224">
          <a:extLst>
            <a:ext uri="{FF2B5EF4-FFF2-40B4-BE49-F238E27FC236}">
              <a16:creationId xmlns:a16="http://schemas.microsoft.com/office/drawing/2014/main" id="{00000000-0008-0000-0400-0000E1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6" name="直線コネクタ 225">
          <a:extLst>
            <a:ext uri="{FF2B5EF4-FFF2-40B4-BE49-F238E27FC236}">
              <a16:creationId xmlns:a16="http://schemas.microsoft.com/office/drawing/2014/main" id="{00000000-0008-0000-0400-0000E2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27" name="テキスト ボックス 226">
          <a:extLst>
            <a:ext uri="{FF2B5EF4-FFF2-40B4-BE49-F238E27FC236}">
              <a16:creationId xmlns:a16="http://schemas.microsoft.com/office/drawing/2014/main" id="{00000000-0008-0000-0400-0000E3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28" name="直線コネクタ 227">
          <a:extLst>
            <a:ext uri="{FF2B5EF4-FFF2-40B4-BE49-F238E27FC236}">
              <a16:creationId xmlns:a16="http://schemas.microsoft.com/office/drawing/2014/main" id="{00000000-0008-0000-0400-0000E4000000}"/>
            </a:ext>
          </a:extLst>
        </xdr:cNvPr>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29" name="テキスト ボックス 228">
          <a:extLst>
            <a:ext uri="{FF2B5EF4-FFF2-40B4-BE49-F238E27FC236}">
              <a16:creationId xmlns:a16="http://schemas.microsoft.com/office/drawing/2014/main" id="{00000000-0008-0000-0400-0000E5000000}"/>
            </a:ext>
          </a:extLst>
        </xdr:cNvPr>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0" name="直線コネクタ 229">
          <a:extLst>
            <a:ext uri="{FF2B5EF4-FFF2-40B4-BE49-F238E27FC236}">
              <a16:creationId xmlns:a16="http://schemas.microsoft.com/office/drawing/2014/main" id="{00000000-0008-0000-0400-0000E6000000}"/>
            </a:ext>
          </a:extLst>
        </xdr:cNvPr>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1" name="テキスト ボックス 230">
          <a:extLst>
            <a:ext uri="{FF2B5EF4-FFF2-40B4-BE49-F238E27FC236}">
              <a16:creationId xmlns:a16="http://schemas.microsoft.com/office/drawing/2014/main" id="{00000000-0008-0000-0400-0000E7000000}"/>
            </a:ext>
          </a:extLst>
        </xdr:cNvPr>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2" name="直線コネクタ 231">
          <a:extLst>
            <a:ext uri="{FF2B5EF4-FFF2-40B4-BE49-F238E27FC236}">
              <a16:creationId xmlns:a16="http://schemas.microsoft.com/office/drawing/2014/main" id="{00000000-0008-0000-0400-0000E8000000}"/>
            </a:ext>
          </a:extLst>
        </xdr:cNvPr>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33" name="テキスト ボックス 232">
          <a:extLst>
            <a:ext uri="{FF2B5EF4-FFF2-40B4-BE49-F238E27FC236}">
              <a16:creationId xmlns:a16="http://schemas.microsoft.com/office/drawing/2014/main" id="{00000000-0008-0000-0400-0000E9000000}"/>
            </a:ext>
          </a:extLst>
        </xdr:cNvPr>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34" name="直線コネクタ 233">
          <a:extLst>
            <a:ext uri="{FF2B5EF4-FFF2-40B4-BE49-F238E27FC236}">
              <a16:creationId xmlns:a16="http://schemas.microsoft.com/office/drawing/2014/main" id="{00000000-0008-0000-0400-0000EA000000}"/>
            </a:ext>
          </a:extLst>
        </xdr:cNvPr>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35" name="テキスト ボックス 234">
          <a:extLst>
            <a:ext uri="{FF2B5EF4-FFF2-40B4-BE49-F238E27FC236}">
              <a16:creationId xmlns:a16="http://schemas.microsoft.com/office/drawing/2014/main" id="{00000000-0008-0000-0400-0000EB000000}"/>
            </a:ext>
          </a:extLst>
        </xdr:cNvPr>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36" name="直線コネクタ 235">
          <a:extLst>
            <a:ext uri="{FF2B5EF4-FFF2-40B4-BE49-F238E27FC236}">
              <a16:creationId xmlns:a16="http://schemas.microsoft.com/office/drawing/2014/main" id="{00000000-0008-0000-0400-0000EC000000}"/>
            </a:ext>
          </a:extLst>
        </xdr:cNvPr>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37" name="テキスト ボックス 236">
          <a:extLst>
            <a:ext uri="{FF2B5EF4-FFF2-40B4-BE49-F238E27FC236}">
              <a16:creationId xmlns:a16="http://schemas.microsoft.com/office/drawing/2014/main" id="{00000000-0008-0000-0400-0000ED000000}"/>
            </a:ext>
          </a:extLst>
        </xdr:cNvPr>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38" name="直線コネクタ 237">
          <a:extLst>
            <a:ext uri="{FF2B5EF4-FFF2-40B4-BE49-F238E27FC236}">
              <a16:creationId xmlns:a16="http://schemas.microsoft.com/office/drawing/2014/main" id="{00000000-0008-0000-0400-0000EE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39" name="テキスト ボックス 238">
          <a:extLst>
            <a:ext uri="{FF2B5EF4-FFF2-40B4-BE49-F238E27FC236}">
              <a16:creationId xmlns:a16="http://schemas.microsoft.com/office/drawing/2014/main" id="{00000000-0008-0000-0400-0000EF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0" name="その他グラフ枠">
          <a:extLst>
            <a:ext uri="{FF2B5EF4-FFF2-40B4-BE49-F238E27FC236}">
              <a16:creationId xmlns:a16="http://schemas.microsoft.com/office/drawing/2014/main" id="{00000000-0008-0000-0400-0000F0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52</xdr:row>
      <xdr:rowOff>73660</xdr:rowOff>
    </xdr:from>
    <xdr:to>
      <xdr:col>82</xdr:col>
      <xdr:colOff>107950</xdr:colOff>
      <xdr:row>60</xdr:row>
      <xdr:rowOff>50800</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flipV="1">
          <a:off x="16510000" y="8989060"/>
          <a:ext cx="0" cy="13487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22877</xdr:rowOff>
    </xdr:from>
    <xdr:ext cx="762000" cy="259045"/>
    <xdr:sp macro="" textlink="">
      <xdr:nvSpPr>
        <xdr:cNvPr id="242" name="その他最小値テキスト">
          <a:extLst>
            <a:ext uri="{FF2B5EF4-FFF2-40B4-BE49-F238E27FC236}">
              <a16:creationId xmlns:a16="http://schemas.microsoft.com/office/drawing/2014/main" id="{00000000-0008-0000-0400-0000F2000000}"/>
            </a:ext>
          </a:extLst>
        </xdr:cNvPr>
        <xdr:cNvSpPr txBox="1"/>
      </xdr:nvSpPr>
      <xdr:spPr>
        <a:xfrm>
          <a:off x="16598900" y="1030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60</xdr:row>
      <xdr:rowOff>50800</xdr:rowOff>
    </xdr:from>
    <xdr:to>
      <xdr:col>82</xdr:col>
      <xdr:colOff>196850</xdr:colOff>
      <xdr:row>60</xdr:row>
      <xdr:rowOff>50800</xdr:rowOff>
    </xdr:to>
    <xdr:cxnSp macro="">
      <xdr:nvCxnSpPr>
        <xdr:cNvPr id="243" name="直線コネクタ 242">
          <a:extLst>
            <a:ext uri="{FF2B5EF4-FFF2-40B4-BE49-F238E27FC236}">
              <a16:creationId xmlns:a16="http://schemas.microsoft.com/office/drawing/2014/main" id="{00000000-0008-0000-0400-0000F3000000}"/>
            </a:ext>
          </a:extLst>
        </xdr:cNvPr>
        <xdr:cNvCxnSpPr/>
      </xdr:nvCxnSpPr>
      <xdr:spPr>
        <a:xfrm>
          <a:off x="16421100" y="10337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50</xdr:row>
      <xdr:rowOff>160037</xdr:rowOff>
    </xdr:from>
    <xdr:ext cx="762000" cy="259045"/>
    <xdr:sp macro="" textlink="">
      <xdr:nvSpPr>
        <xdr:cNvPr id="244" name="その他最大値テキスト">
          <a:extLst>
            <a:ext uri="{FF2B5EF4-FFF2-40B4-BE49-F238E27FC236}">
              <a16:creationId xmlns:a16="http://schemas.microsoft.com/office/drawing/2014/main" id="{00000000-0008-0000-0400-0000F4000000}"/>
            </a:ext>
          </a:extLst>
        </xdr:cNvPr>
        <xdr:cNvSpPr txBox="1"/>
      </xdr:nvSpPr>
      <xdr:spPr>
        <a:xfrm>
          <a:off x="16598900" y="8732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52</xdr:row>
      <xdr:rowOff>73660</xdr:rowOff>
    </xdr:from>
    <xdr:to>
      <xdr:col>82</xdr:col>
      <xdr:colOff>196850</xdr:colOff>
      <xdr:row>52</xdr:row>
      <xdr:rowOff>73660</xdr:rowOff>
    </xdr:to>
    <xdr:cxnSp macro="">
      <xdr:nvCxnSpPr>
        <xdr:cNvPr id="245" name="直線コネクタ 244">
          <a:extLst>
            <a:ext uri="{FF2B5EF4-FFF2-40B4-BE49-F238E27FC236}">
              <a16:creationId xmlns:a16="http://schemas.microsoft.com/office/drawing/2014/main" id="{00000000-0008-0000-0400-0000F5000000}"/>
            </a:ext>
          </a:extLst>
        </xdr:cNvPr>
        <xdr:cNvCxnSpPr/>
      </xdr:nvCxnSpPr>
      <xdr:spPr>
        <a:xfrm>
          <a:off x="16421100" y="89890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55</xdr:row>
      <xdr:rowOff>16510</xdr:rowOff>
    </xdr:from>
    <xdr:to>
      <xdr:col>82</xdr:col>
      <xdr:colOff>107950</xdr:colOff>
      <xdr:row>55</xdr:row>
      <xdr:rowOff>31750</xdr:rowOff>
    </xdr:to>
    <xdr:cxnSp macro="">
      <xdr:nvCxnSpPr>
        <xdr:cNvPr id="246" name="直線コネクタ 245">
          <a:extLst>
            <a:ext uri="{FF2B5EF4-FFF2-40B4-BE49-F238E27FC236}">
              <a16:creationId xmlns:a16="http://schemas.microsoft.com/office/drawing/2014/main" id="{00000000-0008-0000-0400-0000F6000000}"/>
            </a:ext>
          </a:extLst>
        </xdr:cNvPr>
        <xdr:cNvCxnSpPr/>
      </xdr:nvCxnSpPr>
      <xdr:spPr>
        <a:xfrm>
          <a:off x="15671800" y="9446260"/>
          <a:ext cx="8382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25417</xdr:rowOff>
    </xdr:from>
    <xdr:ext cx="762000" cy="259045"/>
    <xdr:sp macro="" textlink="">
      <xdr:nvSpPr>
        <xdr:cNvPr id="247" name="その他平均値テキスト">
          <a:extLst>
            <a:ext uri="{FF2B5EF4-FFF2-40B4-BE49-F238E27FC236}">
              <a16:creationId xmlns:a16="http://schemas.microsoft.com/office/drawing/2014/main" id="{00000000-0008-0000-0400-0000F7000000}"/>
            </a:ext>
          </a:extLst>
        </xdr:cNvPr>
        <xdr:cNvSpPr txBox="1"/>
      </xdr:nvSpPr>
      <xdr:spPr>
        <a:xfrm>
          <a:off x="16598900" y="96266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53340</xdr:rowOff>
    </xdr:from>
    <xdr:to>
      <xdr:col>82</xdr:col>
      <xdr:colOff>158750</xdr:colOff>
      <xdr:row>56</xdr:row>
      <xdr:rowOff>154940</xdr:rowOff>
    </xdr:to>
    <xdr:sp macro="" textlink="">
      <xdr:nvSpPr>
        <xdr:cNvPr id="248" name="フローチャート: 判断 247">
          <a:extLst>
            <a:ext uri="{FF2B5EF4-FFF2-40B4-BE49-F238E27FC236}">
              <a16:creationId xmlns:a16="http://schemas.microsoft.com/office/drawing/2014/main" id="{00000000-0008-0000-0400-0000F8000000}"/>
            </a:ext>
          </a:extLst>
        </xdr:cNvPr>
        <xdr:cNvSpPr/>
      </xdr:nvSpPr>
      <xdr:spPr>
        <a:xfrm>
          <a:off x="16459200" y="9654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54</xdr:row>
      <xdr:rowOff>165100</xdr:rowOff>
    </xdr:from>
    <xdr:to>
      <xdr:col>78</xdr:col>
      <xdr:colOff>69850</xdr:colOff>
      <xdr:row>55</xdr:row>
      <xdr:rowOff>16510</xdr:rowOff>
    </xdr:to>
    <xdr:cxnSp macro="">
      <xdr:nvCxnSpPr>
        <xdr:cNvPr id="249" name="直線コネクタ 248">
          <a:extLst>
            <a:ext uri="{FF2B5EF4-FFF2-40B4-BE49-F238E27FC236}">
              <a16:creationId xmlns:a16="http://schemas.microsoft.com/office/drawing/2014/main" id="{00000000-0008-0000-0400-0000F9000000}"/>
            </a:ext>
          </a:extLst>
        </xdr:cNvPr>
        <xdr:cNvCxnSpPr/>
      </xdr:nvCxnSpPr>
      <xdr:spPr>
        <a:xfrm>
          <a:off x="14782800" y="942340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56</xdr:row>
      <xdr:rowOff>30480</xdr:rowOff>
    </xdr:from>
    <xdr:to>
      <xdr:col>78</xdr:col>
      <xdr:colOff>120650</xdr:colOff>
      <xdr:row>56</xdr:row>
      <xdr:rowOff>132080</xdr:rowOff>
    </xdr:to>
    <xdr:sp macro="" textlink="">
      <xdr:nvSpPr>
        <xdr:cNvPr id="250" name="フローチャート: 判断 249">
          <a:extLst>
            <a:ext uri="{FF2B5EF4-FFF2-40B4-BE49-F238E27FC236}">
              <a16:creationId xmlns:a16="http://schemas.microsoft.com/office/drawing/2014/main" id="{00000000-0008-0000-0400-0000FA000000}"/>
            </a:ext>
          </a:extLst>
        </xdr:cNvPr>
        <xdr:cNvSpPr/>
      </xdr:nvSpPr>
      <xdr:spPr>
        <a:xfrm>
          <a:off x="15621000" y="9631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56</xdr:row>
      <xdr:rowOff>116857</xdr:rowOff>
    </xdr:from>
    <xdr:ext cx="736600" cy="259045"/>
    <xdr:sp macro="" textlink="">
      <xdr:nvSpPr>
        <xdr:cNvPr id="251" name="テキスト ボックス 250">
          <a:extLst>
            <a:ext uri="{FF2B5EF4-FFF2-40B4-BE49-F238E27FC236}">
              <a16:creationId xmlns:a16="http://schemas.microsoft.com/office/drawing/2014/main" id="{00000000-0008-0000-0400-0000FB000000}"/>
            </a:ext>
          </a:extLst>
        </xdr:cNvPr>
        <xdr:cNvSpPr txBox="1"/>
      </xdr:nvSpPr>
      <xdr:spPr>
        <a:xfrm>
          <a:off x="15290800" y="97180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54</xdr:row>
      <xdr:rowOff>165100</xdr:rowOff>
    </xdr:from>
    <xdr:to>
      <xdr:col>73</xdr:col>
      <xdr:colOff>180975</xdr:colOff>
      <xdr:row>56</xdr:row>
      <xdr:rowOff>104140</xdr:rowOff>
    </xdr:to>
    <xdr:cxnSp macro="">
      <xdr:nvCxnSpPr>
        <xdr:cNvPr id="252" name="直線コネクタ 251">
          <a:extLst>
            <a:ext uri="{FF2B5EF4-FFF2-40B4-BE49-F238E27FC236}">
              <a16:creationId xmlns:a16="http://schemas.microsoft.com/office/drawing/2014/main" id="{00000000-0008-0000-0400-0000FC000000}"/>
            </a:ext>
          </a:extLst>
        </xdr:cNvPr>
        <xdr:cNvCxnSpPr/>
      </xdr:nvCxnSpPr>
      <xdr:spPr>
        <a:xfrm flipV="1">
          <a:off x="13893800" y="9423400"/>
          <a:ext cx="889000" cy="2819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56</xdr:row>
      <xdr:rowOff>106680</xdr:rowOff>
    </xdr:from>
    <xdr:to>
      <xdr:col>74</xdr:col>
      <xdr:colOff>31750</xdr:colOff>
      <xdr:row>57</xdr:row>
      <xdr:rowOff>36830</xdr:rowOff>
    </xdr:to>
    <xdr:sp macro="" textlink="">
      <xdr:nvSpPr>
        <xdr:cNvPr id="253" name="フローチャート: 判断 252">
          <a:extLst>
            <a:ext uri="{FF2B5EF4-FFF2-40B4-BE49-F238E27FC236}">
              <a16:creationId xmlns:a16="http://schemas.microsoft.com/office/drawing/2014/main" id="{00000000-0008-0000-0400-0000FD000000}"/>
            </a:ext>
          </a:extLst>
        </xdr:cNvPr>
        <xdr:cNvSpPr/>
      </xdr:nvSpPr>
      <xdr:spPr>
        <a:xfrm>
          <a:off x="14732000" y="9707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57</xdr:row>
      <xdr:rowOff>21607</xdr:rowOff>
    </xdr:from>
    <xdr:ext cx="762000" cy="259045"/>
    <xdr:sp macro="" textlink="">
      <xdr:nvSpPr>
        <xdr:cNvPr id="254" name="テキスト ボックス 253">
          <a:extLst>
            <a:ext uri="{FF2B5EF4-FFF2-40B4-BE49-F238E27FC236}">
              <a16:creationId xmlns:a16="http://schemas.microsoft.com/office/drawing/2014/main" id="{00000000-0008-0000-0400-0000FE000000}"/>
            </a:ext>
          </a:extLst>
        </xdr:cNvPr>
        <xdr:cNvSpPr txBox="1"/>
      </xdr:nvSpPr>
      <xdr:spPr>
        <a:xfrm>
          <a:off x="14401800" y="9794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56</xdr:row>
      <xdr:rowOff>43180</xdr:rowOff>
    </xdr:from>
    <xdr:to>
      <xdr:col>69</xdr:col>
      <xdr:colOff>92075</xdr:colOff>
      <xdr:row>56</xdr:row>
      <xdr:rowOff>104140</xdr:rowOff>
    </xdr:to>
    <xdr:cxnSp macro="">
      <xdr:nvCxnSpPr>
        <xdr:cNvPr id="255" name="直線コネクタ 254">
          <a:extLst>
            <a:ext uri="{FF2B5EF4-FFF2-40B4-BE49-F238E27FC236}">
              <a16:creationId xmlns:a16="http://schemas.microsoft.com/office/drawing/2014/main" id="{00000000-0008-0000-0400-0000FF000000}"/>
            </a:ext>
          </a:extLst>
        </xdr:cNvPr>
        <xdr:cNvCxnSpPr/>
      </xdr:nvCxnSpPr>
      <xdr:spPr>
        <a:xfrm>
          <a:off x="13004800" y="9644380"/>
          <a:ext cx="8890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56</xdr:row>
      <xdr:rowOff>152400</xdr:rowOff>
    </xdr:from>
    <xdr:to>
      <xdr:col>69</xdr:col>
      <xdr:colOff>142875</xdr:colOff>
      <xdr:row>57</xdr:row>
      <xdr:rowOff>82550</xdr:rowOff>
    </xdr:to>
    <xdr:sp macro="" textlink="">
      <xdr:nvSpPr>
        <xdr:cNvPr id="256" name="フローチャート: 判断 255">
          <a:extLst>
            <a:ext uri="{FF2B5EF4-FFF2-40B4-BE49-F238E27FC236}">
              <a16:creationId xmlns:a16="http://schemas.microsoft.com/office/drawing/2014/main" id="{00000000-0008-0000-0400-000000010000}"/>
            </a:ext>
          </a:extLst>
        </xdr:cNvPr>
        <xdr:cNvSpPr/>
      </xdr:nvSpPr>
      <xdr:spPr>
        <a:xfrm>
          <a:off x="13843000" y="9753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57</xdr:row>
      <xdr:rowOff>67327</xdr:rowOff>
    </xdr:from>
    <xdr:ext cx="762000" cy="259045"/>
    <xdr:sp macro="" textlink="">
      <xdr:nvSpPr>
        <xdr:cNvPr id="257" name="テキスト ボックス 256">
          <a:extLst>
            <a:ext uri="{FF2B5EF4-FFF2-40B4-BE49-F238E27FC236}">
              <a16:creationId xmlns:a16="http://schemas.microsoft.com/office/drawing/2014/main" id="{00000000-0008-0000-0400-000001010000}"/>
            </a:ext>
          </a:extLst>
        </xdr:cNvPr>
        <xdr:cNvSpPr txBox="1"/>
      </xdr:nvSpPr>
      <xdr:spPr>
        <a:xfrm>
          <a:off x="13512800" y="9839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56</xdr:row>
      <xdr:rowOff>160020</xdr:rowOff>
    </xdr:from>
    <xdr:to>
      <xdr:col>65</xdr:col>
      <xdr:colOff>53975</xdr:colOff>
      <xdr:row>57</xdr:row>
      <xdr:rowOff>90170</xdr:rowOff>
    </xdr:to>
    <xdr:sp macro="" textlink="">
      <xdr:nvSpPr>
        <xdr:cNvPr id="258" name="フローチャート: 判断 257">
          <a:extLst>
            <a:ext uri="{FF2B5EF4-FFF2-40B4-BE49-F238E27FC236}">
              <a16:creationId xmlns:a16="http://schemas.microsoft.com/office/drawing/2014/main" id="{00000000-0008-0000-0400-000002010000}"/>
            </a:ext>
          </a:extLst>
        </xdr:cNvPr>
        <xdr:cNvSpPr/>
      </xdr:nvSpPr>
      <xdr:spPr>
        <a:xfrm>
          <a:off x="12954000" y="9761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57</xdr:row>
      <xdr:rowOff>74947</xdr:rowOff>
    </xdr:from>
    <xdr:ext cx="762000" cy="259045"/>
    <xdr:sp macro="" textlink="">
      <xdr:nvSpPr>
        <xdr:cNvPr id="259" name="テキスト ボックス 258">
          <a:extLst>
            <a:ext uri="{FF2B5EF4-FFF2-40B4-BE49-F238E27FC236}">
              <a16:creationId xmlns:a16="http://schemas.microsoft.com/office/drawing/2014/main" id="{00000000-0008-0000-0400-000003010000}"/>
            </a:ext>
          </a:extLst>
        </xdr:cNvPr>
        <xdr:cNvSpPr txBox="1"/>
      </xdr:nvSpPr>
      <xdr:spPr>
        <a:xfrm>
          <a:off x="12623800" y="9847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0" name="テキスト ボックス 259">
          <a:extLst>
            <a:ext uri="{FF2B5EF4-FFF2-40B4-BE49-F238E27FC236}">
              <a16:creationId xmlns:a16="http://schemas.microsoft.com/office/drawing/2014/main" id="{00000000-0008-0000-0400-000004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1" name="テキスト ボックス 260">
          <a:extLst>
            <a:ext uri="{FF2B5EF4-FFF2-40B4-BE49-F238E27FC236}">
              <a16:creationId xmlns:a16="http://schemas.microsoft.com/office/drawing/2014/main" id="{00000000-0008-0000-0400-000005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3" name="テキスト ボックス 262">
          <a:extLst>
            <a:ext uri="{FF2B5EF4-FFF2-40B4-BE49-F238E27FC236}">
              <a16:creationId xmlns:a16="http://schemas.microsoft.com/office/drawing/2014/main" id="{00000000-0008-0000-0400-000007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54</xdr:row>
      <xdr:rowOff>152400</xdr:rowOff>
    </xdr:from>
    <xdr:to>
      <xdr:col>82</xdr:col>
      <xdr:colOff>158750</xdr:colOff>
      <xdr:row>55</xdr:row>
      <xdr:rowOff>82550</xdr:rowOff>
    </xdr:to>
    <xdr:sp macro="" textlink="">
      <xdr:nvSpPr>
        <xdr:cNvPr id="265" name="楕円 264">
          <a:extLst>
            <a:ext uri="{FF2B5EF4-FFF2-40B4-BE49-F238E27FC236}">
              <a16:creationId xmlns:a16="http://schemas.microsoft.com/office/drawing/2014/main" id="{00000000-0008-0000-0400-000009010000}"/>
            </a:ext>
          </a:extLst>
        </xdr:cNvPr>
        <xdr:cNvSpPr/>
      </xdr:nvSpPr>
      <xdr:spPr>
        <a:xfrm>
          <a:off x="16459200" y="9410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53</xdr:row>
      <xdr:rowOff>168927</xdr:rowOff>
    </xdr:from>
    <xdr:ext cx="762000" cy="259045"/>
    <xdr:sp macro="" textlink="">
      <xdr:nvSpPr>
        <xdr:cNvPr id="266" name="その他該当値テキスト">
          <a:extLst>
            <a:ext uri="{FF2B5EF4-FFF2-40B4-BE49-F238E27FC236}">
              <a16:creationId xmlns:a16="http://schemas.microsoft.com/office/drawing/2014/main" id="{00000000-0008-0000-0400-00000A010000}"/>
            </a:ext>
          </a:extLst>
        </xdr:cNvPr>
        <xdr:cNvSpPr txBox="1"/>
      </xdr:nvSpPr>
      <xdr:spPr>
        <a:xfrm>
          <a:off x="16598900" y="9255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54</xdr:row>
      <xdr:rowOff>137160</xdr:rowOff>
    </xdr:from>
    <xdr:to>
      <xdr:col>78</xdr:col>
      <xdr:colOff>120650</xdr:colOff>
      <xdr:row>55</xdr:row>
      <xdr:rowOff>67310</xdr:rowOff>
    </xdr:to>
    <xdr:sp macro="" textlink="">
      <xdr:nvSpPr>
        <xdr:cNvPr id="267" name="楕円 266">
          <a:extLst>
            <a:ext uri="{FF2B5EF4-FFF2-40B4-BE49-F238E27FC236}">
              <a16:creationId xmlns:a16="http://schemas.microsoft.com/office/drawing/2014/main" id="{00000000-0008-0000-0400-00000B010000}"/>
            </a:ext>
          </a:extLst>
        </xdr:cNvPr>
        <xdr:cNvSpPr/>
      </xdr:nvSpPr>
      <xdr:spPr>
        <a:xfrm>
          <a:off x="15621000" y="9395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53</xdr:row>
      <xdr:rowOff>77487</xdr:rowOff>
    </xdr:from>
    <xdr:ext cx="736600" cy="259045"/>
    <xdr:sp macro="" textlink="">
      <xdr:nvSpPr>
        <xdr:cNvPr id="268" name="テキスト ボックス 267">
          <a:extLst>
            <a:ext uri="{FF2B5EF4-FFF2-40B4-BE49-F238E27FC236}">
              <a16:creationId xmlns:a16="http://schemas.microsoft.com/office/drawing/2014/main" id="{00000000-0008-0000-0400-00000C010000}"/>
            </a:ext>
          </a:extLst>
        </xdr:cNvPr>
        <xdr:cNvSpPr txBox="1"/>
      </xdr:nvSpPr>
      <xdr:spPr>
        <a:xfrm>
          <a:off x="15290800" y="91643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54</xdr:row>
      <xdr:rowOff>114300</xdr:rowOff>
    </xdr:from>
    <xdr:to>
      <xdr:col>74</xdr:col>
      <xdr:colOff>31750</xdr:colOff>
      <xdr:row>55</xdr:row>
      <xdr:rowOff>44450</xdr:rowOff>
    </xdr:to>
    <xdr:sp macro="" textlink="">
      <xdr:nvSpPr>
        <xdr:cNvPr id="269" name="楕円 268">
          <a:extLst>
            <a:ext uri="{FF2B5EF4-FFF2-40B4-BE49-F238E27FC236}">
              <a16:creationId xmlns:a16="http://schemas.microsoft.com/office/drawing/2014/main" id="{00000000-0008-0000-0400-00000D010000}"/>
            </a:ext>
          </a:extLst>
        </xdr:cNvPr>
        <xdr:cNvSpPr/>
      </xdr:nvSpPr>
      <xdr:spPr>
        <a:xfrm>
          <a:off x="14732000" y="9372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53</xdr:row>
      <xdr:rowOff>54627</xdr:rowOff>
    </xdr:from>
    <xdr:ext cx="762000" cy="259045"/>
    <xdr:sp macro="" textlink="">
      <xdr:nvSpPr>
        <xdr:cNvPr id="270" name="テキスト ボックス 269">
          <a:extLst>
            <a:ext uri="{FF2B5EF4-FFF2-40B4-BE49-F238E27FC236}">
              <a16:creationId xmlns:a16="http://schemas.microsoft.com/office/drawing/2014/main" id="{00000000-0008-0000-0400-00000E010000}"/>
            </a:ext>
          </a:extLst>
        </xdr:cNvPr>
        <xdr:cNvSpPr txBox="1"/>
      </xdr:nvSpPr>
      <xdr:spPr>
        <a:xfrm>
          <a:off x="14401800" y="914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56</xdr:row>
      <xdr:rowOff>53340</xdr:rowOff>
    </xdr:from>
    <xdr:to>
      <xdr:col>69</xdr:col>
      <xdr:colOff>142875</xdr:colOff>
      <xdr:row>56</xdr:row>
      <xdr:rowOff>154940</xdr:rowOff>
    </xdr:to>
    <xdr:sp macro="" textlink="">
      <xdr:nvSpPr>
        <xdr:cNvPr id="271" name="楕円 270">
          <a:extLst>
            <a:ext uri="{FF2B5EF4-FFF2-40B4-BE49-F238E27FC236}">
              <a16:creationId xmlns:a16="http://schemas.microsoft.com/office/drawing/2014/main" id="{00000000-0008-0000-0400-00000F010000}"/>
            </a:ext>
          </a:extLst>
        </xdr:cNvPr>
        <xdr:cNvSpPr/>
      </xdr:nvSpPr>
      <xdr:spPr>
        <a:xfrm>
          <a:off x="13843000" y="9654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54</xdr:row>
      <xdr:rowOff>165117</xdr:rowOff>
    </xdr:from>
    <xdr:ext cx="762000" cy="259045"/>
    <xdr:sp macro="" textlink="">
      <xdr:nvSpPr>
        <xdr:cNvPr id="272" name="テキスト ボックス 271">
          <a:extLst>
            <a:ext uri="{FF2B5EF4-FFF2-40B4-BE49-F238E27FC236}">
              <a16:creationId xmlns:a16="http://schemas.microsoft.com/office/drawing/2014/main" id="{00000000-0008-0000-0400-000010010000}"/>
            </a:ext>
          </a:extLst>
        </xdr:cNvPr>
        <xdr:cNvSpPr txBox="1"/>
      </xdr:nvSpPr>
      <xdr:spPr>
        <a:xfrm>
          <a:off x="13512800" y="9423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55</xdr:row>
      <xdr:rowOff>163830</xdr:rowOff>
    </xdr:from>
    <xdr:to>
      <xdr:col>65</xdr:col>
      <xdr:colOff>53975</xdr:colOff>
      <xdr:row>56</xdr:row>
      <xdr:rowOff>93980</xdr:rowOff>
    </xdr:to>
    <xdr:sp macro="" textlink="">
      <xdr:nvSpPr>
        <xdr:cNvPr id="273" name="楕円 272">
          <a:extLst>
            <a:ext uri="{FF2B5EF4-FFF2-40B4-BE49-F238E27FC236}">
              <a16:creationId xmlns:a16="http://schemas.microsoft.com/office/drawing/2014/main" id="{00000000-0008-0000-0400-000011010000}"/>
            </a:ext>
          </a:extLst>
        </xdr:cNvPr>
        <xdr:cNvSpPr/>
      </xdr:nvSpPr>
      <xdr:spPr>
        <a:xfrm>
          <a:off x="12954000" y="9593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54</xdr:row>
      <xdr:rowOff>104157</xdr:rowOff>
    </xdr:from>
    <xdr:ext cx="762000" cy="259045"/>
    <xdr:sp macro="" textlink="">
      <xdr:nvSpPr>
        <xdr:cNvPr id="274" name="テキスト ボックス 273">
          <a:extLst>
            <a:ext uri="{FF2B5EF4-FFF2-40B4-BE49-F238E27FC236}">
              <a16:creationId xmlns:a16="http://schemas.microsoft.com/office/drawing/2014/main" id="{00000000-0008-0000-0400-000012010000}"/>
            </a:ext>
          </a:extLst>
        </xdr:cNvPr>
        <xdr:cNvSpPr txBox="1"/>
      </xdr:nvSpPr>
      <xdr:spPr>
        <a:xfrm>
          <a:off x="12623800" y="9362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5" name="正方形/長方形 274">
          <a:extLst>
            <a:ext uri="{FF2B5EF4-FFF2-40B4-BE49-F238E27FC236}">
              <a16:creationId xmlns:a16="http://schemas.microsoft.com/office/drawing/2014/main" id="{00000000-0008-0000-0400-000013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6" name="正方形/長方形 275">
          <a:extLst>
            <a:ext uri="{FF2B5EF4-FFF2-40B4-BE49-F238E27FC236}">
              <a16:creationId xmlns:a16="http://schemas.microsoft.com/office/drawing/2014/main" id="{00000000-0008-0000-0400-000014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77" name="正方形/長方形 276">
          <a:extLst>
            <a:ext uri="{FF2B5EF4-FFF2-40B4-BE49-F238E27FC236}">
              <a16:creationId xmlns:a16="http://schemas.microsoft.com/office/drawing/2014/main" id="{00000000-0008-0000-0400-000015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78" name="正方形/長方形 277">
          <a:extLst>
            <a:ext uri="{FF2B5EF4-FFF2-40B4-BE49-F238E27FC236}">
              <a16:creationId xmlns:a16="http://schemas.microsoft.com/office/drawing/2014/main" id="{00000000-0008-0000-0400-000016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79" name="正方形/長方形 278">
          <a:extLst>
            <a:ext uri="{FF2B5EF4-FFF2-40B4-BE49-F238E27FC236}">
              <a16:creationId xmlns:a16="http://schemas.microsoft.com/office/drawing/2014/main" id="{00000000-0008-0000-0400-000017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0" name="正方形/長方形 279">
          <a:extLst>
            <a:ext uri="{FF2B5EF4-FFF2-40B4-BE49-F238E27FC236}">
              <a16:creationId xmlns:a16="http://schemas.microsoft.com/office/drawing/2014/main" id="{00000000-0008-0000-0400-000018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1" name="正方形/長方形 280">
          <a:extLst>
            <a:ext uri="{FF2B5EF4-FFF2-40B4-BE49-F238E27FC236}">
              <a16:creationId xmlns:a16="http://schemas.microsoft.com/office/drawing/2014/main" id="{00000000-0008-0000-0400-000019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5" name="テキスト ボックス 284">
          <a:extLst>
            <a:ext uri="{FF2B5EF4-FFF2-40B4-BE49-F238E27FC236}">
              <a16:creationId xmlns:a16="http://schemas.microsoft.com/office/drawing/2014/main" id="{00000000-0008-0000-0400-00001D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類似団体と比較して０．５ポイント高い水準であるが、前年度と比較すると０．７ポイント低くなっている。公共交通の確保や医療分野等の支出に加え、人口減少対策として、集落づくりや定住・移住支援を充実させており、今後も必要な経費を見極めながら事業を実施していく。個人や団体への補助事業は、見直しを継続し、支出の軽減・適正化を図る。</a:t>
          </a:r>
        </a:p>
      </xdr:txBody>
    </xdr:sp>
    <xdr:clientData/>
  </xdr:twoCellAnchor>
  <xdr:oneCellAnchor>
    <xdr:from>
      <xdr:col>62</xdr:col>
      <xdr:colOff>6350</xdr:colOff>
      <xdr:row>29</xdr:row>
      <xdr:rowOff>107950</xdr:rowOff>
    </xdr:from>
    <xdr:ext cx="298543" cy="225703"/>
    <xdr:sp macro="" textlink="">
      <xdr:nvSpPr>
        <xdr:cNvPr id="286" name="テキスト ボックス 285">
          <a:extLst>
            <a:ext uri="{FF2B5EF4-FFF2-40B4-BE49-F238E27FC236}">
              <a16:creationId xmlns:a16="http://schemas.microsoft.com/office/drawing/2014/main" id="{00000000-0008-0000-0400-00001E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87" name="直線コネクタ 286">
          <a:extLst>
            <a:ext uri="{FF2B5EF4-FFF2-40B4-BE49-F238E27FC236}">
              <a16:creationId xmlns:a16="http://schemas.microsoft.com/office/drawing/2014/main" id="{00000000-0008-0000-0400-00001F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88" name="テキスト ボックス 287">
          <a:extLst>
            <a:ext uri="{FF2B5EF4-FFF2-40B4-BE49-F238E27FC236}">
              <a16:creationId xmlns:a16="http://schemas.microsoft.com/office/drawing/2014/main" id="{00000000-0008-0000-0400-000020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89" name="直線コネクタ 288">
          <a:extLst>
            <a:ext uri="{FF2B5EF4-FFF2-40B4-BE49-F238E27FC236}">
              <a16:creationId xmlns:a16="http://schemas.microsoft.com/office/drawing/2014/main" id="{00000000-0008-0000-0400-000021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0" name="テキスト ボックス 289">
          <a:extLst>
            <a:ext uri="{FF2B5EF4-FFF2-40B4-BE49-F238E27FC236}">
              <a16:creationId xmlns:a16="http://schemas.microsoft.com/office/drawing/2014/main" id="{00000000-0008-0000-0400-000022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1" name="直線コネクタ 290">
          <a:extLst>
            <a:ext uri="{FF2B5EF4-FFF2-40B4-BE49-F238E27FC236}">
              <a16:creationId xmlns:a16="http://schemas.microsoft.com/office/drawing/2014/main" id="{00000000-0008-0000-0400-000023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2" name="テキスト ボックス 291">
          <a:extLst>
            <a:ext uri="{FF2B5EF4-FFF2-40B4-BE49-F238E27FC236}">
              <a16:creationId xmlns:a16="http://schemas.microsoft.com/office/drawing/2014/main" id="{00000000-0008-0000-0400-000024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3" name="直線コネクタ 292">
          <a:extLst>
            <a:ext uri="{FF2B5EF4-FFF2-40B4-BE49-F238E27FC236}">
              <a16:creationId xmlns:a16="http://schemas.microsoft.com/office/drawing/2014/main" id="{00000000-0008-0000-0400-000025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4" name="テキスト ボックス 293">
          <a:extLst>
            <a:ext uri="{FF2B5EF4-FFF2-40B4-BE49-F238E27FC236}">
              <a16:creationId xmlns:a16="http://schemas.microsoft.com/office/drawing/2014/main" id="{00000000-0008-0000-0400-000026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295" name="直線コネクタ 294">
          <a:extLst>
            <a:ext uri="{FF2B5EF4-FFF2-40B4-BE49-F238E27FC236}">
              <a16:creationId xmlns:a16="http://schemas.microsoft.com/office/drawing/2014/main" id="{00000000-0008-0000-0400-000027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296" name="テキスト ボックス 295">
          <a:extLst>
            <a:ext uri="{FF2B5EF4-FFF2-40B4-BE49-F238E27FC236}">
              <a16:creationId xmlns:a16="http://schemas.microsoft.com/office/drawing/2014/main" id="{00000000-0008-0000-0400-000028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297" name="直線コネクタ 296">
          <a:extLst>
            <a:ext uri="{FF2B5EF4-FFF2-40B4-BE49-F238E27FC236}">
              <a16:creationId xmlns:a16="http://schemas.microsoft.com/office/drawing/2014/main" id="{00000000-0008-0000-0400-000029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298" name="補助費等グラフ枠">
          <a:extLst>
            <a:ext uri="{FF2B5EF4-FFF2-40B4-BE49-F238E27FC236}">
              <a16:creationId xmlns:a16="http://schemas.microsoft.com/office/drawing/2014/main" id="{00000000-0008-0000-0400-00002A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26416</xdr:rowOff>
    </xdr:from>
    <xdr:to>
      <xdr:col>82</xdr:col>
      <xdr:colOff>107950</xdr:colOff>
      <xdr:row>40</xdr:row>
      <xdr:rowOff>17272</xdr:rowOff>
    </xdr:to>
    <xdr:cxnSp macro="">
      <xdr:nvCxnSpPr>
        <xdr:cNvPr id="299" name="直線コネクタ 298">
          <a:extLst>
            <a:ext uri="{FF2B5EF4-FFF2-40B4-BE49-F238E27FC236}">
              <a16:creationId xmlns:a16="http://schemas.microsoft.com/office/drawing/2014/main" id="{00000000-0008-0000-0400-00002B010000}"/>
            </a:ext>
          </a:extLst>
        </xdr:cNvPr>
        <xdr:cNvCxnSpPr/>
      </xdr:nvCxnSpPr>
      <xdr:spPr>
        <a:xfrm flipV="1">
          <a:off x="16510000" y="5855716"/>
          <a:ext cx="0" cy="10195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39</xdr:row>
      <xdr:rowOff>160799</xdr:rowOff>
    </xdr:from>
    <xdr:ext cx="762000" cy="259045"/>
    <xdr:sp macro="" textlink="">
      <xdr:nvSpPr>
        <xdr:cNvPr id="300" name="補助費等最小値テキスト">
          <a:extLst>
            <a:ext uri="{FF2B5EF4-FFF2-40B4-BE49-F238E27FC236}">
              <a16:creationId xmlns:a16="http://schemas.microsoft.com/office/drawing/2014/main" id="{00000000-0008-0000-0400-00002C010000}"/>
            </a:ext>
          </a:extLst>
        </xdr:cNvPr>
        <xdr:cNvSpPr txBox="1"/>
      </xdr:nvSpPr>
      <xdr:spPr>
        <a:xfrm>
          <a:off x="16598900" y="6847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40</xdr:row>
      <xdr:rowOff>17272</xdr:rowOff>
    </xdr:from>
    <xdr:to>
      <xdr:col>82</xdr:col>
      <xdr:colOff>196850</xdr:colOff>
      <xdr:row>40</xdr:row>
      <xdr:rowOff>17272</xdr:rowOff>
    </xdr:to>
    <xdr:cxnSp macro="">
      <xdr:nvCxnSpPr>
        <xdr:cNvPr id="301" name="直線コネクタ 300">
          <a:extLst>
            <a:ext uri="{FF2B5EF4-FFF2-40B4-BE49-F238E27FC236}">
              <a16:creationId xmlns:a16="http://schemas.microsoft.com/office/drawing/2014/main" id="{00000000-0008-0000-0400-00002D010000}"/>
            </a:ext>
          </a:extLst>
        </xdr:cNvPr>
        <xdr:cNvCxnSpPr/>
      </xdr:nvCxnSpPr>
      <xdr:spPr>
        <a:xfrm>
          <a:off x="16421100" y="68752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112793</xdr:rowOff>
    </xdr:from>
    <xdr:ext cx="762000" cy="259045"/>
    <xdr:sp macro="" textlink="">
      <xdr:nvSpPr>
        <xdr:cNvPr id="302" name="補助費等最大値テキスト">
          <a:extLst>
            <a:ext uri="{FF2B5EF4-FFF2-40B4-BE49-F238E27FC236}">
              <a16:creationId xmlns:a16="http://schemas.microsoft.com/office/drawing/2014/main" id="{00000000-0008-0000-0400-00002E010000}"/>
            </a:ext>
          </a:extLst>
        </xdr:cNvPr>
        <xdr:cNvSpPr txBox="1"/>
      </xdr:nvSpPr>
      <xdr:spPr>
        <a:xfrm>
          <a:off x="16598900" y="55991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26416</xdr:rowOff>
    </xdr:from>
    <xdr:to>
      <xdr:col>82</xdr:col>
      <xdr:colOff>196850</xdr:colOff>
      <xdr:row>34</xdr:row>
      <xdr:rowOff>26416</xdr:rowOff>
    </xdr:to>
    <xdr:cxnSp macro="">
      <xdr:nvCxnSpPr>
        <xdr:cNvPr id="303" name="直線コネクタ 302">
          <a:extLst>
            <a:ext uri="{FF2B5EF4-FFF2-40B4-BE49-F238E27FC236}">
              <a16:creationId xmlns:a16="http://schemas.microsoft.com/office/drawing/2014/main" id="{00000000-0008-0000-0400-00002F010000}"/>
            </a:ext>
          </a:extLst>
        </xdr:cNvPr>
        <xdr:cNvCxnSpPr/>
      </xdr:nvCxnSpPr>
      <xdr:spPr>
        <a:xfrm>
          <a:off x="16421100" y="58557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37</xdr:row>
      <xdr:rowOff>92710</xdr:rowOff>
    </xdr:from>
    <xdr:to>
      <xdr:col>82</xdr:col>
      <xdr:colOff>107950</xdr:colOff>
      <xdr:row>37</xdr:row>
      <xdr:rowOff>124714</xdr:rowOff>
    </xdr:to>
    <xdr:cxnSp macro="">
      <xdr:nvCxnSpPr>
        <xdr:cNvPr id="304" name="直線コネクタ 303">
          <a:extLst>
            <a:ext uri="{FF2B5EF4-FFF2-40B4-BE49-F238E27FC236}">
              <a16:creationId xmlns:a16="http://schemas.microsoft.com/office/drawing/2014/main" id="{00000000-0008-0000-0400-000030010000}"/>
            </a:ext>
          </a:extLst>
        </xdr:cNvPr>
        <xdr:cNvCxnSpPr/>
      </xdr:nvCxnSpPr>
      <xdr:spPr>
        <a:xfrm flipV="1">
          <a:off x="15671800" y="6436360"/>
          <a:ext cx="838200" cy="32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36</xdr:row>
      <xdr:rowOff>35577</xdr:rowOff>
    </xdr:from>
    <xdr:ext cx="762000" cy="259045"/>
    <xdr:sp macro="" textlink="">
      <xdr:nvSpPr>
        <xdr:cNvPr id="305" name="補助費等平均値テキスト">
          <a:extLst>
            <a:ext uri="{FF2B5EF4-FFF2-40B4-BE49-F238E27FC236}">
              <a16:creationId xmlns:a16="http://schemas.microsoft.com/office/drawing/2014/main" id="{00000000-0008-0000-0400-000031010000}"/>
            </a:ext>
          </a:extLst>
        </xdr:cNvPr>
        <xdr:cNvSpPr txBox="1"/>
      </xdr:nvSpPr>
      <xdr:spPr>
        <a:xfrm>
          <a:off x="16598900" y="62077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37</xdr:row>
      <xdr:rowOff>19050</xdr:rowOff>
    </xdr:from>
    <xdr:to>
      <xdr:col>82</xdr:col>
      <xdr:colOff>158750</xdr:colOff>
      <xdr:row>37</xdr:row>
      <xdr:rowOff>120650</xdr:rowOff>
    </xdr:to>
    <xdr:sp macro="" textlink="">
      <xdr:nvSpPr>
        <xdr:cNvPr id="306" name="フローチャート: 判断 305">
          <a:extLst>
            <a:ext uri="{FF2B5EF4-FFF2-40B4-BE49-F238E27FC236}">
              <a16:creationId xmlns:a16="http://schemas.microsoft.com/office/drawing/2014/main" id="{00000000-0008-0000-0400-000032010000}"/>
            </a:ext>
          </a:extLst>
        </xdr:cNvPr>
        <xdr:cNvSpPr/>
      </xdr:nvSpPr>
      <xdr:spPr>
        <a:xfrm>
          <a:off x="16459200" y="636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37</xdr:row>
      <xdr:rowOff>124714</xdr:rowOff>
    </xdr:from>
    <xdr:to>
      <xdr:col>78</xdr:col>
      <xdr:colOff>69850</xdr:colOff>
      <xdr:row>38</xdr:row>
      <xdr:rowOff>62992</xdr:rowOff>
    </xdr:to>
    <xdr:cxnSp macro="">
      <xdr:nvCxnSpPr>
        <xdr:cNvPr id="307" name="直線コネクタ 306">
          <a:extLst>
            <a:ext uri="{FF2B5EF4-FFF2-40B4-BE49-F238E27FC236}">
              <a16:creationId xmlns:a16="http://schemas.microsoft.com/office/drawing/2014/main" id="{00000000-0008-0000-0400-000033010000}"/>
            </a:ext>
          </a:extLst>
        </xdr:cNvPr>
        <xdr:cNvCxnSpPr/>
      </xdr:nvCxnSpPr>
      <xdr:spPr>
        <a:xfrm flipV="1">
          <a:off x="14782800" y="6468364"/>
          <a:ext cx="889000" cy="1097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149352</xdr:rowOff>
    </xdr:from>
    <xdr:to>
      <xdr:col>78</xdr:col>
      <xdr:colOff>120650</xdr:colOff>
      <xdr:row>37</xdr:row>
      <xdr:rowOff>79502</xdr:rowOff>
    </xdr:to>
    <xdr:sp macro="" textlink="">
      <xdr:nvSpPr>
        <xdr:cNvPr id="308" name="フローチャート: 判断 307">
          <a:extLst>
            <a:ext uri="{FF2B5EF4-FFF2-40B4-BE49-F238E27FC236}">
              <a16:creationId xmlns:a16="http://schemas.microsoft.com/office/drawing/2014/main" id="{00000000-0008-0000-0400-000034010000}"/>
            </a:ext>
          </a:extLst>
        </xdr:cNvPr>
        <xdr:cNvSpPr/>
      </xdr:nvSpPr>
      <xdr:spPr>
        <a:xfrm>
          <a:off x="15621000" y="6321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89679</xdr:rowOff>
    </xdr:from>
    <xdr:ext cx="736600" cy="259045"/>
    <xdr:sp macro="" textlink="">
      <xdr:nvSpPr>
        <xdr:cNvPr id="309" name="テキスト ボックス 308">
          <a:extLst>
            <a:ext uri="{FF2B5EF4-FFF2-40B4-BE49-F238E27FC236}">
              <a16:creationId xmlns:a16="http://schemas.microsoft.com/office/drawing/2014/main" id="{00000000-0008-0000-0400-000035010000}"/>
            </a:ext>
          </a:extLst>
        </xdr:cNvPr>
        <xdr:cNvSpPr txBox="1"/>
      </xdr:nvSpPr>
      <xdr:spPr>
        <a:xfrm>
          <a:off x="15290800" y="609042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37</xdr:row>
      <xdr:rowOff>51562</xdr:rowOff>
    </xdr:from>
    <xdr:to>
      <xdr:col>73</xdr:col>
      <xdr:colOff>180975</xdr:colOff>
      <xdr:row>38</xdr:row>
      <xdr:rowOff>62992</xdr:rowOff>
    </xdr:to>
    <xdr:cxnSp macro="">
      <xdr:nvCxnSpPr>
        <xdr:cNvPr id="310" name="直線コネクタ 309">
          <a:extLst>
            <a:ext uri="{FF2B5EF4-FFF2-40B4-BE49-F238E27FC236}">
              <a16:creationId xmlns:a16="http://schemas.microsoft.com/office/drawing/2014/main" id="{00000000-0008-0000-0400-000036010000}"/>
            </a:ext>
          </a:extLst>
        </xdr:cNvPr>
        <xdr:cNvCxnSpPr/>
      </xdr:nvCxnSpPr>
      <xdr:spPr>
        <a:xfrm>
          <a:off x="13893800" y="6395212"/>
          <a:ext cx="889000" cy="1828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158496</xdr:rowOff>
    </xdr:from>
    <xdr:to>
      <xdr:col>74</xdr:col>
      <xdr:colOff>31750</xdr:colOff>
      <xdr:row>37</xdr:row>
      <xdr:rowOff>88646</xdr:rowOff>
    </xdr:to>
    <xdr:sp macro="" textlink="">
      <xdr:nvSpPr>
        <xdr:cNvPr id="311" name="フローチャート: 判断 310">
          <a:extLst>
            <a:ext uri="{FF2B5EF4-FFF2-40B4-BE49-F238E27FC236}">
              <a16:creationId xmlns:a16="http://schemas.microsoft.com/office/drawing/2014/main" id="{00000000-0008-0000-0400-000037010000}"/>
            </a:ext>
          </a:extLst>
        </xdr:cNvPr>
        <xdr:cNvSpPr/>
      </xdr:nvSpPr>
      <xdr:spPr>
        <a:xfrm>
          <a:off x="14732000" y="63306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35</xdr:row>
      <xdr:rowOff>98823</xdr:rowOff>
    </xdr:from>
    <xdr:ext cx="762000" cy="259045"/>
    <xdr:sp macro="" textlink="">
      <xdr:nvSpPr>
        <xdr:cNvPr id="312" name="テキスト ボックス 311">
          <a:extLst>
            <a:ext uri="{FF2B5EF4-FFF2-40B4-BE49-F238E27FC236}">
              <a16:creationId xmlns:a16="http://schemas.microsoft.com/office/drawing/2014/main" id="{00000000-0008-0000-0400-000038010000}"/>
            </a:ext>
          </a:extLst>
        </xdr:cNvPr>
        <xdr:cNvSpPr txBox="1"/>
      </xdr:nvSpPr>
      <xdr:spPr>
        <a:xfrm>
          <a:off x="14401800" y="60995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37</xdr:row>
      <xdr:rowOff>24130</xdr:rowOff>
    </xdr:from>
    <xdr:to>
      <xdr:col>69</xdr:col>
      <xdr:colOff>92075</xdr:colOff>
      <xdr:row>37</xdr:row>
      <xdr:rowOff>51562</xdr:rowOff>
    </xdr:to>
    <xdr:cxnSp macro="">
      <xdr:nvCxnSpPr>
        <xdr:cNvPr id="313" name="直線コネクタ 312">
          <a:extLst>
            <a:ext uri="{FF2B5EF4-FFF2-40B4-BE49-F238E27FC236}">
              <a16:creationId xmlns:a16="http://schemas.microsoft.com/office/drawing/2014/main" id="{00000000-0008-0000-0400-000039010000}"/>
            </a:ext>
          </a:extLst>
        </xdr:cNvPr>
        <xdr:cNvCxnSpPr/>
      </xdr:nvCxnSpPr>
      <xdr:spPr>
        <a:xfrm>
          <a:off x="13004800" y="6367780"/>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140208</xdr:rowOff>
    </xdr:from>
    <xdr:to>
      <xdr:col>69</xdr:col>
      <xdr:colOff>142875</xdr:colOff>
      <xdr:row>37</xdr:row>
      <xdr:rowOff>70358</xdr:rowOff>
    </xdr:to>
    <xdr:sp macro="" textlink="">
      <xdr:nvSpPr>
        <xdr:cNvPr id="314" name="フローチャート: 判断 313">
          <a:extLst>
            <a:ext uri="{FF2B5EF4-FFF2-40B4-BE49-F238E27FC236}">
              <a16:creationId xmlns:a16="http://schemas.microsoft.com/office/drawing/2014/main" id="{00000000-0008-0000-0400-00003A010000}"/>
            </a:ext>
          </a:extLst>
        </xdr:cNvPr>
        <xdr:cNvSpPr/>
      </xdr:nvSpPr>
      <xdr:spPr>
        <a:xfrm>
          <a:off x="13843000" y="6312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35</xdr:row>
      <xdr:rowOff>80535</xdr:rowOff>
    </xdr:from>
    <xdr:ext cx="762000" cy="259045"/>
    <xdr:sp macro="" textlink="">
      <xdr:nvSpPr>
        <xdr:cNvPr id="315" name="テキスト ボックス 314">
          <a:extLst>
            <a:ext uri="{FF2B5EF4-FFF2-40B4-BE49-F238E27FC236}">
              <a16:creationId xmlns:a16="http://schemas.microsoft.com/office/drawing/2014/main" id="{00000000-0008-0000-0400-00003B010000}"/>
            </a:ext>
          </a:extLst>
        </xdr:cNvPr>
        <xdr:cNvSpPr txBox="1"/>
      </xdr:nvSpPr>
      <xdr:spPr>
        <a:xfrm>
          <a:off x="13512800" y="60812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144780</xdr:rowOff>
    </xdr:from>
    <xdr:to>
      <xdr:col>65</xdr:col>
      <xdr:colOff>53975</xdr:colOff>
      <xdr:row>37</xdr:row>
      <xdr:rowOff>74930</xdr:rowOff>
    </xdr:to>
    <xdr:sp macro="" textlink="">
      <xdr:nvSpPr>
        <xdr:cNvPr id="316" name="フローチャート: 判断 315">
          <a:extLst>
            <a:ext uri="{FF2B5EF4-FFF2-40B4-BE49-F238E27FC236}">
              <a16:creationId xmlns:a16="http://schemas.microsoft.com/office/drawing/2014/main" id="{00000000-0008-0000-0400-00003C010000}"/>
            </a:ext>
          </a:extLst>
        </xdr:cNvPr>
        <xdr:cNvSpPr/>
      </xdr:nvSpPr>
      <xdr:spPr>
        <a:xfrm>
          <a:off x="12954000" y="6316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35</xdr:row>
      <xdr:rowOff>85107</xdr:rowOff>
    </xdr:from>
    <xdr:ext cx="762000" cy="259045"/>
    <xdr:sp macro="" textlink="">
      <xdr:nvSpPr>
        <xdr:cNvPr id="317" name="テキスト ボックス 316">
          <a:extLst>
            <a:ext uri="{FF2B5EF4-FFF2-40B4-BE49-F238E27FC236}">
              <a16:creationId xmlns:a16="http://schemas.microsoft.com/office/drawing/2014/main" id="{00000000-0008-0000-0400-00003D010000}"/>
            </a:ext>
          </a:extLst>
        </xdr:cNvPr>
        <xdr:cNvSpPr txBox="1"/>
      </xdr:nvSpPr>
      <xdr:spPr>
        <a:xfrm>
          <a:off x="12623800" y="6085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18" name="テキスト ボックス 317">
          <a:extLst>
            <a:ext uri="{FF2B5EF4-FFF2-40B4-BE49-F238E27FC236}">
              <a16:creationId xmlns:a16="http://schemas.microsoft.com/office/drawing/2014/main" id="{00000000-0008-0000-0400-00003E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19" name="テキスト ボックス 318">
          <a:extLst>
            <a:ext uri="{FF2B5EF4-FFF2-40B4-BE49-F238E27FC236}">
              <a16:creationId xmlns:a16="http://schemas.microsoft.com/office/drawing/2014/main" id="{00000000-0008-0000-0400-00003F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0" name="テキスト ボックス 319">
          <a:extLst>
            <a:ext uri="{FF2B5EF4-FFF2-40B4-BE49-F238E27FC236}">
              <a16:creationId xmlns:a16="http://schemas.microsoft.com/office/drawing/2014/main" id="{00000000-0008-0000-0400-000040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1" name="テキスト ボックス 320">
          <a:extLst>
            <a:ext uri="{FF2B5EF4-FFF2-40B4-BE49-F238E27FC236}">
              <a16:creationId xmlns:a16="http://schemas.microsoft.com/office/drawing/2014/main" id="{00000000-0008-0000-0400-000041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2" name="テキスト ボックス 321">
          <a:extLst>
            <a:ext uri="{FF2B5EF4-FFF2-40B4-BE49-F238E27FC236}">
              <a16:creationId xmlns:a16="http://schemas.microsoft.com/office/drawing/2014/main" id="{00000000-0008-0000-0400-000042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37</xdr:row>
      <xdr:rowOff>41910</xdr:rowOff>
    </xdr:from>
    <xdr:to>
      <xdr:col>82</xdr:col>
      <xdr:colOff>158750</xdr:colOff>
      <xdr:row>37</xdr:row>
      <xdr:rowOff>143510</xdr:rowOff>
    </xdr:to>
    <xdr:sp macro="" textlink="">
      <xdr:nvSpPr>
        <xdr:cNvPr id="323" name="楕円 322">
          <a:extLst>
            <a:ext uri="{FF2B5EF4-FFF2-40B4-BE49-F238E27FC236}">
              <a16:creationId xmlns:a16="http://schemas.microsoft.com/office/drawing/2014/main" id="{00000000-0008-0000-0400-000043010000}"/>
            </a:ext>
          </a:extLst>
        </xdr:cNvPr>
        <xdr:cNvSpPr/>
      </xdr:nvSpPr>
      <xdr:spPr>
        <a:xfrm>
          <a:off x="16459200" y="6385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37</xdr:row>
      <xdr:rowOff>13987</xdr:rowOff>
    </xdr:from>
    <xdr:ext cx="762000" cy="259045"/>
    <xdr:sp macro="" textlink="">
      <xdr:nvSpPr>
        <xdr:cNvPr id="324" name="補助費等該当値テキスト">
          <a:extLst>
            <a:ext uri="{FF2B5EF4-FFF2-40B4-BE49-F238E27FC236}">
              <a16:creationId xmlns:a16="http://schemas.microsoft.com/office/drawing/2014/main" id="{00000000-0008-0000-0400-000044010000}"/>
            </a:ext>
          </a:extLst>
        </xdr:cNvPr>
        <xdr:cNvSpPr txBox="1"/>
      </xdr:nvSpPr>
      <xdr:spPr>
        <a:xfrm>
          <a:off x="16598900" y="6357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37</xdr:row>
      <xdr:rowOff>73914</xdr:rowOff>
    </xdr:from>
    <xdr:to>
      <xdr:col>78</xdr:col>
      <xdr:colOff>120650</xdr:colOff>
      <xdr:row>38</xdr:row>
      <xdr:rowOff>4064</xdr:rowOff>
    </xdr:to>
    <xdr:sp macro="" textlink="">
      <xdr:nvSpPr>
        <xdr:cNvPr id="325" name="楕円 324">
          <a:extLst>
            <a:ext uri="{FF2B5EF4-FFF2-40B4-BE49-F238E27FC236}">
              <a16:creationId xmlns:a16="http://schemas.microsoft.com/office/drawing/2014/main" id="{00000000-0008-0000-0400-000045010000}"/>
            </a:ext>
          </a:extLst>
        </xdr:cNvPr>
        <xdr:cNvSpPr/>
      </xdr:nvSpPr>
      <xdr:spPr>
        <a:xfrm>
          <a:off x="15621000" y="64175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160291</xdr:rowOff>
    </xdr:from>
    <xdr:ext cx="736600" cy="259045"/>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5290800" y="650394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38</xdr:row>
      <xdr:rowOff>12192</xdr:rowOff>
    </xdr:from>
    <xdr:to>
      <xdr:col>74</xdr:col>
      <xdr:colOff>31750</xdr:colOff>
      <xdr:row>38</xdr:row>
      <xdr:rowOff>113792</xdr:rowOff>
    </xdr:to>
    <xdr:sp macro="" textlink="">
      <xdr:nvSpPr>
        <xdr:cNvPr id="327" name="楕円 326">
          <a:extLst>
            <a:ext uri="{FF2B5EF4-FFF2-40B4-BE49-F238E27FC236}">
              <a16:creationId xmlns:a16="http://schemas.microsoft.com/office/drawing/2014/main" id="{00000000-0008-0000-0400-000047010000}"/>
            </a:ext>
          </a:extLst>
        </xdr:cNvPr>
        <xdr:cNvSpPr/>
      </xdr:nvSpPr>
      <xdr:spPr>
        <a:xfrm>
          <a:off x="14732000" y="65272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38</xdr:row>
      <xdr:rowOff>98569</xdr:rowOff>
    </xdr:from>
    <xdr:ext cx="762000" cy="259045"/>
    <xdr:sp macro="" textlink="">
      <xdr:nvSpPr>
        <xdr:cNvPr id="328" name="テキスト ボックス 327">
          <a:extLst>
            <a:ext uri="{FF2B5EF4-FFF2-40B4-BE49-F238E27FC236}">
              <a16:creationId xmlns:a16="http://schemas.microsoft.com/office/drawing/2014/main" id="{00000000-0008-0000-0400-000048010000}"/>
            </a:ext>
          </a:extLst>
        </xdr:cNvPr>
        <xdr:cNvSpPr txBox="1"/>
      </xdr:nvSpPr>
      <xdr:spPr>
        <a:xfrm>
          <a:off x="14401800" y="66136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37</xdr:row>
      <xdr:rowOff>762</xdr:rowOff>
    </xdr:from>
    <xdr:to>
      <xdr:col>69</xdr:col>
      <xdr:colOff>142875</xdr:colOff>
      <xdr:row>37</xdr:row>
      <xdr:rowOff>102362</xdr:rowOff>
    </xdr:to>
    <xdr:sp macro="" textlink="">
      <xdr:nvSpPr>
        <xdr:cNvPr id="329" name="楕円 328">
          <a:extLst>
            <a:ext uri="{FF2B5EF4-FFF2-40B4-BE49-F238E27FC236}">
              <a16:creationId xmlns:a16="http://schemas.microsoft.com/office/drawing/2014/main" id="{00000000-0008-0000-0400-000049010000}"/>
            </a:ext>
          </a:extLst>
        </xdr:cNvPr>
        <xdr:cNvSpPr/>
      </xdr:nvSpPr>
      <xdr:spPr>
        <a:xfrm>
          <a:off x="13843000" y="63444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37</xdr:row>
      <xdr:rowOff>87139</xdr:rowOff>
    </xdr:from>
    <xdr:ext cx="762000" cy="259045"/>
    <xdr:sp macro="" textlink="">
      <xdr:nvSpPr>
        <xdr:cNvPr id="330" name="テキスト ボックス 329">
          <a:extLst>
            <a:ext uri="{FF2B5EF4-FFF2-40B4-BE49-F238E27FC236}">
              <a16:creationId xmlns:a16="http://schemas.microsoft.com/office/drawing/2014/main" id="{00000000-0008-0000-0400-00004A010000}"/>
            </a:ext>
          </a:extLst>
        </xdr:cNvPr>
        <xdr:cNvSpPr txBox="1"/>
      </xdr:nvSpPr>
      <xdr:spPr>
        <a:xfrm>
          <a:off x="13512800" y="64307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144780</xdr:rowOff>
    </xdr:from>
    <xdr:to>
      <xdr:col>65</xdr:col>
      <xdr:colOff>53975</xdr:colOff>
      <xdr:row>37</xdr:row>
      <xdr:rowOff>74930</xdr:rowOff>
    </xdr:to>
    <xdr:sp macro="" textlink="">
      <xdr:nvSpPr>
        <xdr:cNvPr id="331" name="楕円 330">
          <a:extLst>
            <a:ext uri="{FF2B5EF4-FFF2-40B4-BE49-F238E27FC236}">
              <a16:creationId xmlns:a16="http://schemas.microsoft.com/office/drawing/2014/main" id="{00000000-0008-0000-0400-00004B010000}"/>
            </a:ext>
          </a:extLst>
        </xdr:cNvPr>
        <xdr:cNvSpPr/>
      </xdr:nvSpPr>
      <xdr:spPr>
        <a:xfrm>
          <a:off x="12954000" y="6316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59707</xdr:rowOff>
    </xdr:from>
    <xdr:ext cx="762000" cy="259045"/>
    <xdr:sp macro="" textlink="">
      <xdr:nvSpPr>
        <xdr:cNvPr id="332" name="テキスト ボックス 331">
          <a:extLst>
            <a:ext uri="{FF2B5EF4-FFF2-40B4-BE49-F238E27FC236}">
              <a16:creationId xmlns:a16="http://schemas.microsoft.com/office/drawing/2014/main" id="{00000000-0008-0000-0400-00004C010000}"/>
            </a:ext>
          </a:extLst>
        </xdr:cNvPr>
        <xdr:cNvSpPr txBox="1"/>
      </xdr:nvSpPr>
      <xdr:spPr>
        <a:xfrm>
          <a:off x="12623800" y="6403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3" name="正方形/長方形 332">
          <a:extLst>
            <a:ext uri="{FF2B5EF4-FFF2-40B4-BE49-F238E27FC236}">
              <a16:creationId xmlns:a16="http://schemas.microsoft.com/office/drawing/2014/main" id="{00000000-0008-0000-0400-00004D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4" name="正方形/長方形 333">
          <a:extLst>
            <a:ext uri="{FF2B5EF4-FFF2-40B4-BE49-F238E27FC236}">
              <a16:creationId xmlns:a16="http://schemas.microsoft.com/office/drawing/2014/main" id="{00000000-0008-0000-0400-00004E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5" name="正方形/長方形 334">
          <a:extLst>
            <a:ext uri="{FF2B5EF4-FFF2-40B4-BE49-F238E27FC236}">
              <a16:creationId xmlns:a16="http://schemas.microsoft.com/office/drawing/2014/main" id="{00000000-0008-0000-0400-00004F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36" name="正方形/長方形 335">
          <a:extLst>
            <a:ext uri="{FF2B5EF4-FFF2-40B4-BE49-F238E27FC236}">
              <a16:creationId xmlns:a16="http://schemas.microsoft.com/office/drawing/2014/main" id="{00000000-0008-0000-0400-000050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37" name="正方形/長方形 336">
          <a:extLst>
            <a:ext uri="{FF2B5EF4-FFF2-40B4-BE49-F238E27FC236}">
              <a16:creationId xmlns:a16="http://schemas.microsoft.com/office/drawing/2014/main" id="{00000000-0008-0000-0400-000051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38" name="正方形/長方形 337">
          <a:extLst>
            <a:ext uri="{FF2B5EF4-FFF2-40B4-BE49-F238E27FC236}">
              <a16:creationId xmlns:a16="http://schemas.microsoft.com/office/drawing/2014/main" id="{00000000-0008-0000-0400-000052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39" name="正方形/長方形 338">
          <a:extLst>
            <a:ext uri="{FF2B5EF4-FFF2-40B4-BE49-F238E27FC236}">
              <a16:creationId xmlns:a16="http://schemas.microsoft.com/office/drawing/2014/main" id="{00000000-0008-0000-0400-000053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3" name="テキスト ボックス 342">
          <a:extLst>
            <a:ext uri="{FF2B5EF4-FFF2-40B4-BE49-F238E27FC236}">
              <a16:creationId xmlns:a16="http://schemas.microsoft.com/office/drawing/2014/main" id="{00000000-0008-0000-0400-000057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類似団体と比較して１．９ポイント低い水準であり、前年度と比較して０．３ポイント低くなっている。令和元年度発行の臨時財政対策債や社会資本整備事業に係る地方債の元金償還が始まり、数値上昇の要因となったが、一部の地方債の償還終了により全体の元利償還額が減少したため、比率は減少した。今後においても、償還額を超える地方債発行を行わないよう、計画的な起債事業の実施を行う。</a:t>
          </a:r>
        </a:p>
      </xdr:txBody>
    </xdr:sp>
    <xdr:clientData/>
  </xdr:twoCellAnchor>
  <xdr:oneCellAnchor>
    <xdr:from>
      <xdr:col>3</xdr:col>
      <xdr:colOff>123825</xdr:colOff>
      <xdr:row>69</xdr:row>
      <xdr:rowOff>107950</xdr:rowOff>
    </xdr:from>
    <xdr:ext cx="298543" cy="225703"/>
    <xdr:sp macro="" textlink="">
      <xdr:nvSpPr>
        <xdr:cNvPr id="344" name="テキスト ボックス 343">
          <a:extLst>
            <a:ext uri="{FF2B5EF4-FFF2-40B4-BE49-F238E27FC236}">
              <a16:creationId xmlns:a16="http://schemas.microsoft.com/office/drawing/2014/main" id="{00000000-0008-0000-0400-000058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5" name="直線コネクタ 344">
          <a:extLst>
            <a:ext uri="{FF2B5EF4-FFF2-40B4-BE49-F238E27FC236}">
              <a16:creationId xmlns:a16="http://schemas.microsoft.com/office/drawing/2014/main" id="{00000000-0008-0000-0400-000059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46" name="テキスト ボックス 345">
          <a:extLst>
            <a:ext uri="{FF2B5EF4-FFF2-40B4-BE49-F238E27FC236}">
              <a16:creationId xmlns:a16="http://schemas.microsoft.com/office/drawing/2014/main" id="{00000000-0008-0000-0400-00005A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47" name="直線コネクタ 346">
          <a:extLst>
            <a:ext uri="{FF2B5EF4-FFF2-40B4-BE49-F238E27FC236}">
              <a16:creationId xmlns:a16="http://schemas.microsoft.com/office/drawing/2014/main" id="{00000000-0008-0000-0400-00005B010000}"/>
            </a:ext>
          </a:extLst>
        </xdr:cNvPr>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48" name="テキスト ボックス 347">
          <a:extLst>
            <a:ext uri="{FF2B5EF4-FFF2-40B4-BE49-F238E27FC236}">
              <a16:creationId xmlns:a16="http://schemas.microsoft.com/office/drawing/2014/main" id="{00000000-0008-0000-0400-00005C010000}"/>
            </a:ext>
          </a:extLst>
        </xdr:cNvPr>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49" name="直線コネクタ 348">
          <a:extLst>
            <a:ext uri="{FF2B5EF4-FFF2-40B4-BE49-F238E27FC236}">
              <a16:creationId xmlns:a16="http://schemas.microsoft.com/office/drawing/2014/main" id="{00000000-0008-0000-0400-00005D010000}"/>
            </a:ext>
          </a:extLst>
        </xdr:cNvPr>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50" name="テキスト ボックス 349">
          <a:extLst>
            <a:ext uri="{FF2B5EF4-FFF2-40B4-BE49-F238E27FC236}">
              <a16:creationId xmlns:a16="http://schemas.microsoft.com/office/drawing/2014/main" id="{00000000-0008-0000-0400-00005E010000}"/>
            </a:ext>
          </a:extLst>
        </xdr:cNvPr>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51" name="直線コネクタ 350">
          <a:extLst>
            <a:ext uri="{FF2B5EF4-FFF2-40B4-BE49-F238E27FC236}">
              <a16:creationId xmlns:a16="http://schemas.microsoft.com/office/drawing/2014/main" id="{00000000-0008-0000-0400-00005F010000}"/>
            </a:ext>
          </a:extLst>
        </xdr:cNvPr>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52" name="テキスト ボックス 351">
          <a:extLst>
            <a:ext uri="{FF2B5EF4-FFF2-40B4-BE49-F238E27FC236}">
              <a16:creationId xmlns:a16="http://schemas.microsoft.com/office/drawing/2014/main" id="{00000000-0008-0000-0400-000060010000}"/>
            </a:ext>
          </a:extLst>
        </xdr:cNvPr>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53" name="直線コネクタ 352">
          <a:extLst>
            <a:ext uri="{FF2B5EF4-FFF2-40B4-BE49-F238E27FC236}">
              <a16:creationId xmlns:a16="http://schemas.microsoft.com/office/drawing/2014/main" id="{00000000-0008-0000-0400-000061010000}"/>
            </a:ext>
          </a:extLst>
        </xdr:cNvPr>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54" name="テキスト ボックス 353">
          <a:extLst>
            <a:ext uri="{FF2B5EF4-FFF2-40B4-BE49-F238E27FC236}">
              <a16:creationId xmlns:a16="http://schemas.microsoft.com/office/drawing/2014/main" id="{00000000-0008-0000-0400-000062010000}"/>
            </a:ext>
          </a:extLst>
        </xdr:cNvPr>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55" name="直線コネクタ 354">
          <a:extLst>
            <a:ext uri="{FF2B5EF4-FFF2-40B4-BE49-F238E27FC236}">
              <a16:creationId xmlns:a16="http://schemas.microsoft.com/office/drawing/2014/main" id="{00000000-0008-0000-0400-000063010000}"/>
            </a:ext>
          </a:extLst>
        </xdr:cNvPr>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56" name="テキスト ボックス 355">
          <a:extLst>
            <a:ext uri="{FF2B5EF4-FFF2-40B4-BE49-F238E27FC236}">
              <a16:creationId xmlns:a16="http://schemas.microsoft.com/office/drawing/2014/main" id="{00000000-0008-0000-0400-000064010000}"/>
            </a:ext>
          </a:extLst>
        </xdr:cNvPr>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57" name="直線コネクタ 356">
          <a:extLst>
            <a:ext uri="{FF2B5EF4-FFF2-40B4-BE49-F238E27FC236}">
              <a16:creationId xmlns:a16="http://schemas.microsoft.com/office/drawing/2014/main" id="{00000000-0008-0000-0400-000065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58" name="公債費グラフ枠">
          <a:extLst>
            <a:ext uri="{FF2B5EF4-FFF2-40B4-BE49-F238E27FC236}">
              <a16:creationId xmlns:a16="http://schemas.microsoft.com/office/drawing/2014/main" id="{00000000-0008-0000-0400-000066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1270</xdr:rowOff>
    </xdr:from>
    <xdr:to>
      <xdr:col>24</xdr:col>
      <xdr:colOff>25400</xdr:colOff>
      <xdr:row>80</xdr:row>
      <xdr:rowOff>35561</xdr:rowOff>
    </xdr:to>
    <xdr:cxnSp macro="">
      <xdr:nvCxnSpPr>
        <xdr:cNvPr id="359" name="直線コネクタ 358">
          <a:extLst>
            <a:ext uri="{FF2B5EF4-FFF2-40B4-BE49-F238E27FC236}">
              <a16:creationId xmlns:a16="http://schemas.microsoft.com/office/drawing/2014/main" id="{00000000-0008-0000-0400-000067010000}"/>
            </a:ext>
          </a:extLst>
        </xdr:cNvPr>
        <xdr:cNvCxnSpPr/>
      </xdr:nvCxnSpPr>
      <xdr:spPr>
        <a:xfrm flipV="1">
          <a:off x="4826000" y="12517120"/>
          <a:ext cx="0" cy="12344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7638</xdr:rowOff>
    </xdr:from>
    <xdr:ext cx="762000" cy="259045"/>
    <xdr:sp macro="" textlink="">
      <xdr:nvSpPr>
        <xdr:cNvPr id="360" name="公債費最小値テキスト">
          <a:extLst>
            <a:ext uri="{FF2B5EF4-FFF2-40B4-BE49-F238E27FC236}">
              <a16:creationId xmlns:a16="http://schemas.microsoft.com/office/drawing/2014/main" id="{00000000-0008-0000-0400-000068010000}"/>
            </a:ext>
          </a:extLst>
        </xdr:cNvPr>
        <xdr:cNvSpPr txBox="1"/>
      </xdr:nvSpPr>
      <xdr:spPr>
        <a:xfrm>
          <a:off x="4914900" y="137236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35561</xdr:rowOff>
    </xdr:from>
    <xdr:to>
      <xdr:col>24</xdr:col>
      <xdr:colOff>114300</xdr:colOff>
      <xdr:row>80</xdr:row>
      <xdr:rowOff>35561</xdr:rowOff>
    </xdr:to>
    <xdr:cxnSp macro="">
      <xdr:nvCxnSpPr>
        <xdr:cNvPr id="361" name="直線コネクタ 360">
          <a:extLst>
            <a:ext uri="{FF2B5EF4-FFF2-40B4-BE49-F238E27FC236}">
              <a16:creationId xmlns:a16="http://schemas.microsoft.com/office/drawing/2014/main" id="{00000000-0008-0000-0400-000069010000}"/>
            </a:ext>
          </a:extLst>
        </xdr:cNvPr>
        <xdr:cNvCxnSpPr/>
      </xdr:nvCxnSpPr>
      <xdr:spPr>
        <a:xfrm>
          <a:off x="4737100" y="137515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87647</xdr:rowOff>
    </xdr:from>
    <xdr:ext cx="762000" cy="259045"/>
    <xdr:sp macro="" textlink="">
      <xdr:nvSpPr>
        <xdr:cNvPr id="362" name="公債費最大値テキスト">
          <a:extLst>
            <a:ext uri="{FF2B5EF4-FFF2-40B4-BE49-F238E27FC236}">
              <a16:creationId xmlns:a16="http://schemas.microsoft.com/office/drawing/2014/main" id="{00000000-0008-0000-0400-00006A010000}"/>
            </a:ext>
          </a:extLst>
        </xdr:cNvPr>
        <xdr:cNvSpPr txBox="1"/>
      </xdr:nvSpPr>
      <xdr:spPr>
        <a:xfrm>
          <a:off x="4914900" y="12260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1270</xdr:rowOff>
    </xdr:from>
    <xdr:to>
      <xdr:col>24</xdr:col>
      <xdr:colOff>114300</xdr:colOff>
      <xdr:row>73</xdr:row>
      <xdr:rowOff>1270</xdr:rowOff>
    </xdr:to>
    <xdr:cxnSp macro="">
      <xdr:nvCxnSpPr>
        <xdr:cNvPr id="363" name="直線コネクタ 362">
          <a:extLst>
            <a:ext uri="{FF2B5EF4-FFF2-40B4-BE49-F238E27FC236}">
              <a16:creationId xmlns:a16="http://schemas.microsoft.com/office/drawing/2014/main" id="{00000000-0008-0000-0400-00006B010000}"/>
            </a:ext>
          </a:extLst>
        </xdr:cNvPr>
        <xdr:cNvCxnSpPr/>
      </xdr:nvCxnSpPr>
      <xdr:spPr>
        <a:xfrm>
          <a:off x="4737100" y="125171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76</xdr:row>
      <xdr:rowOff>20320</xdr:rowOff>
    </xdr:from>
    <xdr:to>
      <xdr:col>24</xdr:col>
      <xdr:colOff>25400</xdr:colOff>
      <xdr:row>76</xdr:row>
      <xdr:rowOff>31750</xdr:rowOff>
    </xdr:to>
    <xdr:cxnSp macro="">
      <xdr:nvCxnSpPr>
        <xdr:cNvPr id="364" name="直線コネクタ 363">
          <a:extLst>
            <a:ext uri="{FF2B5EF4-FFF2-40B4-BE49-F238E27FC236}">
              <a16:creationId xmlns:a16="http://schemas.microsoft.com/office/drawing/2014/main" id="{00000000-0008-0000-0400-00006C010000}"/>
            </a:ext>
          </a:extLst>
        </xdr:cNvPr>
        <xdr:cNvCxnSpPr/>
      </xdr:nvCxnSpPr>
      <xdr:spPr>
        <a:xfrm flipV="1">
          <a:off x="3987800" y="13050520"/>
          <a:ext cx="8382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13988</xdr:rowOff>
    </xdr:from>
    <xdr:ext cx="762000" cy="259045"/>
    <xdr:sp macro="" textlink="">
      <xdr:nvSpPr>
        <xdr:cNvPr id="365" name="公債費平均値テキスト">
          <a:extLst>
            <a:ext uri="{FF2B5EF4-FFF2-40B4-BE49-F238E27FC236}">
              <a16:creationId xmlns:a16="http://schemas.microsoft.com/office/drawing/2014/main" id="{00000000-0008-0000-0400-00006D010000}"/>
            </a:ext>
          </a:extLst>
        </xdr:cNvPr>
        <xdr:cNvSpPr txBox="1"/>
      </xdr:nvSpPr>
      <xdr:spPr>
        <a:xfrm>
          <a:off x="4914900" y="1304418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41911</xdr:rowOff>
    </xdr:from>
    <xdr:to>
      <xdr:col>24</xdr:col>
      <xdr:colOff>76200</xdr:colOff>
      <xdr:row>76</xdr:row>
      <xdr:rowOff>143511</xdr:rowOff>
    </xdr:to>
    <xdr:sp macro="" textlink="">
      <xdr:nvSpPr>
        <xdr:cNvPr id="366" name="フローチャート: 判断 365">
          <a:extLst>
            <a:ext uri="{FF2B5EF4-FFF2-40B4-BE49-F238E27FC236}">
              <a16:creationId xmlns:a16="http://schemas.microsoft.com/office/drawing/2014/main" id="{00000000-0008-0000-0400-00006E010000}"/>
            </a:ext>
          </a:extLst>
        </xdr:cNvPr>
        <xdr:cNvSpPr/>
      </xdr:nvSpPr>
      <xdr:spPr>
        <a:xfrm>
          <a:off x="4775200" y="130721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76</xdr:row>
      <xdr:rowOff>31750</xdr:rowOff>
    </xdr:from>
    <xdr:to>
      <xdr:col>19</xdr:col>
      <xdr:colOff>187325</xdr:colOff>
      <xdr:row>76</xdr:row>
      <xdr:rowOff>54611</xdr:rowOff>
    </xdr:to>
    <xdr:cxnSp macro="">
      <xdr:nvCxnSpPr>
        <xdr:cNvPr id="367" name="直線コネクタ 366">
          <a:extLst>
            <a:ext uri="{FF2B5EF4-FFF2-40B4-BE49-F238E27FC236}">
              <a16:creationId xmlns:a16="http://schemas.microsoft.com/office/drawing/2014/main" id="{00000000-0008-0000-0400-00006F010000}"/>
            </a:ext>
          </a:extLst>
        </xdr:cNvPr>
        <xdr:cNvCxnSpPr/>
      </xdr:nvCxnSpPr>
      <xdr:spPr>
        <a:xfrm flipV="1">
          <a:off x="3098800" y="13061950"/>
          <a:ext cx="889000" cy="228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3811</xdr:rowOff>
    </xdr:from>
    <xdr:to>
      <xdr:col>20</xdr:col>
      <xdr:colOff>38100</xdr:colOff>
      <xdr:row>76</xdr:row>
      <xdr:rowOff>105411</xdr:rowOff>
    </xdr:to>
    <xdr:sp macro="" textlink="">
      <xdr:nvSpPr>
        <xdr:cNvPr id="368" name="フローチャート: 判断 367">
          <a:extLst>
            <a:ext uri="{FF2B5EF4-FFF2-40B4-BE49-F238E27FC236}">
              <a16:creationId xmlns:a16="http://schemas.microsoft.com/office/drawing/2014/main" id="{00000000-0008-0000-0400-000070010000}"/>
            </a:ext>
          </a:extLst>
        </xdr:cNvPr>
        <xdr:cNvSpPr/>
      </xdr:nvSpPr>
      <xdr:spPr>
        <a:xfrm>
          <a:off x="3937000" y="130340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76</xdr:row>
      <xdr:rowOff>90188</xdr:rowOff>
    </xdr:from>
    <xdr:ext cx="736600" cy="259045"/>
    <xdr:sp macro="" textlink="">
      <xdr:nvSpPr>
        <xdr:cNvPr id="369" name="テキスト ボックス 368">
          <a:extLst>
            <a:ext uri="{FF2B5EF4-FFF2-40B4-BE49-F238E27FC236}">
              <a16:creationId xmlns:a16="http://schemas.microsoft.com/office/drawing/2014/main" id="{00000000-0008-0000-0400-000071010000}"/>
            </a:ext>
          </a:extLst>
        </xdr:cNvPr>
        <xdr:cNvSpPr txBox="1"/>
      </xdr:nvSpPr>
      <xdr:spPr>
        <a:xfrm>
          <a:off x="3606800" y="1312038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76</xdr:row>
      <xdr:rowOff>54611</xdr:rowOff>
    </xdr:from>
    <xdr:to>
      <xdr:col>15</xdr:col>
      <xdr:colOff>98425</xdr:colOff>
      <xdr:row>76</xdr:row>
      <xdr:rowOff>58420</xdr:rowOff>
    </xdr:to>
    <xdr:cxnSp macro="">
      <xdr:nvCxnSpPr>
        <xdr:cNvPr id="370" name="直線コネクタ 369">
          <a:extLst>
            <a:ext uri="{FF2B5EF4-FFF2-40B4-BE49-F238E27FC236}">
              <a16:creationId xmlns:a16="http://schemas.microsoft.com/office/drawing/2014/main" id="{00000000-0008-0000-0400-000072010000}"/>
            </a:ext>
          </a:extLst>
        </xdr:cNvPr>
        <xdr:cNvCxnSpPr/>
      </xdr:nvCxnSpPr>
      <xdr:spPr>
        <a:xfrm flipV="1">
          <a:off x="2209800" y="13084811"/>
          <a:ext cx="889000" cy="38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76</xdr:row>
      <xdr:rowOff>41911</xdr:rowOff>
    </xdr:from>
    <xdr:to>
      <xdr:col>15</xdr:col>
      <xdr:colOff>149225</xdr:colOff>
      <xdr:row>76</xdr:row>
      <xdr:rowOff>143511</xdr:rowOff>
    </xdr:to>
    <xdr:sp macro="" textlink="">
      <xdr:nvSpPr>
        <xdr:cNvPr id="371" name="フローチャート: 判断 370">
          <a:extLst>
            <a:ext uri="{FF2B5EF4-FFF2-40B4-BE49-F238E27FC236}">
              <a16:creationId xmlns:a16="http://schemas.microsoft.com/office/drawing/2014/main" id="{00000000-0008-0000-0400-000073010000}"/>
            </a:ext>
          </a:extLst>
        </xdr:cNvPr>
        <xdr:cNvSpPr/>
      </xdr:nvSpPr>
      <xdr:spPr>
        <a:xfrm>
          <a:off x="3048000" y="130721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76</xdr:row>
      <xdr:rowOff>128288</xdr:rowOff>
    </xdr:from>
    <xdr:ext cx="762000" cy="259045"/>
    <xdr:sp macro="" textlink="">
      <xdr:nvSpPr>
        <xdr:cNvPr id="372" name="テキスト ボックス 371">
          <a:extLst>
            <a:ext uri="{FF2B5EF4-FFF2-40B4-BE49-F238E27FC236}">
              <a16:creationId xmlns:a16="http://schemas.microsoft.com/office/drawing/2014/main" id="{00000000-0008-0000-0400-000074010000}"/>
            </a:ext>
          </a:extLst>
        </xdr:cNvPr>
        <xdr:cNvSpPr txBox="1"/>
      </xdr:nvSpPr>
      <xdr:spPr>
        <a:xfrm>
          <a:off x="2717800" y="131584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76</xdr:row>
      <xdr:rowOff>20320</xdr:rowOff>
    </xdr:from>
    <xdr:to>
      <xdr:col>11</xdr:col>
      <xdr:colOff>9525</xdr:colOff>
      <xdr:row>76</xdr:row>
      <xdr:rowOff>58420</xdr:rowOff>
    </xdr:to>
    <xdr:cxnSp macro="">
      <xdr:nvCxnSpPr>
        <xdr:cNvPr id="373" name="直線コネクタ 372">
          <a:extLst>
            <a:ext uri="{FF2B5EF4-FFF2-40B4-BE49-F238E27FC236}">
              <a16:creationId xmlns:a16="http://schemas.microsoft.com/office/drawing/2014/main" id="{00000000-0008-0000-0400-000075010000}"/>
            </a:ext>
          </a:extLst>
        </xdr:cNvPr>
        <xdr:cNvCxnSpPr/>
      </xdr:nvCxnSpPr>
      <xdr:spPr>
        <a:xfrm>
          <a:off x="1320800" y="1305052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76</xdr:row>
      <xdr:rowOff>57150</xdr:rowOff>
    </xdr:from>
    <xdr:to>
      <xdr:col>11</xdr:col>
      <xdr:colOff>60325</xdr:colOff>
      <xdr:row>76</xdr:row>
      <xdr:rowOff>158750</xdr:rowOff>
    </xdr:to>
    <xdr:sp macro="" textlink="">
      <xdr:nvSpPr>
        <xdr:cNvPr id="374" name="フローチャート: 判断 373">
          <a:extLst>
            <a:ext uri="{FF2B5EF4-FFF2-40B4-BE49-F238E27FC236}">
              <a16:creationId xmlns:a16="http://schemas.microsoft.com/office/drawing/2014/main" id="{00000000-0008-0000-0400-000076010000}"/>
            </a:ext>
          </a:extLst>
        </xdr:cNvPr>
        <xdr:cNvSpPr/>
      </xdr:nvSpPr>
      <xdr:spPr>
        <a:xfrm>
          <a:off x="2159000" y="13087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76</xdr:row>
      <xdr:rowOff>143527</xdr:rowOff>
    </xdr:from>
    <xdr:ext cx="762000" cy="259045"/>
    <xdr:sp macro="" textlink="">
      <xdr:nvSpPr>
        <xdr:cNvPr id="375" name="テキスト ボックス 374">
          <a:extLst>
            <a:ext uri="{FF2B5EF4-FFF2-40B4-BE49-F238E27FC236}">
              <a16:creationId xmlns:a16="http://schemas.microsoft.com/office/drawing/2014/main" id="{00000000-0008-0000-0400-000077010000}"/>
            </a:ext>
          </a:extLst>
        </xdr:cNvPr>
        <xdr:cNvSpPr txBox="1"/>
      </xdr:nvSpPr>
      <xdr:spPr>
        <a:xfrm>
          <a:off x="1828800" y="1317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26670</xdr:rowOff>
    </xdr:from>
    <xdr:to>
      <xdr:col>6</xdr:col>
      <xdr:colOff>171450</xdr:colOff>
      <xdr:row>76</xdr:row>
      <xdr:rowOff>128270</xdr:rowOff>
    </xdr:to>
    <xdr:sp macro="" textlink="">
      <xdr:nvSpPr>
        <xdr:cNvPr id="376" name="フローチャート: 判断 375">
          <a:extLst>
            <a:ext uri="{FF2B5EF4-FFF2-40B4-BE49-F238E27FC236}">
              <a16:creationId xmlns:a16="http://schemas.microsoft.com/office/drawing/2014/main" id="{00000000-0008-0000-0400-000078010000}"/>
            </a:ext>
          </a:extLst>
        </xdr:cNvPr>
        <xdr:cNvSpPr/>
      </xdr:nvSpPr>
      <xdr:spPr>
        <a:xfrm>
          <a:off x="1270000" y="130568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76</xdr:row>
      <xdr:rowOff>113047</xdr:rowOff>
    </xdr:from>
    <xdr:ext cx="762000" cy="259045"/>
    <xdr:sp macro="" textlink="">
      <xdr:nvSpPr>
        <xdr:cNvPr id="377" name="テキスト ボックス 376">
          <a:extLst>
            <a:ext uri="{FF2B5EF4-FFF2-40B4-BE49-F238E27FC236}">
              <a16:creationId xmlns:a16="http://schemas.microsoft.com/office/drawing/2014/main" id="{00000000-0008-0000-0400-000079010000}"/>
            </a:ext>
          </a:extLst>
        </xdr:cNvPr>
        <xdr:cNvSpPr txBox="1"/>
      </xdr:nvSpPr>
      <xdr:spPr>
        <a:xfrm>
          <a:off x="939800" y="131432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78" name="テキスト ボックス 377">
          <a:extLst>
            <a:ext uri="{FF2B5EF4-FFF2-40B4-BE49-F238E27FC236}">
              <a16:creationId xmlns:a16="http://schemas.microsoft.com/office/drawing/2014/main" id="{00000000-0008-0000-0400-00007A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79" name="テキスト ボックス 378">
          <a:extLst>
            <a:ext uri="{FF2B5EF4-FFF2-40B4-BE49-F238E27FC236}">
              <a16:creationId xmlns:a16="http://schemas.microsoft.com/office/drawing/2014/main" id="{00000000-0008-0000-0400-00007B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0" name="テキスト ボックス 379">
          <a:extLst>
            <a:ext uri="{FF2B5EF4-FFF2-40B4-BE49-F238E27FC236}">
              <a16:creationId xmlns:a16="http://schemas.microsoft.com/office/drawing/2014/main" id="{00000000-0008-0000-0400-00007C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1" name="テキスト ボックス 380">
          <a:extLst>
            <a:ext uri="{FF2B5EF4-FFF2-40B4-BE49-F238E27FC236}">
              <a16:creationId xmlns:a16="http://schemas.microsoft.com/office/drawing/2014/main" id="{00000000-0008-0000-0400-00007D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2" name="テキスト ボックス 381">
          <a:extLst>
            <a:ext uri="{FF2B5EF4-FFF2-40B4-BE49-F238E27FC236}">
              <a16:creationId xmlns:a16="http://schemas.microsoft.com/office/drawing/2014/main" id="{00000000-0008-0000-0400-00007E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75</xdr:row>
      <xdr:rowOff>140970</xdr:rowOff>
    </xdr:from>
    <xdr:to>
      <xdr:col>24</xdr:col>
      <xdr:colOff>76200</xdr:colOff>
      <xdr:row>76</xdr:row>
      <xdr:rowOff>71120</xdr:rowOff>
    </xdr:to>
    <xdr:sp macro="" textlink="">
      <xdr:nvSpPr>
        <xdr:cNvPr id="383" name="楕円 382">
          <a:extLst>
            <a:ext uri="{FF2B5EF4-FFF2-40B4-BE49-F238E27FC236}">
              <a16:creationId xmlns:a16="http://schemas.microsoft.com/office/drawing/2014/main" id="{00000000-0008-0000-0400-00007F010000}"/>
            </a:ext>
          </a:extLst>
        </xdr:cNvPr>
        <xdr:cNvSpPr/>
      </xdr:nvSpPr>
      <xdr:spPr>
        <a:xfrm>
          <a:off x="4775200" y="12999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74</xdr:row>
      <xdr:rowOff>157497</xdr:rowOff>
    </xdr:from>
    <xdr:ext cx="762000" cy="259045"/>
    <xdr:sp macro="" textlink="">
      <xdr:nvSpPr>
        <xdr:cNvPr id="384" name="公債費該当値テキスト">
          <a:extLst>
            <a:ext uri="{FF2B5EF4-FFF2-40B4-BE49-F238E27FC236}">
              <a16:creationId xmlns:a16="http://schemas.microsoft.com/office/drawing/2014/main" id="{00000000-0008-0000-0400-000080010000}"/>
            </a:ext>
          </a:extLst>
        </xdr:cNvPr>
        <xdr:cNvSpPr txBox="1"/>
      </xdr:nvSpPr>
      <xdr:spPr>
        <a:xfrm>
          <a:off x="4914900" y="12844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75</xdr:row>
      <xdr:rowOff>152400</xdr:rowOff>
    </xdr:from>
    <xdr:to>
      <xdr:col>20</xdr:col>
      <xdr:colOff>38100</xdr:colOff>
      <xdr:row>76</xdr:row>
      <xdr:rowOff>82550</xdr:rowOff>
    </xdr:to>
    <xdr:sp macro="" textlink="">
      <xdr:nvSpPr>
        <xdr:cNvPr id="385" name="楕円 384">
          <a:extLst>
            <a:ext uri="{FF2B5EF4-FFF2-40B4-BE49-F238E27FC236}">
              <a16:creationId xmlns:a16="http://schemas.microsoft.com/office/drawing/2014/main" id="{00000000-0008-0000-0400-000081010000}"/>
            </a:ext>
          </a:extLst>
        </xdr:cNvPr>
        <xdr:cNvSpPr/>
      </xdr:nvSpPr>
      <xdr:spPr>
        <a:xfrm>
          <a:off x="3937000" y="13011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74</xdr:row>
      <xdr:rowOff>92727</xdr:rowOff>
    </xdr:from>
    <xdr:ext cx="736600" cy="259045"/>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a:off x="3606800" y="127800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76</xdr:row>
      <xdr:rowOff>3811</xdr:rowOff>
    </xdr:from>
    <xdr:to>
      <xdr:col>15</xdr:col>
      <xdr:colOff>149225</xdr:colOff>
      <xdr:row>76</xdr:row>
      <xdr:rowOff>105411</xdr:rowOff>
    </xdr:to>
    <xdr:sp macro="" textlink="">
      <xdr:nvSpPr>
        <xdr:cNvPr id="387" name="楕円 386">
          <a:extLst>
            <a:ext uri="{FF2B5EF4-FFF2-40B4-BE49-F238E27FC236}">
              <a16:creationId xmlns:a16="http://schemas.microsoft.com/office/drawing/2014/main" id="{00000000-0008-0000-0400-000083010000}"/>
            </a:ext>
          </a:extLst>
        </xdr:cNvPr>
        <xdr:cNvSpPr/>
      </xdr:nvSpPr>
      <xdr:spPr>
        <a:xfrm>
          <a:off x="3048000" y="130340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74</xdr:row>
      <xdr:rowOff>115587</xdr:rowOff>
    </xdr:from>
    <xdr:ext cx="762000" cy="259045"/>
    <xdr:sp macro="" textlink="">
      <xdr:nvSpPr>
        <xdr:cNvPr id="388" name="テキスト ボックス 387">
          <a:extLst>
            <a:ext uri="{FF2B5EF4-FFF2-40B4-BE49-F238E27FC236}">
              <a16:creationId xmlns:a16="http://schemas.microsoft.com/office/drawing/2014/main" id="{00000000-0008-0000-0400-000084010000}"/>
            </a:ext>
          </a:extLst>
        </xdr:cNvPr>
        <xdr:cNvSpPr txBox="1"/>
      </xdr:nvSpPr>
      <xdr:spPr>
        <a:xfrm>
          <a:off x="2717800" y="128028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76</xdr:row>
      <xdr:rowOff>7620</xdr:rowOff>
    </xdr:from>
    <xdr:to>
      <xdr:col>11</xdr:col>
      <xdr:colOff>60325</xdr:colOff>
      <xdr:row>76</xdr:row>
      <xdr:rowOff>109220</xdr:rowOff>
    </xdr:to>
    <xdr:sp macro="" textlink="">
      <xdr:nvSpPr>
        <xdr:cNvPr id="389" name="楕円 388">
          <a:extLst>
            <a:ext uri="{FF2B5EF4-FFF2-40B4-BE49-F238E27FC236}">
              <a16:creationId xmlns:a16="http://schemas.microsoft.com/office/drawing/2014/main" id="{00000000-0008-0000-0400-000085010000}"/>
            </a:ext>
          </a:extLst>
        </xdr:cNvPr>
        <xdr:cNvSpPr/>
      </xdr:nvSpPr>
      <xdr:spPr>
        <a:xfrm>
          <a:off x="2159000" y="13037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74</xdr:row>
      <xdr:rowOff>119397</xdr:rowOff>
    </xdr:from>
    <xdr:ext cx="762000" cy="259045"/>
    <xdr:sp macro="" textlink="">
      <xdr:nvSpPr>
        <xdr:cNvPr id="390" name="テキスト ボックス 389">
          <a:extLst>
            <a:ext uri="{FF2B5EF4-FFF2-40B4-BE49-F238E27FC236}">
              <a16:creationId xmlns:a16="http://schemas.microsoft.com/office/drawing/2014/main" id="{00000000-0008-0000-0400-000086010000}"/>
            </a:ext>
          </a:extLst>
        </xdr:cNvPr>
        <xdr:cNvSpPr txBox="1"/>
      </xdr:nvSpPr>
      <xdr:spPr>
        <a:xfrm>
          <a:off x="1828800" y="12806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75</xdr:row>
      <xdr:rowOff>140970</xdr:rowOff>
    </xdr:from>
    <xdr:to>
      <xdr:col>6</xdr:col>
      <xdr:colOff>171450</xdr:colOff>
      <xdr:row>76</xdr:row>
      <xdr:rowOff>71120</xdr:rowOff>
    </xdr:to>
    <xdr:sp macro="" textlink="">
      <xdr:nvSpPr>
        <xdr:cNvPr id="391" name="楕円 390">
          <a:extLst>
            <a:ext uri="{FF2B5EF4-FFF2-40B4-BE49-F238E27FC236}">
              <a16:creationId xmlns:a16="http://schemas.microsoft.com/office/drawing/2014/main" id="{00000000-0008-0000-0400-000087010000}"/>
            </a:ext>
          </a:extLst>
        </xdr:cNvPr>
        <xdr:cNvSpPr/>
      </xdr:nvSpPr>
      <xdr:spPr>
        <a:xfrm>
          <a:off x="1270000" y="12999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74</xdr:row>
      <xdr:rowOff>81297</xdr:rowOff>
    </xdr:from>
    <xdr:ext cx="762000" cy="259045"/>
    <xdr:sp macro="" textlink="">
      <xdr:nvSpPr>
        <xdr:cNvPr id="392" name="テキスト ボックス 391">
          <a:extLst>
            <a:ext uri="{FF2B5EF4-FFF2-40B4-BE49-F238E27FC236}">
              <a16:creationId xmlns:a16="http://schemas.microsoft.com/office/drawing/2014/main" id="{00000000-0008-0000-0400-000088010000}"/>
            </a:ext>
          </a:extLst>
        </xdr:cNvPr>
        <xdr:cNvSpPr txBox="1"/>
      </xdr:nvSpPr>
      <xdr:spPr>
        <a:xfrm>
          <a:off x="939800" y="12768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3" name="正方形/長方形 392">
          <a:extLst>
            <a:ext uri="{FF2B5EF4-FFF2-40B4-BE49-F238E27FC236}">
              <a16:creationId xmlns:a16="http://schemas.microsoft.com/office/drawing/2014/main" id="{00000000-0008-0000-0400-000089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4" name="正方形/長方形 393">
          <a:extLst>
            <a:ext uri="{FF2B5EF4-FFF2-40B4-BE49-F238E27FC236}">
              <a16:creationId xmlns:a16="http://schemas.microsoft.com/office/drawing/2014/main" id="{00000000-0008-0000-0400-00008A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5" name="正方形/長方形 394">
          <a:extLst>
            <a:ext uri="{FF2B5EF4-FFF2-40B4-BE49-F238E27FC236}">
              <a16:creationId xmlns:a16="http://schemas.microsoft.com/office/drawing/2014/main" id="{00000000-0008-0000-0400-00008B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96" name="正方形/長方形 395">
          <a:extLst>
            <a:ext uri="{FF2B5EF4-FFF2-40B4-BE49-F238E27FC236}">
              <a16:creationId xmlns:a16="http://schemas.microsoft.com/office/drawing/2014/main" id="{00000000-0008-0000-0400-00008C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397" name="正方形/長方形 396">
          <a:extLst>
            <a:ext uri="{FF2B5EF4-FFF2-40B4-BE49-F238E27FC236}">
              <a16:creationId xmlns:a16="http://schemas.microsoft.com/office/drawing/2014/main" id="{00000000-0008-0000-0400-00008D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398" name="正方形/長方形 397">
          <a:extLst>
            <a:ext uri="{FF2B5EF4-FFF2-40B4-BE49-F238E27FC236}">
              <a16:creationId xmlns:a16="http://schemas.microsoft.com/office/drawing/2014/main" id="{00000000-0008-0000-0400-00008E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399" name="正方形/長方形 398">
          <a:extLst>
            <a:ext uri="{FF2B5EF4-FFF2-40B4-BE49-F238E27FC236}">
              <a16:creationId xmlns:a16="http://schemas.microsoft.com/office/drawing/2014/main" id="{00000000-0008-0000-0400-00008F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0" name="正方形/長方形 399">
          <a:extLst>
            <a:ext uri="{FF2B5EF4-FFF2-40B4-BE49-F238E27FC236}">
              <a16:creationId xmlns:a16="http://schemas.microsoft.com/office/drawing/2014/main" id="{00000000-0008-0000-0400-000090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3" name="テキスト ボックス 402">
          <a:extLst>
            <a:ext uri="{FF2B5EF4-FFF2-40B4-BE49-F238E27FC236}">
              <a16:creationId xmlns:a16="http://schemas.microsoft.com/office/drawing/2014/main" id="{00000000-0008-0000-0400-000093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類似団体と比較して０．９ポイント低い水準でり、前年度と比較すると０．２ポイント低くなっている。臨時財政対策債は減少したが、町税、普通交付税は増加し、人件費、補助費等や繰出金が減少したため、比率は減少した。しかしながら、扶助費、物件費、維持補修費は増加している。今後においても、事務事業の見直し等行財政改革の取り組みを進め、経常経費の削減に努める。</a:t>
          </a:r>
        </a:p>
      </xdr:txBody>
    </xdr:sp>
    <xdr:clientData/>
  </xdr:twoCellAnchor>
  <xdr:oneCellAnchor>
    <xdr:from>
      <xdr:col>62</xdr:col>
      <xdr:colOff>6350</xdr:colOff>
      <xdr:row>69</xdr:row>
      <xdr:rowOff>107950</xdr:rowOff>
    </xdr:from>
    <xdr:ext cx="298543" cy="225703"/>
    <xdr:sp macro="" textlink="">
      <xdr:nvSpPr>
        <xdr:cNvPr id="404" name="テキスト ボックス 403">
          <a:extLst>
            <a:ext uri="{FF2B5EF4-FFF2-40B4-BE49-F238E27FC236}">
              <a16:creationId xmlns:a16="http://schemas.microsoft.com/office/drawing/2014/main" id="{00000000-0008-0000-0400-000094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5" name="直線コネクタ 404">
          <a:extLst>
            <a:ext uri="{FF2B5EF4-FFF2-40B4-BE49-F238E27FC236}">
              <a16:creationId xmlns:a16="http://schemas.microsoft.com/office/drawing/2014/main" id="{00000000-0008-0000-0400-000095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06" name="テキスト ボックス 405">
          <a:extLst>
            <a:ext uri="{FF2B5EF4-FFF2-40B4-BE49-F238E27FC236}">
              <a16:creationId xmlns:a16="http://schemas.microsoft.com/office/drawing/2014/main" id="{00000000-0008-0000-0400-000096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69850</xdr:rowOff>
    </xdr:from>
    <xdr:to>
      <xdr:col>85</xdr:col>
      <xdr:colOff>66675</xdr:colOff>
      <xdr:row>81</xdr:row>
      <xdr:rowOff>69850</xdr:rowOff>
    </xdr:to>
    <xdr:cxnSp macro="">
      <xdr:nvCxnSpPr>
        <xdr:cNvPr id="407" name="直線コネクタ 406">
          <a:extLst>
            <a:ext uri="{FF2B5EF4-FFF2-40B4-BE49-F238E27FC236}">
              <a16:creationId xmlns:a16="http://schemas.microsoft.com/office/drawing/2014/main" id="{00000000-0008-0000-0400-000097010000}"/>
            </a:ext>
          </a:extLst>
        </xdr:cNvPr>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80</xdr:row>
      <xdr:rowOff>99077</xdr:rowOff>
    </xdr:from>
    <xdr:ext cx="508000" cy="259045"/>
    <xdr:sp macro="" textlink="">
      <xdr:nvSpPr>
        <xdr:cNvPr id="408" name="テキスト ボックス 407">
          <a:extLst>
            <a:ext uri="{FF2B5EF4-FFF2-40B4-BE49-F238E27FC236}">
              <a16:creationId xmlns:a16="http://schemas.microsoft.com/office/drawing/2014/main" id="{00000000-0008-0000-0400-000098010000}"/>
            </a:ext>
          </a:extLst>
        </xdr:cNvPr>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127000</xdr:rowOff>
    </xdr:from>
    <xdr:to>
      <xdr:col>85</xdr:col>
      <xdr:colOff>66675</xdr:colOff>
      <xdr:row>78</xdr:row>
      <xdr:rowOff>127000</xdr:rowOff>
    </xdr:to>
    <xdr:cxnSp macro="">
      <xdr:nvCxnSpPr>
        <xdr:cNvPr id="409" name="直線コネクタ 408">
          <a:extLst>
            <a:ext uri="{FF2B5EF4-FFF2-40B4-BE49-F238E27FC236}">
              <a16:creationId xmlns:a16="http://schemas.microsoft.com/office/drawing/2014/main" id="{00000000-0008-0000-0400-000099010000}"/>
            </a:ext>
          </a:extLst>
        </xdr:cNvPr>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156227</xdr:rowOff>
    </xdr:from>
    <xdr:ext cx="508000" cy="259045"/>
    <xdr:sp macro="" textlink="">
      <xdr:nvSpPr>
        <xdr:cNvPr id="410" name="テキスト ボックス 409">
          <a:extLst>
            <a:ext uri="{FF2B5EF4-FFF2-40B4-BE49-F238E27FC236}">
              <a16:creationId xmlns:a16="http://schemas.microsoft.com/office/drawing/2014/main" id="{00000000-0008-0000-0400-00009A010000}"/>
            </a:ext>
          </a:extLst>
        </xdr:cNvPr>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12700</xdr:rowOff>
    </xdr:from>
    <xdr:to>
      <xdr:col>85</xdr:col>
      <xdr:colOff>66675</xdr:colOff>
      <xdr:row>76</xdr:row>
      <xdr:rowOff>12700</xdr:rowOff>
    </xdr:to>
    <xdr:cxnSp macro="">
      <xdr:nvCxnSpPr>
        <xdr:cNvPr id="411" name="直線コネクタ 410">
          <a:extLst>
            <a:ext uri="{FF2B5EF4-FFF2-40B4-BE49-F238E27FC236}">
              <a16:creationId xmlns:a16="http://schemas.microsoft.com/office/drawing/2014/main" id="{00000000-0008-0000-0400-00009B010000}"/>
            </a:ext>
          </a:extLst>
        </xdr:cNvPr>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41927</xdr:rowOff>
    </xdr:from>
    <xdr:ext cx="508000" cy="259045"/>
    <xdr:sp macro="" textlink="">
      <xdr:nvSpPr>
        <xdr:cNvPr id="412" name="テキスト ボックス 411">
          <a:extLst>
            <a:ext uri="{FF2B5EF4-FFF2-40B4-BE49-F238E27FC236}">
              <a16:creationId xmlns:a16="http://schemas.microsoft.com/office/drawing/2014/main" id="{00000000-0008-0000-0400-00009C010000}"/>
            </a:ext>
          </a:extLst>
        </xdr:cNvPr>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73</xdr:row>
      <xdr:rowOff>69850</xdr:rowOff>
    </xdr:from>
    <xdr:to>
      <xdr:col>85</xdr:col>
      <xdr:colOff>66675</xdr:colOff>
      <xdr:row>73</xdr:row>
      <xdr:rowOff>69850</xdr:rowOff>
    </xdr:to>
    <xdr:cxnSp macro="">
      <xdr:nvCxnSpPr>
        <xdr:cNvPr id="413" name="直線コネクタ 412">
          <a:extLst>
            <a:ext uri="{FF2B5EF4-FFF2-40B4-BE49-F238E27FC236}">
              <a16:creationId xmlns:a16="http://schemas.microsoft.com/office/drawing/2014/main" id="{00000000-0008-0000-0400-00009D010000}"/>
            </a:ext>
          </a:extLst>
        </xdr:cNvPr>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99077</xdr:rowOff>
    </xdr:from>
    <xdr:ext cx="508000" cy="259045"/>
    <xdr:sp macro="" textlink="">
      <xdr:nvSpPr>
        <xdr:cNvPr id="414" name="テキスト ボックス 413">
          <a:extLst>
            <a:ext uri="{FF2B5EF4-FFF2-40B4-BE49-F238E27FC236}">
              <a16:creationId xmlns:a16="http://schemas.microsoft.com/office/drawing/2014/main" id="{00000000-0008-0000-0400-00009E010000}"/>
            </a:ext>
          </a:extLst>
        </xdr:cNvPr>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15" name="直線コネクタ 414">
          <a:extLst>
            <a:ext uri="{FF2B5EF4-FFF2-40B4-BE49-F238E27FC236}">
              <a16:creationId xmlns:a16="http://schemas.microsoft.com/office/drawing/2014/main" id="{00000000-0008-0000-0400-00009F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16" name="テキスト ボックス 415">
          <a:extLst>
            <a:ext uri="{FF2B5EF4-FFF2-40B4-BE49-F238E27FC236}">
              <a16:creationId xmlns:a16="http://schemas.microsoft.com/office/drawing/2014/main" id="{00000000-0008-0000-0400-0000A0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17" name="公債費以外グラフ枠">
          <a:extLst>
            <a:ext uri="{FF2B5EF4-FFF2-40B4-BE49-F238E27FC236}">
              <a16:creationId xmlns:a16="http://schemas.microsoft.com/office/drawing/2014/main" id="{00000000-0008-0000-0400-0000A1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74</xdr:row>
      <xdr:rowOff>165862</xdr:rowOff>
    </xdr:from>
    <xdr:to>
      <xdr:col>82</xdr:col>
      <xdr:colOff>107950</xdr:colOff>
      <xdr:row>81</xdr:row>
      <xdr:rowOff>154432</xdr:rowOff>
    </xdr:to>
    <xdr:cxnSp macro="">
      <xdr:nvCxnSpPr>
        <xdr:cNvPr id="418" name="直線コネクタ 417">
          <a:extLst>
            <a:ext uri="{FF2B5EF4-FFF2-40B4-BE49-F238E27FC236}">
              <a16:creationId xmlns:a16="http://schemas.microsoft.com/office/drawing/2014/main" id="{00000000-0008-0000-0400-0000A2010000}"/>
            </a:ext>
          </a:extLst>
        </xdr:cNvPr>
        <xdr:cNvCxnSpPr/>
      </xdr:nvCxnSpPr>
      <xdr:spPr>
        <a:xfrm flipV="1">
          <a:off x="16510000" y="12853162"/>
          <a:ext cx="0" cy="11887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81</xdr:row>
      <xdr:rowOff>126509</xdr:rowOff>
    </xdr:from>
    <xdr:ext cx="762000" cy="259045"/>
    <xdr:sp macro="" textlink="">
      <xdr:nvSpPr>
        <xdr:cNvPr id="419" name="公債費以外最小値テキスト">
          <a:extLst>
            <a:ext uri="{FF2B5EF4-FFF2-40B4-BE49-F238E27FC236}">
              <a16:creationId xmlns:a16="http://schemas.microsoft.com/office/drawing/2014/main" id="{00000000-0008-0000-0400-0000A3010000}"/>
            </a:ext>
          </a:extLst>
        </xdr:cNvPr>
        <xdr:cNvSpPr txBox="1"/>
      </xdr:nvSpPr>
      <xdr:spPr>
        <a:xfrm>
          <a:off x="16598900" y="140139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81</xdr:row>
      <xdr:rowOff>154432</xdr:rowOff>
    </xdr:from>
    <xdr:to>
      <xdr:col>82</xdr:col>
      <xdr:colOff>196850</xdr:colOff>
      <xdr:row>81</xdr:row>
      <xdr:rowOff>154432</xdr:rowOff>
    </xdr:to>
    <xdr:cxnSp macro="">
      <xdr:nvCxnSpPr>
        <xdr:cNvPr id="420" name="直線コネクタ 419">
          <a:extLst>
            <a:ext uri="{FF2B5EF4-FFF2-40B4-BE49-F238E27FC236}">
              <a16:creationId xmlns:a16="http://schemas.microsoft.com/office/drawing/2014/main" id="{00000000-0008-0000-0400-0000A4010000}"/>
            </a:ext>
          </a:extLst>
        </xdr:cNvPr>
        <xdr:cNvCxnSpPr/>
      </xdr:nvCxnSpPr>
      <xdr:spPr>
        <a:xfrm>
          <a:off x="16421100" y="140418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73</xdr:row>
      <xdr:rowOff>80789</xdr:rowOff>
    </xdr:from>
    <xdr:ext cx="762000" cy="259045"/>
    <xdr:sp macro="" textlink="">
      <xdr:nvSpPr>
        <xdr:cNvPr id="421" name="公債費以外最大値テキスト">
          <a:extLst>
            <a:ext uri="{FF2B5EF4-FFF2-40B4-BE49-F238E27FC236}">
              <a16:creationId xmlns:a16="http://schemas.microsoft.com/office/drawing/2014/main" id="{00000000-0008-0000-0400-0000A5010000}"/>
            </a:ext>
          </a:extLst>
        </xdr:cNvPr>
        <xdr:cNvSpPr txBox="1"/>
      </xdr:nvSpPr>
      <xdr:spPr>
        <a:xfrm>
          <a:off x="16598900" y="125966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74</xdr:row>
      <xdr:rowOff>165862</xdr:rowOff>
    </xdr:from>
    <xdr:to>
      <xdr:col>82</xdr:col>
      <xdr:colOff>196850</xdr:colOff>
      <xdr:row>74</xdr:row>
      <xdr:rowOff>165862</xdr:rowOff>
    </xdr:to>
    <xdr:cxnSp macro="">
      <xdr:nvCxnSpPr>
        <xdr:cNvPr id="422" name="直線コネクタ 421">
          <a:extLst>
            <a:ext uri="{FF2B5EF4-FFF2-40B4-BE49-F238E27FC236}">
              <a16:creationId xmlns:a16="http://schemas.microsoft.com/office/drawing/2014/main" id="{00000000-0008-0000-0400-0000A6010000}"/>
            </a:ext>
          </a:extLst>
        </xdr:cNvPr>
        <xdr:cNvCxnSpPr/>
      </xdr:nvCxnSpPr>
      <xdr:spPr>
        <a:xfrm>
          <a:off x="16421100" y="128531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77</xdr:row>
      <xdr:rowOff>49276</xdr:rowOff>
    </xdr:from>
    <xdr:to>
      <xdr:col>82</xdr:col>
      <xdr:colOff>107950</xdr:colOff>
      <xdr:row>77</xdr:row>
      <xdr:rowOff>53848</xdr:rowOff>
    </xdr:to>
    <xdr:cxnSp macro="">
      <xdr:nvCxnSpPr>
        <xdr:cNvPr id="423" name="直線コネクタ 422">
          <a:extLst>
            <a:ext uri="{FF2B5EF4-FFF2-40B4-BE49-F238E27FC236}">
              <a16:creationId xmlns:a16="http://schemas.microsoft.com/office/drawing/2014/main" id="{00000000-0008-0000-0400-0000A7010000}"/>
            </a:ext>
          </a:extLst>
        </xdr:cNvPr>
        <xdr:cNvCxnSpPr/>
      </xdr:nvCxnSpPr>
      <xdr:spPr>
        <a:xfrm flipV="1">
          <a:off x="15671800" y="13250926"/>
          <a:ext cx="8382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162577</xdr:rowOff>
    </xdr:from>
    <xdr:ext cx="762000" cy="259045"/>
    <xdr:sp macro="" textlink="">
      <xdr:nvSpPr>
        <xdr:cNvPr id="424" name="公債費以外平均値テキスト">
          <a:extLst>
            <a:ext uri="{FF2B5EF4-FFF2-40B4-BE49-F238E27FC236}">
              <a16:creationId xmlns:a16="http://schemas.microsoft.com/office/drawing/2014/main" id="{00000000-0008-0000-0400-0000A8010000}"/>
            </a:ext>
          </a:extLst>
        </xdr:cNvPr>
        <xdr:cNvSpPr txBox="1"/>
      </xdr:nvSpPr>
      <xdr:spPr>
        <a:xfrm>
          <a:off x="16598900" y="131927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19050</xdr:rowOff>
    </xdr:from>
    <xdr:to>
      <xdr:col>82</xdr:col>
      <xdr:colOff>158750</xdr:colOff>
      <xdr:row>77</xdr:row>
      <xdr:rowOff>120650</xdr:rowOff>
    </xdr:to>
    <xdr:sp macro="" textlink="">
      <xdr:nvSpPr>
        <xdr:cNvPr id="425" name="フローチャート: 判断 424">
          <a:extLst>
            <a:ext uri="{FF2B5EF4-FFF2-40B4-BE49-F238E27FC236}">
              <a16:creationId xmlns:a16="http://schemas.microsoft.com/office/drawing/2014/main" id="{00000000-0008-0000-0400-0000A9010000}"/>
            </a:ext>
          </a:extLst>
        </xdr:cNvPr>
        <xdr:cNvSpPr/>
      </xdr:nvSpPr>
      <xdr:spPr>
        <a:xfrm>
          <a:off x="16459200" y="13220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77</xdr:row>
      <xdr:rowOff>53848</xdr:rowOff>
    </xdr:from>
    <xdr:to>
      <xdr:col>78</xdr:col>
      <xdr:colOff>69850</xdr:colOff>
      <xdr:row>78</xdr:row>
      <xdr:rowOff>28702</xdr:rowOff>
    </xdr:to>
    <xdr:cxnSp macro="">
      <xdr:nvCxnSpPr>
        <xdr:cNvPr id="426" name="直線コネクタ 425">
          <a:extLst>
            <a:ext uri="{FF2B5EF4-FFF2-40B4-BE49-F238E27FC236}">
              <a16:creationId xmlns:a16="http://schemas.microsoft.com/office/drawing/2014/main" id="{00000000-0008-0000-0400-0000AA010000}"/>
            </a:ext>
          </a:extLst>
        </xdr:cNvPr>
        <xdr:cNvCxnSpPr/>
      </xdr:nvCxnSpPr>
      <xdr:spPr>
        <a:xfrm flipV="1">
          <a:off x="14782800" y="13255498"/>
          <a:ext cx="889000" cy="1463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76</xdr:row>
      <xdr:rowOff>131063</xdr:rowOff>
    </xdr:from>
    <xdr:to>
      <xdr:col>78</xdr:col>
      <xdr:colOff>120650</xdr:colOff>
      <xdr:row>77</xdr:row>
      <xdr:rowOff>61213</xdr:rowOff>
    </xdr:to>
    <xdr:sp macro="" textlink="">
      <xdr:nvSpPr>
        <xdr:cNvPr id="427" name="フローチャート: 判断 426">
          <a:extLst>
            <a:ext uri="{FF2B5EF4-FFF2-40B4-BE49-F238E27FC236}">
              <a16:creationId xmlns:a16="http://schemas.microsoft.com/office/drawing/2014/main" id="{00000000-0008-0000-0400-0000AB010000}"/>
            </a:ext>
          </a:extLst>
        </xdr:cNvPr>
        <xdr:cNvSpPr/>
      </xdr:nvSpPr>
      <xdr:spPr>
        <a:xfrm>
          <a:off x="15621000" y="131612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75</xdr:row>
      <xdr:rowOff>71391</xdr:rowOff>
    </xdr:from>
    <xdr:ext cx="736600" cy="259045"/>
    <xdr:sp macro="" textlink="">
      <xdr:nvSpPr>
        <xdr:cNvPr id="428" name="テキスト ボックス 427">
          <a:extLst>
            <a:ext uri="{FF2B5EF4-FFF2-40B4-BE49-F238E27FC236}">
              <a16:creationId xmlns:a16="http://schemas.microsoft.com/office/drawing/2014/main" id="{00000000-0008-0000-0400-0000AC010000}"/>
            </a:ext>
          </a:extLst>
        </xdr:cNvPr>
        <xdr:cNvSpPr txBox="1"/>
      </xdr:nvSpPr>
      <xdr:spPr>
        <a:xfrm>
          <a:off x="15290800" y="1293014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78</xdr:row>
      <xdr:rowOff>1270</xdr:rowOff>
    </xdr:from>
    <xdr:to>
      <xdr:col>73</xdr:col>
      <xdr:colOff>180975</xdr:colOff>
      <xdr:row>78</xdr:row>
      <xdr:rowOff>28702</xdr:rowOff>
    </xdr:to>
    <xdr:cxnSp macro="">
      <xdr:nvCxnSpPr>
        <xdr:cNvPr id="429" name="直線コネクタ 428">
          <a:extLst>
            <a:ext uri="{FF2B5EF4-FFF2-40B4-BE49-F238E27FC236}">
              <a16:creationId xmlns:a16="http://schemas.microsoft.com/office/drawing/2014/main" id="{00000000-0008-0000-0400-0000AD010000}"/>
            </a:ext>
          </a:extLst>
        </xdr:cNvPr>
        <xdr:cNvCxnSpPr/>
      </xdr:nvCxnSpPr>
      <xdr:spPr>
        <a:xfrm>
          <a:off x="13893800" y="13374370"/>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77</xdr:row>
      <xdr:rowOff>46482</xdr:rowOff>
    </xdr:from>
    <xdr:to>
      <xdr:col>74</xdr:col>
      <xdr:colOff>31750</xdr:colOff>
      <xdr:row>77</xdr:row>
      <xdr:rowOff>148082</xdr:rowOff>
    </xdr:to>
    <xdr:sp macro="" textlink="">
      <xdr:nvSpPr>
        <xdr:cNvPr id="430" name="フローチャート: 判断 429">
          <a:extLst>
            <a:ext uri="{FF2B5EF4-FFF2-40B4-BE49-F238E27FC236}">
              <a16:creationId xmlns:a16="http://schemas.microsoft.com/office/drawing/2014/main" id="{00000000-0008-0000-0400-0000AE010000}"/>
            </a:ext>
          </a:extLst>
        </xdr:cNvPr>
        <xdr:cNvSpPr/>
      </xdr:nvSpPr>
      <xdr:spPr>
        <a:xfrm>
          <a:off x="14732000" y="13248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75</xdr:row>
      <xdr:rowOff>158259</xdr:rowOff>
    </xdr:from>
    <xdr:ext cx="762000" cy="259045"/>
    <xdr:sp macro="" textlink="">
      <xdr:nvSpPr>
        <xdr:cNvPr id="431" name="テキスト ボックス 430">
          <a:extLst>
            <a:ext uri="{FF2B5EF4-FFF2-40B4-BE49-F238E27FC236}">
              <a16:creationId xmlns:a16="http://schemas.microsoft.com/office/drawing/2014/main" id="{00000000-0008-0000-0400-0000AF010000}"/>
            </a:ext>
          </a:extLst>
        </xdr:cNvPr>
        <xdr:cNvSpPr txBox="1"/>
      </xdr:nvSpPr>
      <xdr:spPr>
        <a:xfrm>
          <a:off x="14401800" y="130170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77</xdr:row>
      <xdr:rowOff>108713</xdr:rowOff>
    </xdr:from>
    <xdr:to>
      <xdr:col>69</xdr:col>
      <xdr:colOff>92075</xdr:colOff>
      <xdr:row>78</xdr:row>
      <xdr:rowOff>1270</xdr:rowOff>
    </xdr:to>
    <xdr:cxnSp macro="">
      <xdr:nvCxnSpPr>
        <xdr:cNvPr id="432" name="直線コネクタ 431">
          <a:extLst>
            <a:ext uri="{FF2B5EF4-FFF2-40B4-BE49-F238E27FC236}">
              <a16:creationId xmlns:a16="http://schemas.microsoft.com/office/drawing/2014/main" id="{00000000-0008-0000-0400-0000B0010000}"/>
            </a:ext>
          </a:extLst>
        </xdr:cNvPr>
        <xdr:cNvCxnSpPr/>
      </xdr:nvCxnSpPr>
      <xdr:spPr>
        <a:xfrm>
          <a:off x="13004800" y="13310363"/>
          <a:ext cx="889000" cy="640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77</xdr:row>
      <xdr:rowOff>69342</xdr:rowOff>
    </xdr:from>
    <xdr:to>
      <xdr:col>69</xdr:col>
      <xdr:colOff>142875</xdr:colOff>
      <xdr:row>77</xdr:row>
      <xdr:rowOff>170942</xdr:rowOff>
    </xdr:to>
    <xdr:sp macro="" textlink="">
      <xdr:nvSpPr>
        <xdr:cNvPr id="433" name="フローチャート: 判断 432">
          <a:extLst>
            <a:ext uri="{FF2B5EF4-FFF2-40B4-BE49-F238E27FC236}">
              <a16:creationId xmlns:a16="http://schemas.microsoft.com/office/drawing/2014/main" id="{00000000-0008-0000-0400-0000B1010000}"/>
            </a:ext>
          </a:extLst>
        </xdr:cNvPr>
        <xdr:cNvSpPr/>
      </xdr:nvSpPr>
      <xdr:spPr>
        <a:xfrm>
          <a:off x="13843000" y="132709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76</xdr:row>
      <xdr:rowOff>9669</xdr:rowOff>
    </xdr:from>
    <xdr:ext cx="762000" cy="259045"/>
    <xdr:sp macro="" textlink="">
      <xdr:nvSpPr>
        <xdr:cNvPr id="434" name="テキスト ボックス 433">
          <a:extLst>
            <a:ext uri="{FF2B5EF4-FFF2-40B4-BE49-F238E27FC236}">
              <a16:creationId xmlns:a16="http://schemas.microsoft.com/office/drawing/2014/main" id="{00000000-0008-0000-0400-0000B2010000}"/>
            </a:ext>
          </a:extLst>
        </xdr:cNvPr>
        <xdr:cNvSpPr txBox="1"/>
      </xdr:nvSpPr>
      <xdr:spPr>
        <a:xfrm>
          <a:off x="13512800" y="130398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77</xdr:row>
      <xdr:rowOff>62485</xdr:rowOff>
    </xdr:from>
    <xdr:to>
      <xdr:col>65</xdr:col>
      <xdr:colOff>53975</xdr:colOff>
      <xdr:row>77</xdr:row>
      <xdr:rowOff>164085</xdr:rowOff>
    </xdr:to>
    <xdr:sp macro="" textlink="">
      <xdr:nvSpPr>
        <xdr:cNvPr id="435" name="フローチャート: 判断 434">
          <a:extLst>
            <a:ext uri="{FF2B5EF4-FFF2-40B4-BE49-F238E27FC236}">
              <a16:creationId xmlns:a16="http://schemas.microsoft.com/office/drawing/2014/main" id="{00000000-0008-0000-0400-0000B3010000}"/>
            </a:ext>
          </a:extLst>
        </xdr:cNvPr>
        <xdr:cNvSpPr/>
      </xdr:nvSpPr>
      <xdr:spPr>
        <a:xfrm>
          <a:off x="12954000" y="132641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77</xdr:row>
      <xdr:rowOff>148862</xdr:rowOff>
    </xdr:from>
    <xdr:ext cx="762000" cy="259045"/>
    <xdr:sp macro="" textlink="">
      <xdr:nvSpPr>
        <xdr:cNvPr id="436" name="テキスト ボックス 435">
          <a:extLst>
            <a:ext uri="{FF2B5EF4-FFF2-40B4-BE49-F238E27FC236}">
              <a16:creationId xmlns:a16="http://schemas.microsoft.com/office/drawing/2014/main" id="{00000000-0008-0000-0400-0000B4010000}"/>
            </a:ext>
          </a:extLst>
        </xdr:cNvPr>
        <xdr:cNvSpPr txBox="1"/>
      </xdr:nvSpPr>
      <xdr:spPr>
        <a:xfrm>
          <a:off x="12623800" y="133505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37" name="テキスト ボックス 436">
          <a:extLst>
            <a:ext uri="{FF2B5EF4-FFF2-40B4-BE49-F238E27FC236}">
              <a16:creationId xmlns:a16="http://schemas.microsoft.com/office/drawing/2014/main" id="{00000000-0008-0000-0400-0000B5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38" name="テキスト ボックス 437">
          <a:extLst>
            <a:ext uri="{FF2B5EF4-FFF2-40B4-BE49-F238E27FC236}">
              <a16:creationId xmlns:a16="http://schemas.microsoft.com/office/drawing/2014/main" id="{00000000-0008-0000-0400-0000B6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39" name="テキスト ボックス 438">
          <a:extLst>
            <a:ext uri="{FF2B5EF4-FFF2-40B4-BE49-F238E27FC236}">
              <a16:creationId xmlns:a16="http://schemas.microsoft.com/office/drawing/2014/main" id="{00000000-0008-0000-0400-0000B7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0" name="テキスト ボックス 439">
          <a:extLst>
            <a:ext uri="{FF2B5EF4-FFF2-40B4-BE49-F238E27FC236}">
              <a16:creationId xmlns:a16="http://schemas.microsoft.com/office/drawing/2014/main" id="{00000000-0008-0000-0400-0000B8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1" name="テキスト ボックス 440">
          <a:extLst>
            <a:ext uri="{FF2B5EF4-FFF2-40B4-BE49-F238E27FC236}">
              <a16:creationId xmlns:a16="http://schemas.microsoft.com/office/drawing/2014/main" id="{00000000-0008-0000-0400-0000B9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169926</xdr:rowOff>
    </xdr:from>
    <xdr:to>
      <xdr:col>82</xdr:col>
      <xdr:colOff>158750</xdr:colOff>
      <xdr:row>77</xdr:row>
      <xdr:rowOff>100076</xdr:rowOff>
    </xdr:to>
    <xdr:sp macro="" textlink="">
      <xdr:nvSpPr>
        <xdr:cNvPr id="442" name="楕円 441">
          <a:extLst>
            <a:ext uri="{FF2B5EF4-FFF2-40B4-BE49-F238E27FC236}">
              <a16:creationId xmlns:a16="http://schemas.microsoft.com/office/drawing/2014/main" id="{00000000-0008-0000-0400-0000BA010000}"/>
            </a:ext>
          </a:extLst>
        </xdr:cNvPr>
        <xdr:cNvSpPr/>
      </xdr:nvSpPr>
      <xdr:spPr>
        <a:xfrm>
          <a:off x="16459200" y="132001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76</xdr:row>
      <xdr:rowOff>15003</xdr:rowOff>
    </xdr:from>
    <xdr:ext cx="762000" cy="259045"/>
    <xdr:sp macro="" textlink="">
      <xdr:nvSpPr>
        <xdr:cNvPr id="443" name="公債費以外該当値テキスト">
          <a:extLst>
            <a:ext uri="{FF2B5EF4-FFF2-40B4-BE49-F238E27FC236}">
              <a16:creationId xmlns:a16="http://schemas.microsoft.com/office/drawing/2014/main" id="{00000000-0008-0000-0400-0000BB010000}"/>
            </a:ext>
          </a:extLst>
        </xdr:cNvPr>
        <xdr:cNvSpPr txBox="1"/>
      </xdr:nvSpPr>
      <xdr:spPr>
        <a:xfrm>
          <a:off x="16598900" y="130452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77</xdr:row>
      <xdr:rowOff>3048</xdr:rowOff>
    </xdr:from>
    <xdr:to>
      <xdr:col>78</xdr:col>
      <xdr:colOff>120650</xdr:colOff>
      <xdr:row>77</xdr:row>
      <xdr:rowOff>104648</xdr:rowOff>
    </xdr:to>
    <xdr:sp macro="" textlink="">
      <xdr:nvSpPr>
        <xdr:cNvPr id="444" name="楕円 443">
          <a:extLst>
            <a:ext uri="{FF2B5EF4-FFF2-40B4-BE49-F238E27FC236}">
              <a16:creationId xmlns:a16="http://schemas.microsoft.com/office/drawing/2014/main" id="{00000000-0008-0000-0400-0000BC010000}"/>
            </a:ext>
          </a:extLst>
        </xdr:cNvPr>
        <xdr:cNvSpPr/>
      </xdr:nvSpPr>
      <xdr:spPr>
        <a:xfrm>
          <a:off x="15621000" y="132046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77</xdr:row>
      <xdr:rowOff>89425</xdr:rowOff>
    </xdr:from>
    <xdr:ext cx="736600" cy="259045"/>
    <xdr:sp macro="" textlink="">
      <xdr:nvSpPr>
        <xdr:cNvPr id="445" name="テキスト ボックス 444">
          <a:extLst>
            <a:ext uri="{FF2B5EF4-FFF2-40B4-BE49-F238E27FC236}">
              <a16:creationId xmlns:a16="http://schemas.microsoft.com/office/drawing/2014/main" id="{00000000-0008-0000-0400-0000BD010000}"/>
            </a:ext>
          </a:extLst>
        </xdr:cNvPr>
        <xdr:cNvSpPr txBox="1"/>
      </xdr:nvSpPr>
      <xdr:spPr>
        <a:xfrm>
          <a:off x="15290800" y="1329107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77</xdr:row>
      <xdr:rowOff>149352</xdr:rowOff>
    </xdr:from>
    <xdr:to>
      <xdr:col>74</xdr:col>
      <xdr:colOff>31750</xdr:colOff>
      <xdr:row>78</xdr:row>
      <xdr:rowOff>79502</xdr:rowOff>
    </xdr:to>
    <xdr:sp macro="" textlink="">
      <xdr:nvSpPr>
        <xdr:cNvPr id="446" name="楕円 445">
          <a:extLst>
            <a:ext uri="{FF2B5EF4-FFF2-40B4-BE49-F238E27FC236}">
              <a16:creationId xmlns:a16="http://schemas.microsoft.com/office/drawing/2014/main" id="{00000000-0008-0000-0400-0000BE010000}"/>
            </a:ext>
          </a:extLst>
        </xdr:cNvPr>
        <xdr:cNvSpPr/>
      </xdr:nvSpPr>
      <xdr:spPr>
        <a:xfrm>
          <a:off x="14732000" y="133510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78</xdr:row>
      <xdr:rowOff>64279</xdr:rowOff>
    </xdr:from>
    <xdr:ext cx="762000" cy="259045"/>
    <xdr:sp macro="" textlink="">
      <xdr:nvSpPr>
        <xdr:cNvPr id="447" name="テキスト ボックス 446">
          <a:extLst>
            <a:ext uri="{FF2B5EF4-FFF2-40B4-BE49-F238E27FC236}">
              <a16:creationId xmlns:a16="http://schemas.microsoft.com/office/drawing/2014/main" id="{00000000-0008-0000-0400-0000BF010000}"/>
            </a:ext>
          </a:extLst>
        </xdr:cNvPr>
        <xdr:cNvSpPr txBox="1"/>
      </xdr:nvSpPr>
      <xdr:spPr>
        <a:xfrm>
          <a:off x="14401800" y="134373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77</xdr:row>
      <xdr:rowOff>121920</xdr:rowOff>
    </xdr:from>
    <xdr:to>
      <xdr:col>69</xdr:col>
      <xdr:colOff>142875</xdr:colOff>
      <xdr:row>78</xdr:row>
      <xdr:rowOff>52070</xdr:rowOff>
    </xdr:to>
    <xdr:sp macro="" textlink="">
      <xdr:nvSpPr>
        <xdr:cNvPr id="448" name="楕円 447">
          <a:extLst>
            <a:ext uri="{FF2B5EF4-FFF2-40B4-BE49-F238E27FC236}">
              <a16:creationId xmlns:a16="http://schemas.microsoft.com/office/drawing/2014/main" id="{00000000-0008-0000-0400-0000C0010000}"/>
            </a:ext>
          </a:extLst>
        </xdr:cNvPr>
        <xdr:cNvSpPr/>
      </xdr:nvSpPr>
      <xdr:spPr>
        <a:xfrm>
          <a:off x="13843000" y="133235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78</xdr:row>
      <xdr:rowOff>36847</xdr:rowOff>
    </xdr:from>
    <xdr:ext cx="762000" cy="259045"/>
    <xdr:sp macro="" textlink="">
      <xdr:nvSpPr>
        <xdr:cNvPr id="449" name="テキスト ボックス 448">
          <a:extLst>
            <a:ext uri="{FF2B5EF4-FFF2-40B4-BE49-F238E27FC236}">
              <a16:creationId xmlns:a16="http://schemas.microsoft.com/office/drawing/2014/main" id="{00000000-0008-0000-0400-0000C1010000}"/>
            </a:ext>
          </a:extLst>
        </xdr:cNvPr>
        <xdr:cNvSpPr txBox="1"/>
      </xdr:nvSpPr>
      <xdr:spPr>
        <a:xfrm>
          <a:off x="13512800" y="134099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77</xdr:row>
      <xdr:rowOff>57913</xdr:rowOff>
    </xdr:from>
    <xdr:to>
      <xdr:col>65</xdr:col>
      <xdr:colOff>53975</xdr:colOff>
      <xdr:row>77</xdr:row>
      <xdr:rowOff>159513</xdr:rowOff>
    </xdr:to>
    <xdr:sp macro="" textlink="">
      <xdr:nvSpPr>
        <xdr:cNvPr id="450" name="楕円 449">
          <a:extLst>
            <a:ext uri="{FF2B5EF4-FFF2-40B4-BE49-F238E27FC236}">
              <a16:creationId xmlns:a16="http://schemas.microsoft.com/office/drawing/2014/main" id="{00000000-0008-0000-0400-0000C2010000}"/>
            </a:ext>
          </a:extLst>
        </xdr:cNvPr>
        <xdr:cNvSpPr/>
      </xdr:nvSpPr>
      <xdr:spPr>
        <a:xfrm>
          <a:off x="12954000" y="132595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75</xdr:row>
      <xdr:rowOff>169690</xdr:rowOff>
    </xdr:from>
    <xdr:ext cx="762000" cy="259045"/>
    <xdr:sp macro="" textlink="">
      <xdr:nvSpPr>
        <xdr:cNvPr id="451" name="テキスト ボックス 450">
          <a:extLst>
            <a:ext uri="{FF2B5EF4-FFF2-40B4-BE49-F238E27FC236}">
              <a16:creationId xmlns:a16="http://schemas.microsoft.com/office/drawing/2014/main" id="{00000000-0008-0000-0400-0000C3010000}"/>
            </a:ext>
          </a:extLst>
        </xdr:cNvPr>
        <xdr:cNvSpPr txBox="1"/>
      </xdr:nvSpPr>
      <xdr:spPr>
        <a:xfrm>
          <a:off x="12623800" y="130284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滋賀県多賀町</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4</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3175</xdr:rowOff>
    </xdr:from>
    <xdr:to>
      <xdr:col>33</xdr:col>
      <xdr:colOff>114300</xdr:colOff>
      <xdr:row>20</xdr:row>
      <xdr:rowOff>3175</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4798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32402</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337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17</xdr:row>
      <xdr:rowOff>60325</xdr:rowOff>
    </xdr:from>
    <xdr:to>
      <xdr:col>33</xdr:col>
      <xdr:colOff>114300</xdr:colOff>
      <xdr:row>17</xdr:row>
      <xdr:rowOff>60325</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0226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89552</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288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14</xdr:row>
      <xdr:rowOff>117475</xdr:rowOff>
    </xdr:from>
    <xdr:to>
      <xdr:col>33</xdr:col>
      <xdr:colOff>114300</xdr:colOff>
      <xdr:row>14</xdr:row>
      <xdr:rowOff>117475</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5654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13</xdr:row>
      <xdr:rowOff>146702</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423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12</xdr:row>
      <xdr:rowOff>3175</xdr:rowOff>
    </xdr:from>
    <xdr:to>
      <xdr:col>33</xdr:col>
      <xdr:colOff>114300</xdr:colOff>
      <xdr:row>12</xdr:row>
      <xdr:rowOff>3175</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1082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11</xdr:row>
      <xdr:rowOff>32402</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196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2" name="人口1人当たり決算額の推移グラフ枠130">
          <a:extLst>
            <a:ext uri="{FF2B5EF4-FFF2-40B4-BE49-F238E27FC236}">
              <a16:creationId xmlns:a16="http://schemas.microsoft.com/office/drawing/2014/main" id="{00000000-0008-0000-0500-00002A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80597</xdr:rowOff>
    </xdr:from>
    <xdr:to>
      <xdr:col>29</xdr:col>
      <xdr:colOff>127000</xdr:colOff>
      <xdr:row>20</xdr:row>
      <xdr:rowOff>16370</xdr:rowOff>
    </xdr:to>
    <xdr:cxnSp macro="">
      <xdr:nvCxnSpPr>
        <xdr:cNvPr id="43" name="直線コネクタ 42">
          <a:extLst>
            <a:ext uri="{FF2B5EF4-FFF2-40B4-BE49-F238E27FC236}">
              <a16:creationId xmlns:a16="http://schemas.microsoft.com/office/drawing/2014/main" id="{00000000-0008-0000-0500-00002B000000}"/>
            </a:ext>
          </a:extLst>
        </xdr:cNvPr>
        <xdr:cNvCxnSpPr/>
      </xdr:nvCxnSpPr>
      <xdr:spPr bwMode="auto">
        <a:xfrm flipV="1">
          <a:off x="5651500" y="2014172"/>
          <a:ext cx="0" cy="1478823"/>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159897</xdr:rowOff>
    </xdr:from>
    <xdr:ext cx="762000" cy="259045"/>
    <xdr:sp macro="" textlink="">
      <xdr:nvSpPr>
        <xdr:cNvPr id="44" name="人口1人当たり決算額の推移最小値テキスト130">
          <a:extLst>
            <a:ext uri="{FF2B5EF4-FFF2-40B4-BE49-F238E27FC236}">
              <a16:creationId xmlns:a16="http://schemas.microsoft.com/office/drawing/2014/main" id="{00000000-0008-0000-0500-00002C000000}"/>
            </a:ext>
          </a:extLst>
        </xdr:cNvPr>
        <xdr:cNvSpPr txBox="1"/>
      </xdr:nvSpPr>
      <xdr:spPr>
        <a:xfrm>
          <a:off x="5740400" y="34650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98,557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20</xdr:row>
      <xdr:rowOff>16370</xdr:rowOff>
    </xdr:from>
    <xdr:to>
      <xdr:col>30</xdr:col>
      <xdr:colOff>25400</xdr:colOff>
      <xdr:row>20</xdr:row>
      <xdr:rowOff>16370</xdr:rowOff>
    </xdr:to>
    <xdr:cxnSp macro="">
      <xdr:nvCxnSpPr>
        <xdr:cNvPr id="45" name="直線コネクタ 44">
          <a:extLst>
            <a:ext uri="{FF2B5EF4-FFF2-40B4-BE49-F238E27FC236}">
              <a16:creationId xmlns:a16="http://schemas.microsoft.com/office/drawing/2014/main" id="{00000000-0008-0000-0500-00002D000000}"/>
            </a:ext>
          </a:extLst>
        </xdr:cNvPr>
        <xdr:cNvCxnSpPr/>
      </xdr:nvCxnSpPr>
      <xdr:spPr bwMode="auto">
        <a:xfrm>
          <a:off x="5562600" y="3492995"/>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9</xdr:row>
      <xdr:rowOff>166974</xdr:rowOff>
    </xdr:from>
    <xdr:ext cx="762000" cy="259045"/>
    <xdr:sp macro="" textlink="">
      <xdr:nvSpPr>
        <xdr:cNvPr id="46" name="人口1人当たり決算額の推移最大値テキスト130">
          <a:extLst>
            <a:ext uri="{FF2B5EF4-FFF2-40B4-BE49-F238E27FC236}">
              <a16:creationId xmlns:a16="http://schemas.microsoft.com/office/drawing/2014/main" id="{00000000-0008-0000-0500-00002E000000}"/>
            </a:ext>
          </a:extLst>
        </xdr:cNvPr>
        <xdr:cNvSpPr txBox="1"/>
      </xdr:nvSpPr>
      <xdr:spPr>
        <a:xfrm>
          <a:off x="5740400" y="17576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260,283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80597</xdr:rowOff>
    </xdr:from>
    <xdr:to>
      <xdr:col>30</xdr:col>
      <xdr:colOff>25400</xdr:colOff>
      <xdr:row>11</xdr:row>
      <xdr:rowOff>80597</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a:off x="5562600" y="201417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17</xdr:row>
      <xdr:rowOff>158211</xdr:rowOff>
    </xdr:from>
    <xdr:to>
      <xdr:col>29</xdr:col>
      <xdr:colOff>127000</xdr:colOff>
      <xdr:row>17</xdr:row>
      <xdr:rowOff>158797</xdr:rowOff>
    </xdr:to>
    <xdr:cxnSp macro="">
      <xdr:nvCxnSpPr>
        <xdr:cNvPr id="48" name="直線コネクタ 47">
          <a:extLst>
            <a:ext uri="{FF2B5EF4-FFF2-40B4-BE49-F238E27FC236}">
              <a16:creationId xmlns:a16="http://schemas.microsoft.com/office/drawing/2014/main" id="{00000000-0008-0000-0500-000030000000}"/>
            </a:ext>
          </a:extLst>
        </xdr:cNvPr>
        <xdr:cNvCxnSpPr/>
      </xdr:nvCxnSpPr>
      <xdr:spPr bwMode="auto">
        <a:xfrm>
          <a:off x="5003800" y="3120486"/>
          <a:ext cx="647700" cy="58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15</xdr:row>
      <xdr:rowOff>146003</xdr:rowOff>
    </xdr:from>
    <xdr:ext cx="762000" cy="259045"/>
    <xdr:sp macro="" textlink="">
      <xdr:nvSpPr>
        <xdr:cNvPr id="49" name="人口1人当たり決算額の推移平均値テキスト130">
          <a:extLst>
            <a:ext uri="{FF2B5EF4-FFF2-40B4-BE49-F238E27FC236}">
              <a16:creationId xmlns:a16="http://schemas.microsoft.com/office/drawing/2014/main" id="{00000000-0008-0000-0500-000031000000}"/>
            </a:ext>
          </a:extLst>
        </xdr:cNvPr>
        <xdr:cNvSpPr txBox="1"/>
      </xdr:nvSpPr>
      <xdr:spPr>
        <a:xfrm>
          <a:off x="5740400" y="276537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155,632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129476</xdr:rowOff>
    </xdr:from>
    <xdr:to>
      <xdr:col>29</xdr:col>
      <xdr:colOff>177800</xdr:colOff>
      <xdr:row>17</xdr:row>
      <xdr:rowOff>59626</xdr:rowOff>
    </xdr:to>
    <xdr:sp macro="" textlink="">
      <xdr:nvSpPr>
        <xdr:cNvPr id="50" name="フローチャート: 判断 49">
          <a:extLst>
            <a:ext uri="{FF2B5EF4-FFF2-40B4-BE49-F238E27FC236}">
              <a16:creationId xmlns:a16="http://schemas.microsoft.com/office/drawing/2014/main" id="{00000000-0008-0000-0500-000032000000}"/>
            </a:ext>
          </a:extLst>
        </xdr:cNvPr>
        <xdr:cNvSpPr/>
      </xdr:nvSpPr>
      <xdr:spPr bwMode="auto">
        <a:xfrm>
          <a:off x="5600700" y="292030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17</xdr:row>
      <xdr:rowOff>158211</xdr:rowOff>
    </xdr:from>
    <xdr:to>
      <xdr:col>26</xdr:col>
      <xdr:colOff>50800</xdr:colOff>
      <xdr:row>18</xdr:row>
      <xdr:rowOff>16498</xdr:rowOff>
    </xdr:to>
    <xdr:cxnSp macro="">
      <xdr:nvCxnSpPr>
        <xdr:cNvPr id="51" name="直線コネクタ 50">
          <a:extLst>
            <a:ext uri="{FF2B5EF4-FFF2-40B4-BE49-F238E27FC236}">
              <a16:creationId xmlns:a16="http://schemas.microsoft.com/office/drawing/2014/main" id="{00000000-0008-0000-0500-000033000000}"/>
            </a:ext>
          </a:extLst>
        </xdr:cNvPr>
        <xdr:cNvCxnSpPr/>
      </xdr:nvCxnSpPr>
      <xdr:spPr bwMode="auto">
        <a:xfrm flipV="1">
          <a:off x="4305300" y="3120486"/>
          <a:ext cx="698500" cy="2973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17</xdr:row>
      <xdr:rowOff>12003</xdr:rowOff>
    </xdr:from>
    <xdr:to>
      <xdr:col>26</xdr:col>
      <xdr:colOff>101600</xdr:colOff>
      <xdr:row>17</xdr:row>
      <xdr:rowOff>113603</xdr:rowOff>
    </xdr:to>
    <xdr:sp macro="" textlink="">
      <xdr:nvSpPr>
        <xdr:cNvPr id="52" name="フローチャート: 判断 51">
          <a:extLst>
            <a:ext uri="{FF2B5EF4-FFF2-40B4-BE49-F238E27FC236}">
              <a16:creationId xmlns:a16="http://schemas.microsoft.com/office/drawing/2014/main" id="{00000000-0008-0000-0500-000034000000}"/>
            </a:ext>
          </a:extLst>
        </xdr:cNvPr>
        <xdr:cNvSpPr/>
      </xdr:nvSpPr>
      <xdr:spPr bwMode="auto">
        <a:xfrm>
          <a:off x="4953000" y="297427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15</xdr:row>
      <xdr:rowOff>123780</xdr:rowOff>
    </xdr:from>
    <xdr:ext cx="736600" cy="259045"/>
    <xdr:sp macro="" textlink="">
      <xdr:nvSpPr>
        <xdr:cNvPr id="53" name="テキスト ボックス 52">
          <a:extLst>
            <a:ext uri="{FF2B5EF4-FFF2-40B4-BE49-F238E27FC236}">
              <a16:creationId xmlns:a16="http://schemas.microsoft.com/office/drawing/2014/main" id="{00000000-0008-0000-0500-000035000000}"/>
            </a:ext>
          </a:extLst>
        </xdr:cNvPr>
        <xdr:cNvSpPr txBox="1"/>
      </xdr:nvSpPr>
      <xdr:spPr>
        <a:xfrm>
          <a:off x="4622800" y="274315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149,729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18</xdr:row>
      <xdr:rowOff>16498</xdr:rowOff>
    </xdr:from>
    <xdr:to>
      <xdr:col>22</xdr:col>
      <xdr:colOff>114300</xdr:colOff>
      <xdr:row>18</xdr:row>
      <xdr:rowOff>88086</xdr:rowOff>
    </xdr:to>
    <xdr:cxnSp macro="">
      <xdr:nvCxnSpPr>
        <xdr:cNvPr id="54" name="直線コネクタ 53">
          <a:extLst>
            <a:ext uri="{FF2B5EF4-FFF2-40B4-BE49-F238E27FC236}">
              <a16:creationId xmlns:a16="http://schemas.microsoft.com/office/drawing/2014/main" id="{00000000-0008-0000-0500-000036000000}"/>
            </a:ext>
          </a:extLst>
        </xdr:cNvPr>
        <xdr:cNvCxnSpPr/>
      </xdr:nvCxnSpPr>
      <xdr:spPr bwMode="auto">
        <a:xfrm flipV="1">
          <a:off x="3606800" y="3150223"/>
          <a:ext cx="698500" cy="7158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49621</xdr:rowOff>
    </xdr:from>
    <xdr:to>
      <xdr:col>22</xdr:col>
      <xdr:colOff>165100</xdr:colOff>
      <xdr:row>17</xdr:row>
      <xdr:rowOff>151221</xdr:rowOff>
    </xdr:to>
    <xdr:sp macro="" textlink="">
      <xdr:nvSpPr>
        <xdr:cNvPr id="55" name="フローチャート: 判断 54">
          <a:extLst>
            <a:ext uri="{FF2B5EF4-FFF2-40B4-BE49-F238E27FC236}">
              <a16:creationId xmlns:a16="http://schemas.microsoft.com/office/drawing/2014/main" id="{00000000-0008-0000-0500-000037000000}"/>
            </a:ext>
          </a:extLst>
        </xdr:cNvPr>
        <xdr:cNvSpPr/>
      </xdr:nvSpPr>
      <xdr:spPr bwMode="auto">
        <a:xfrm>
          <a:off x="4254500" y="301189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15</xdr:row>
      <xdr:rowOff>161398</xdr:rowOff>
    </xdr:from>
    <xdr:ext cx="762000" cy="259045"/>
    <xdr:sp macro="" textlink="">
      <xdr:nvSpPr>
        <xdr:cNvPr id="56" name="テキスト ボックス 55">
          <a:extLst>
            <a:ext uri="{FF2B5EF4-FFF2-40B4-BE49-F238E27FC236}">
              <a16:creationId xmlns:a16="http://schemas.microsoft.com/office/drawing/2014/main" id="{00000000-0008-0000-0500-000038000000}"/>
            </a:ext>
          </a:extLst>
        </xdr:cNvPr>
        <xdr:cNvSpPr txBox="1"/>
      </xdr:nvSpPr>
      <xdr:spPr>
        <a:xfrm>
          <a:off x="3924300" y="27807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18</xdr:row>
      <xdr:rowOff>53851</xdr:rowOff>
    </xdr:from>
    <xdr:to>
      <xdr:col>18</xdr:col>
      <xdr:colOff>177800</xdr:colOff>
      <xdr:row>18</xdr:row>
      <xdr:rowOff>88086</xdr:rowOff>
    </xdr:to>
    <xdr:cxnSp macro="">
      <xdr:nvCxnSpPr>
        <xdr:cNvPr id="57" name="直線コネクタ 56">
          <a:extLst>
            <a:ext uri="{FF2B5EF4-FFF2-40B4-BE49-F238E27FC236}">
              <a16:creationId xmlns:a16="http://schemas.microsoft.com/office/drawing/2014/main" id="{00000000-0008-0000-0500-000039000000}"/>
            </a:ext>
          </a:extLst>
        </xdr:cNvPr>
        <xdr:cNvCxnSpPr/>
      </xdr:nvCxnSpPr>
      <xdr:spPr bwMode="auto">
        <a:xfrm>
          <a:off x="2908300" y="3187576"/>
          <a:ext cx="698500" cy="3423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82576</xdr:rowOff>
    </xdr:from>
    <xdr:to>
      <xdr:col>19</xdr:col>
      <xdr:colOff>38100</xdr:colOff>
      <xdr:row>18</xdr:row>
      <xdr:rowOff>12726</xdr:rowOff>
    </xdr:to>
    <xdr:sp macro="" textlink="">
      <xdr:nvSpPr>
        <xdr:cNvPr id="58" name="フローチャート: 判断 57">
          <a:extLst>
            <a:ext uri="{FF2B5EF4-FFF2-40B4-BE49-F238E27FC236}">
              <a16:creationId xmlns:a16="http://schemas.microsoft.com/office/drawing/2014/main" id="{00000000-0008-0000-0500-00003A000000}"/>
            </a:ext>
          </a:extLst>
        </xdr:cNvPr>
        <xdr:cNvSpPr/>
      </xdr:nvSpPr>
      <xdr:spPr bwMode="auto">
        <a:xfrm>
          <a:off x="3556000" y="304485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16</xdr:row>
      <xdr:rowOff>22903</xdr:rowOff>
    </xdr:from>
    <xdr:ext cx="762000" cy="259045"/>
    <xdr:sp macro="" textlink="">
      <xdr:nvSpPr>
        <xdr:cNvPr id="59" name="テキスト ボックス 58">
          <a:extLst>
            <a:ext uri="{FF2B5EF4-FFF2-40B4-BE49-F238E27FC236}">
              <a16:creationId xmlns:a16="http://schemas.microsoft.com/office/drawing/2014/main" id="{00000000-0008-0000-0500-00003B000000}"/>
            </a:ext>
          </a:extLst>
        </xdr:cNvPr>
        <xdr:cNvSpPr txBox="1"/>
      </xdr:nvSpPr>
      <xdr:spPr>
        <a:xfrm>
          <a:off x="3225800" y="28137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142,011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150251</xdr:rowOff>
    </xdr:from>
    <xdr:to>
      <xdr:col>15</xdr:col>
      <xdr:colOff>101600</xdr:colOff>
      <xdr:row>18</xdr:row>
      <xdr:rowOff>80401</xdr:rowOff>
    </xdr:to>
    <xdr:sp macro="" textlink="">
      <xdr:nvSpPr>
        <xdr:cNvPr id="60" name="フローチャート: 判断 59">
          <a:extLst>
            <a:ext uri="{FF2B5EF4-FFF2-40B4-BE49-F238E27FC236}">
              <a16:creationId xmlns:a16="http://schemas.microsoft.com/office/drawing/2014/main" id="{00000000-0008-0000-0500-00003C000000}"/>
            </a:ext>
          </a:extLst>
        </xdr:cNvPr>
        <xdr:cNvSpPr/>
      </xdr:nvSpPr>
      <xdr:spPr bwMode="auto">
        <a:xfrm>
          <a:off x="2857500" y="311252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90578</xdr:rowOff>
    </xdr:from>
    <xdr:ext cx="762000" cy="259045"/>
    <xdr:sp macro="" textlink="">
      <xdr:nvSpPr>
        <xdr:cNvPr id="61" name="テキスト ボックス 60">
          <a:extLst>
            <a:ext uri="{FF2B5EF4-FFF2-40B4-BE49-F238E27FC236}">
              <a16:creationId xmlns:a16="http://schemas.microsoft.com/office/drawing/2014/main" id="{00000000-0008-0000-0500-00003D000000}"/>
            </a:ext>
          </a:extLst>
        </xdr:cNvPr>
        <xdr:cNvSpPr txBox="1"/>
      </xdr:nvSpPr>
      <xdr:spPr>
        <a:xfrm>
          <a:off x="2527300" y="28814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2" name="テキスト ボックス 61">
          <a:extLst>
            <a:ext uri="{FF2B5EF4-FFF2-40B4-BE49-F238E27FC236}">
              <a16:creationId xmlns:a16="http://schemas.microsoft.com/office/drawing/2014/main" id="{00000000-0008-0000-0500-00003E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107997</xdr:rowOff>
    </xdr:from>
    <xdr:to>
      <xdr:col>29</xdr:col>
      <xdr:colOff>177800</xdr:colOff>
      <xdr:row>18</xdr:row>
      <xdr:rowOff>38147</xdr:rowOff>
    </xdr:to>
    <xdr:sp macro="" textlink="">
      <xdr:nvSpPr>
        <xdr:cNvPr id="67" name="楕円 66">
          <a:extLst>
            <a:ext uri="{FF2B5EF4-FFF2-40B4-BE49-F238E27FC236}">
              <a16:creationId xmlns:a16="http://schemas.microsoft.com/office/drawing/2014/main" id="{00000000-0008-0000-0500-000043000000}"/>
            </a:ext>
          </a:extLst>
        </xdr:cNvPr>
        <xdr:cNvSpPr/>
      </xdr:nvSpPr>
      <xdr:spPr bwMode="auto">
        <a:xfrm>
          <a:off x="5600700" y="307027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17</xdr:row>
      <xdr:rowOff>80074</xdr:rowOff>
    </xdr:from>
    <xdr:ext cx="762000" cy="259045"/>
    <xdr:sp macro="" textlink="">
      <xdr:nvSpPr>
        <xdr:cNvPr id="68" name="人口1人当たり決算額の推移該当値テキスト130">
          <a:extLst>
            <a:ext uri="{FF2B5EF4-FFF2-40B4-BE49-F238E27FC236}">
              <a16:creationId xmlns:a16="http://schemas.microsoft.com/office/drawing/2014/main" id="{00000000-0008-0000-0500-000044000000}"/>
            </a:ext>
          </a:extLst>
        </xdr:cNvPr>
        <xdr:cNvSpPr txBox="1"/>
      </xdr:nvSpPr>
      <xdr:spPr>
        <a:xfrm>
          <a:off x="5740400" y="3042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139,231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17</xdr:row>
      <xdr:rowOff>107411</xdr:rowOff>
    </xdr:from>
    <xdr:to>
      <xdr:col>26</xdr:col>
      <xdr:colOff>101600</xdr:colOff>
      <xdr:row>18</xdr:row>
      <xdr:rowOff>37561</xdr:rowOff>
    </xdr:to>
    <xdr:sp macro="" textlink="">
      <xdr:nvSpPr>
        <xdr:cNvPr id="69" name="楕円 68">
          <a:extLst>
            <a:ext uri="{FF2B5EF4-FFF2-40B4-BE49-F238E27FC236}">
              <a16:creationId xmlns:a16="http://schemas.microsoft.com/office/drawing/2014/main" id="{00000000-0008-0000-0500-000045000000}"/>
            </a:ext>
          </a:extLst>
        </xdr:cNvPr>
        <xdr:cNvSpPr/>
      </xdr:nvSpPr>
      <xdr:spPr bwMode="auto">
        <a:xfrm>
          <a:off x="4953000" y="306968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18</xdr:row>
      <xdr:rowOff>22338</xdr:rowOff>
    </xdr:from>
    <xdr:ext cx="736600" cy="259045"/>
    <xdr:sp macro="" textlink="">
      <xdr:nvSpPr>
        <xdr:cNvPr id="70" name="テキスト ボックス 69">
          <a:extLst>
            <a:ext uri="{FF2B5EF4-FFF2-40B4-BE49-F238E27FC236}">
              <a16:creationId xmlns:a16="http://schemas.microsoft.com/office/drawing/2014/main" id="{00000000-0008-0000-0500-000046000000}"/>
            </a:ext>
          </a:extLst>
        </xdr:cNvPr>
        <xdr:cNvSpPr txBox="1"/>
      </xdr:nvSpPr>
      <xdr:spPr>
        <a:xfrm>
          <a:off x="4622800" y="315606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139,295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17</xdr:row>
      <xdr:rowOff>137148</xdr:rowOff>
    </xdr:from>
    <xdr:to>
      <xdr:col>22</xdr:col>
      <xdr:colOff>165100</xdr:colOff>
      <xdr:row>18</xdr:row>
      <xdr:rowOff>67298</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4254500" y="309942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52075</xdr:rowOff>
    </xdr:from>
    <xdr:ext cx="762000" cy="259045"/>
    <xdr:sp macro="" textlink="">
      <xdr:nvSpPr>
        <xdr:cNvPr id="72" name="テキスト ボックス 71">
          <a:extLst>
            <a:ext uri="{FF2B5EF4-FFF2-40B4-BE49-F238E27FC236}">
              <a16:creationId xmlns:a16="http://schemas.microsoft.com/office/drawing/2014/main" id="{00000000-0008-0000-0500-000048000000}"/>
            </a:ext>
          </a:extLst>
        </xdr:cNvPr>
        <xdr:cNvSpPr txBox="1"/>
      </xdr:nvSpPr>
      <xdr:spPr>
        <a:xfrm>
          <a:off x="3924300" y="31858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136,043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18</xdr:row>
      <xdr:rowOff>37286</xdr:rowOff>
    </xdr:from>
    <xdr:to>
      <xdr:col>19</xdr:col>
      <xdr:colOff>38100</xdr:colOff>
      <xdr:row>18</xdr:row>
      <xdr:rowOff>138886</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3556000" y="317101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123663</xdr:rowOff>
    </xdr:from>
    <xdr:ext cx="7620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3225800" y="32573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128,214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3051</xdr:rowOff>
    </xdr:from>
    <xdr:to>
      <xdr:col>15</xdr:col>
      <xdr:colOff>101600</xdr:colOff>
      <xdr:row>18</xdr:row>
      <xdr:rowOff>104651</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2857500" y="313677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89428</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2527300" y="32231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131,958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7" name="正方形/長方形 76">
          <a:extLst>
            <a:ext uri="{FF2B5EF4-FFF2-40B4-BE49-F238E27FC236}">
              <a16:creationId xmlns:a16="http://schemas.microsoft.com/office/drawing/2014/main" id="{00000000-0008-0000-0500-00004D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78" name="角丸四角形 77">
          <a:extLst>
            <a:ext uri="{FF2B5EF4-FFF2-40B4-BE49-F238E27FC236}">
              <a16:creationId xmlns:a16="http://schemas.microsoft.com/office/drawing/2014/main" id="{00000000-0008-0000-0500-00004E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79" name="正方形/長方形 78">
          <a:extLst>
            <a:ext uri="{FF2B5EF4-FFF2-40B4-BE49-F238E27FC236}">
              <a16:creationId xmlns:a16="http://schemas.microsoft.com/office/drawing/2014/main" id="{00000000-0008-0000-0500-00004F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0" name="正方形/長方形 79">
          <a:extLst>
            <a:ext uri="{FF2B5EF4-FFF2-40B4-BE49-F238E27FC236}">
              <a16:creationId xmlns:a16="http://schemas.microsoft.com/office/drawing/2014/main" id="{00000000-0008-0000-0500-000050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2" name="直線コネクタ 81">
          <a:extLst>
            <a:ext uri="{FF2B5EF4-FFF2-40B4-BE49-F238E27FC236}">
              <a16:creationId xmlns:a16="http://schemas.microsoft.com/office/drawing/2014/main" id="{00000000-0008-0000-0500-000052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3" name="直線コネクタ 82">
          <a:extLst>
            <a:ext uri="{FF2B5EF4-FFF2-40B4-BE49-F238E27FC236}">
              <a16:creationId xmlns:a16="http://schemas.microsoft.com/office/drawing/2014/main" id="{00000000-0008-0000-0500-000053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4" name="直線コネクタ 83">
          <a:extLst>
            <a:ext uri="{FF2B5EF4-FFF2-40B4-BE49-F238E27FC236}">
              <a16:creationId xmlns:a16="http://schemas.microsoft.com/office/drawing/2014/main" id="{00000000-0008-0000-0500-000054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7" name="楕円 86">
          <a:extLst>
            <a:ext uri="{FF2B5EF4-FFF2-40B4-BE49-F238E27FC236}">
              <a16:creationId xmlns:a16="http://schemas.microsoft.com/office/drawing/2014/main" id="{00000000-0008-0000-0500-000057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88" name="フローチャート: 判断 87">
          <a:extLst>
            <a:ext uri="{FF2B5EF4-FFF2-40B4-BE49-F238E27FC236}">
              <a16:creationId xmlns:a16="http://schemas.microsoft.com/office/drawing/2014/main" id="{00000000-0008-0000-0500-000058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89" name="正方形/長方形 88">
          <a:extLst>
            <a:ext uri="{FF2B5EF4-FFF2-40B4-BE49-F238E27FC236}">
              <a16:creationId xmlns:a16="http://schemas.microsoft.com/office/drawing/2014/main" id="{00000000-0008-0000-0500-000059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0" name="テキスト ボックス 89">
          <a:extLst>
            <a:ext uri="{FF2B5EF4-FFF2-40B4-BE49-F238E27FC236}">
              <a16:creationId xmlns:a16="http://schemas.microsoft.com/office/drawing/2014/main" id="{00000000-0008-0000-0500-00005A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1" name="直線コネクタ 90">
          <a:extLst>
            <a:ext uri="{FF2B5EF4-FFF2-40B4-BE49-F238E27FC236}">
              <a16:creationId xmlns:a16="http://schemas.microsoft.com/office/drawing/2014/main" id="{00000000-0008-0000-0500-00005B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143328</xdr:rowOff>
    </xdr:from>
    <xdr:to>
      <xdr:col>33</xdr:col>
      <xdr:colOff>114300</xdr:colOff>
      <xdr:row>38</xdr:row>
      <xdr:rowOff>143328</xdr:rowOff>
    </xdr:to>
    <xdr:cxnSp macro="">
      <xdr:nvCxnSpPr>
        <xdr:cNvPr id="92" name="直線コネクタ 91">
          <a:extLst>
            <a:ext uri="{FF2B5EF4-FFF2-40B4-BE49-F238E27FC236}">
              <a16:creationId xmlns:a16="http://schemas.microsoft.com/office/drawing/2014/main" id="{00000000-0008-0000-0500-00005C000000}"/>
            </a:ext>
          </a:extLst>
        </xdr:cNvPr>
        <xdr:cNvCxnSpPr/>
      </xdr:nvCxnSpPr>
      <xdr:spPr bwMode="auto">
        <a:xfrm>
          <a:off x="2159000" y="76109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159657</xdr:rowOff>
    </xdr:from>
    <xdr:to>
      <xdr:col>33</xdr:col>
      <xdr:colOff>114300</xdr:colOff>
      <xdr:row>37</xdr:row>
      <xdr:rowOff>159657</xdr:rowOff>
    </xdr:to>
    <xdr:cxnSp macro="">
      <xdr:nvCxnSpPr>
        <xdr:cNvPr id="93" name="直線コネクタ 92">
          <a:extLst>
            <a:ext uri="{FF2B5EF4-FFF2-40B4-BE49-F238E27FC236}">
              <a16:creationId xmlns:a16="http://schemas.microsoft.com/office/drawing/2014/main" id="{00000000-0008-0000-0500-00005D000000}"/>
            </a:ext>
          </a:extLst>
        </xdr:cNvPr>
        <xdr:cNvCxnSpPr/>
      </xdr:nvCxnSpPr>
      <xdr:spPr bwMode="auto">
        <a:xfrm>
          <a:off x="2159000" y="72843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17434</xdr:rowOff>
    </xdr:from>
    <xdr:ext cx="762000" cy="259045"/>
    <xdr:sp macro="" textlink="">
      <xdr:nvSpPr>
        <xdr:cNvPr id="94" name="テキスト ボックス 93">
          <a:extLst>
            <a:ext uri="{FF2B5EF4-FFF2-40B4-BE49-F238E27FC236}">
              <a16:creationId xmlns:a16="http://schemas.microsoft.com/office/drawing/2014/main" id="{00000000-0008-0000-0500-00005E000000}"/>
            </a:ext>
          </a:extLst>
        </xdr:cNvPr>
        <xdr:cNvSpPr txBox="1"/>
      </xdr:nvSpPr>
      <xdr:spPr>
        <a:xfrm>
          <a:off x="1384300" y="7142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36</xdr:row>
      <xdr:rowOff>4535</xdr:rowOff>
    </xdr:from>
    <xdr:to>
      <xdr:col>33</xdr:col>
      <xdr:colOff>114300</xdr:colOff>
      <xdr:row>36</xdr:row>
      <xdr:rowOff>4535</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695778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205212</xdr:rowOff>
    </xdr:from>
    <xdr:ext cx="762000" cy="259045"/>
    <xdr:sp macro="" textlink="">
      <xdr:nvSpPr>
        <xdr:cNvPr id="96" name="テキスト ボックス 95">
          <a:extLst>
            <a:ext uri="{FF2B5EF4-FFF2-40B4-BE49-F238E27FC236}">
              <a16:creationId xmlns:a16="http://schemas.microsoft.com/office/drawing/2014/main" id="{00000000-0008-0000-0500-000060000000}"/>
            </a:ext>
          </a:extLst>
        </xdr:cNvPr>
        <xdr:cNvSpPr txBox="1"/>
      </xdr:nvSpPr>
      <xdr:spPr>
        <a:xfrm>
          <a:off x="1384300" y="6815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20865</xdr:rowOff>
    </xdr:from>
    <xdr:to>
      <xdr:col>33</xdr:col>
      <xdr:colOff>114300</xdr:colOff>
      <xdr:row>35</xdr:row>
      <xdr:rowOff>20865</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663121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221542</xdr:rowOff>
    </xdr:from>
    <xdr:ext cx="762000" cy="259045"/>
    <xdr:sp macro="" textlink="">
      <xdr:nvSpPr>
        <xdr:cNvPr id="98" name="テキスト ボックス 97">
          <a:extLst>
            <a:ext uri="{FF2B5EF4-FFF2-40B4-BE49-F238E27FC236}">
              <a16:creationId xmlns:a16="http://schemas.microsoft.com/office/drawing/2014/main" id="{00000000-0008-0000-0500-000062000000}"/>
            </a:ext>
          </a:extLst>
        </xdr:cNvPr>
        <xdr:cNvSpPr txBox="1"/>
      </xdr:nvSpPr>
      <xdr:spPr>
        <a:xfrm>
          <a:off x="1384300" y="6488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37193</xdr:rowOff>
    </xdr:from>
    <xdr:to>
      <xdr:col>33</xdr:col>
      <xdr:colOff>114300</xdr:colOff>
      <xdr:row>34</xdr:row>
      <xdr:rowOff>37193</xdr:rowOff>
    </xdr:to>
    <xdr:cxnSp macro="">
      <xdr:nvCxnSpPr>
        <xdr:cNvPr id="99" name="直線コネクタ 98">
          <a:extLst>
            <a:ext uri="{FF2B5EF4-FFF2-40B4-BE49-F238E27FC236}">
              <a16:creationId xmlns:a16="http://schemas.microsoft.com/office/drawing/2014/main" id="{00000000-0008-0000-0500-000063000000}"/>
            </a:ext>
          </a:extLst>
        </xdr:cNvPr>
        <xdr:cNvCxnSpPr/>
      </xdr:nvCxnSpPr>
      <xdr:spPr bwMode="auto">
        <a:xfrm>
          <a:off x="2159000" y="63046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237870</xdr:rowOff>
    </xdr:from>
    <xdr:ext cx="762000" cy="259045"/>
    <xdr:sp macro="" textlink="">
      <xdr:nvSpPr>
        <xdr:cNvPr id="100" name="テキスト ボックス 99">
          <a:extLst>
            <a:ext uri="{FF2B5EF4-FFF2-40B4-BE49-F238E27FC236}">
              <a16:creationId xmlns:a16="http://schemas.microsoft.com/office/drawing/2014/main" id="{00000000-0008-0000-0500-000064000000}"/>
            </a:ext>
          </a:extLst>
        </xdr:cNvPr>
        <xdr:cNvSpPr txBox="1"/>
      </xdr:nvSpPr>
      <xdr:spPr>
        <a:xfrm>
          <a:off x="1384300" y="6162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53522</xdr:rowOff>
    </xdr:from>
    <xdr:to>
      <xdr:col>33</xdr:col>
      <xdr:colOff>114300</xdr:colOff>
      <xdr:row>33</xdr:row>
      <xdr:rowOff>53522</xdr:rowOff>
    </xdr:to>
    <xdr:cxnSp macro="">
      <xdr:nvCxnSpPr>
        <xdr:cNvPr id="101" name="直線コネクタ 100">
          <a:extLst>
            <a:ext uri="{FF2B5EF4-FFF2-40B4-BE49-F238E27FC236}">
              <a16:creationId xmlns:a16="http://schemas.microsoft.com/office/drawing/2014/main" id="{00000000-0008-0000-0500-000065000000}"/>
            </a:ext>
          </a:extLst>
        </xdr:cNvPr>
        <xdr:cNvCxnSpPr/>
      </xdr:nvCxnSpPr>
      <xdr:spPr bwMode="auto">
        <a:xfrm>
          <a:off x="2159000" y="5978072"/>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82749</xdr:rowOff>
    </xdr:from>
    <xdr:ext cx="762000" cy="259045"/>
    <xdr:sp macro="" textlink="">
      <xdr:nvSpPr>
        <xdr:cNvPr id="102" name="テキスト ボックス 101">
          <a:extLst>
            <a:ext uri="{FF2B5EF4-FFF2-40B4-BE49-F238E27FC236}">
              <a16:creationId xmlns:a16="http://schemas.microsoft.com/office/drawing/2014/main" id="{00000000-0008-0000-0500-000066000000}"/>
            </a:ext>
          </a:extLst>
        </xdr:cNvPr>
        <xdr:cNvSpPr txBox="1"/>
      </xdr:nvSpPr>
      <xdr:spPr>
        <a:xfrm>
          <a:off x="1384300" y="5835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3" name="直線コネクタ 102">
          <a:extLst>
            <a:ext uri="{FF2B5EF4-FFF2-40B4-BE49-F238E27FC236}">
              <a16:creationId xmlns:a16="http://schemas.microsoft.com/office/drawing/2014/main" id="{00000000-0008-0000-0500-000067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4" name="テキスト ボックス 103">
          <a:extLst>
            <a:ext uri="{FF2B5EF4-FFF2-40B4-BE49-F238E27FC236}">
              <a16:creationId xmlns:a16="http://schemas.microsoft.com/office/drawing/2014/main" id="{00000000-0008-0000-0500-000068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5" name="人口1人当たり決算額の推移グラフ枠445">
          <a:extLst>
            <a:ext uri="{FF2B5EF4-FFF2-40B4-BE49-F238E27FC236}">
              <a16:creationId xmlns:a16="http://schemas.microsoft.com/office/drawing/2014/main" id="{00000000-0008-0000-0500-000069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127348</xdr:rowOff>
    </xdr:from>
    <xdr:to>
      <xdr:col>29</xdr:col>
      <xdr:colOff>127000</xdr:colOff>
      <xdr:row>39</xdr:row>
      <xdr:rowOff>33634</xdr:rowOff>
    </xdr:to>
    <xdr:cxnSp macro="">
      <xdr:nvCxnSpPr>
        <xdr:cNvPr id="106" name="直線コネクタ 105">
          <a:extLst>
            <a:ext uri="{FF2B5EF4-FFF2-40B4-BE49-F238E27FC236}">
              <a16:creationId xmlns:a16="http://schemas.microsoft.com/office/drawing/2014/main" id="{00000000-0008-0000-0500-00006A000000}"/>
            </a:ext>
          </a:extLst>
        </xdr:cNvPr>
        <xdr:cNvCxnSpPr/>
      </xdr:nvCxnSpPr>
      <xdr:spPr bwMode="auto">
        <a:xfrm flipV="1">
          <a:off x="5651500" y="6051898"/>
          <a:ext cx="0" cy="1620786"/>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39</xdr:row>
      <xdr:rowOff>5711</xdr:rowOff>
    </xdr:from>
    <xdr:ext cx="762000" cy="259045"/>
    <xdr:sp macro="" textlink="">
      <xdr:nvSpPr>
        <xdr:cNvPr id="107" name="人口1人当たり決算額の推移最小値テキスト445">
          <a:extLst>
            <a:ext uri="{FF2B5EF4-FFF2-40B4-BE49-F238E27FC236}">
              <a16:creationId xmlns:a16="http://schemas.microsoft.com/office/drawing/2014/main" id="{00000000-0008-0000-0500-00006B000000}"/>
            </a:ext>
          </a:extLst>
        </xdr:cNvPr>
        <xdr:cNvSpPr txBox="1"/>
      </xdr:nvSpPr>
      <xdr:spPr>
        <a:xfrm>
          <a:off x="5740400" y="76447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-35,673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39</xdr:row>
      <xdr:rowOff>33634</xdr:rowOff>
    </xdr:from>
    <xdr:to>
      <xdr:col>30</xdr:col>
      <xdr:colOff>25400</xdr:colOff>
      <xdr:row>39</xdr:row>
      <xdr:rowOff>33634</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a:off x="5562600" y="7672684"/>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42275</xdr:rowOff>
    </xdr:from>
    <xdr:ext cx="762000" cy="259045"/>
    <xdr:sp macro="" textlink="">
      <xdr:nvSpPr>
        <xdr:cNvPr id="109" name="人口1人当たり決算額の推移最大値テキスト445">
          <a:extLst>
            <a:ext uri="{FF2B5EF4-FFF2-40B4-BE49-F238E27FC236}">
              <a16:creationId xmlns:a16="http://schemas.microsoft.com/office/drawing/2014/main" id="{00000000-0008-0000-0500-00006D000000}"/>
            </a:ext>
          </a:extLst>
        </xdr:cNvPr>
        <xdr:cNvSpPr txBox="1"/>
      </xdr:nvSpPr>
      <xdr:spPr>
        <a:xfrm>
          <a:off x="5740400" y="57953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113,218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127348</xdr:rowOff>
    </xdr:from>
    <xdr:to>
      <xdr:col>30</xdr:col>
      <xdr:colOff>25400</xdr:colOff>
      <xdr:row>33</xdr:row>
      <xdr:rowOff>127348</xdr:rowOff>
    </xdr:to>
    <xdr:cxnSp macro="">
      <xdr:nvCxnSpPr>
        <xdr:cNvPr id="110" name="直線コネクタ 109">
          <a:extLst>
            <a:ext uri="{FF2B5EF4-FFF2-40B4-BE49-F238E27FC236}">
              <a16:creationId xmlns:a16="http://schemas.microsoft.com/office/drawing/2014/main" id="{00000000-0008-0000-0500-00006E000000}"/>
            </a:ext>
          </a:extLst>
        </xdr:cNvPr>
        <xdr:cNvCxnSpPr/>
      </xdr:nvCxnSpPr>
      <xdr:spPr bwMode="auto">
        <a:xfrm>
          <a:off x="5562600" y="6051898"/>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36</xdr:row>
      <xdr:rowOff>14899</xdr:rowOff>
    </xdr:from>
    <xdr:to>
      <xdr:col>29</xdr:col>
      <xdr:colOff>127000</xdr:colOff>
      <xdr:row>36</xdr:row>
      <xdr:rowOff>16575</xdr:rowOff>
    </xdr:to>
    <xdr:cxnSp macro="">
      <xdr:nvCxnSpPr>
        <xdr:cNvPr id="111" name="直線コネクタ 110">
          <a:extLst>
            <a:ext uri="{FF2B5EF4-FFF2-40B4-BE49-F238E27FC236}">
              <a16:creationId xmlns:a16="http://schemas.microsoft.com/office/drawing/2014/main" id="{00000000-0008-0000-0500-00006F000000}"/>
            </a:ext>
          </a:extLst>
        </xdr:cNvPr>
        <xdr:cNvCxnSpPr/>
      </xdr:nvCxnSpPr>
      <xdr:spPr bwMode="auto">
        <a:xfrm>
          <a:off x="5003800" y="6968149"/>
          <a:ext cx="647700" cy="167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67821</xdr:rowOff>
    </xdr:from>
    <xdr:ext cx="762000" cy="259045"/>
    <xdr:sp macro="" textlink="">
      <xdr:nvSpPr>
        <xdr:cNvPr id="112" name="人口1人当たり決算額の推移平均値テキスト445">
          <a:extLst>
            <a:ext uri="{FF2B5EF4-FFF2-40B4-BE49-F238E27FC236}">
              <a16:creationId xmlns:a16="http://schemas.microsoft.com/office/drawing/2014/main" id="{00000000-0008-0000-0500-000070000000}"/>
            </a:ext>
          </a:extLst>
        </xdr:cNvPr>
        <xdr:cNvSpPr txBox="1"/>
      </xdr:nvSpPr>
      <xdr:spPr>
        <a:xfrm>
          <a:off x="5740400" y="667817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36,788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222744</xdr:rowOff>
    </xdr:from>
    <xdr:to>
      <xdr:col>29</xdr:col>
      <xdr:colOff>177800</xdr:colOff>
      <xdr:row>35</xdr:row>
      <xdr:rowOff>324344</xdr:rowOff>
    </xdr:to>
    <xdr:sp macro="" textlink="">
      <xdr:nvSpPr>
        <xdr:cNvPr id="113" name="フローチャート: 判断 112">
          <a:extLst>
            <a:ext uri="{FF2B5EF4-FFF2-40B4-BE49-F238E27FC236}">
              <a16:creationId xmlns:a16="http://schemas.microsoft.com/office/drawing/2014/main" id="{00000000-0008-0000-0500-000071000000}"/>
            </a:ext>
          </a:extLst>
        </xdr:cNvPr>
        <xdr:cNvSpPr/>
      </xdr:nvSpPr>
      <xdr:spPr bwMode="auto">
        <a:xfrm>
          <a:off x="5600700" y="683309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36</xdr:row>
      <xdr:rowOff>14899</xdr:rowOff>
    </xdr:from>
    <xdr:to>
      <xdr:col>26</xdr:col>
      <xdr:colOff>50800</xdr:colOff>
      <xdr:row>36</xdr:row>
      <xdr:rowOff>53652</xdr:rowOff>
    </xdr:to>
    <xdr:cxnSp macro="">
      <xdr:nvCxnSpPr>
        <xdr:cNvPr id="114" name="直線コネクタ 113">
          <a:extLst>
            <a:ext uri="{FF2B5EF4-FFF2-40B4-BE49-F238E27FC236}">
              <a16:creationId xmlns:a16="http://schemas.microsoft.com/office/drawing/2014/main" id="{00000000-0008-0000-0500-000072000000}"/>
            </a:ext>
          </a:extLst>
        </xdr:cNvPr>
        <xdr:cNvCxnSpPr/>
      </xdr:nvCxnSpPr>
      <xdr:spPr bwMode="auto">
        <a:xfrm flipV="1">
          <a:off x="4305300" y="6968149"/>
          <a:ext cx="698500" cy="3875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264871</xdr:rowOff>
    </xdr:from>
    <xdr:to>
      <xdr:col>26</xdr:col>
      <xdr:colOff>101600</xdr:colOff>
      <xdr:row>36</xdr:row>
      <xdr:rowOff>23571</xdr:rowOff>
    </xdr:to>
    <xdr:sp macro="" textlink="">
      <xdr:nvSpPr>
        <xdr:cNvPr id="115" name="フローチャート: 判断 114">
          <a:extLst>
            <a:ext uri="{FF2B5EF4-FFF2-40B4-BE49-F238E27FC236}">
              <a16:creationId xmlns:a16="http://schemas.microsoft.com/office/drawing/2014/main" id="{00000000-0008-0000-0500-000073000000}"/>
            </a:ext>
          </a:extLst>
        </xdr:cNvPr>
        <xdr:cNvSpPr/>
      </xdr:nvSpPr>
      <xdr:spPr bwMode="auto">
        <a:xfrm>
          <a:off x="4953000" y="687522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33748</xdr:rowOff>
    </xdr:from>
    <xdr:ext cx="736600" cy="259045"/>
    <xdr:sp macro="" textlink="">
      <xdr:nvSpPr>
        <xdr:cNvPr id="116" name="テキスト ボックス 115">
          <a:extLst>
            <a:ext uri="{FF2B5EF4-FFF2-40B4-BE49-F238E27FC236}">
              <a16:creationId xmlns:a16="http://schemas.microsoft.com/office/drawing/2014/main" id="{00000000-0008-0000-0500-000074000000}"/>
            </a:ext>
          </a:extLst>
        </xdr:cNvPr>
        <xdr:cNvSpPr txBox="1"/>
      </xdr:nvSpPr>
      <xdr:spPr>
        <a:xfrm>
          <a:off x="4622800" y="664409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32,918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36</xdr:row>
      <xdr:rowOff>39468</xdr:rowOff>
    </xdr:from>
    <xdr:to>
      <xdr:col>22</xdr:col>
      <xdr:colOff>114300</xdr:colOff>
      <xdr:row>36</xdr:row>
      <xdr:rowOff>53652</xdr:rowOff>
    </xdr:to>
    <xdr:cxnSp macro="">
      <xdr:nvCxnSpPr>
        <xdr:cNvPr id="117" name="直線コネクタ 116">
          <a:extLst>
            <a:ext uri="{FF2B5EF4-FFF2-40B4-BE49-F238E27FC236}">
              <a16:creationId xmlns:a16="http://schemas.microsoft.com/office/drawing/2014/main" id="{00000000-0008-0000-0500-000075000000}"/>
            </a:ext>
          </a:extLst>
        </xdr:cNvPr>
        <xdr:cNvCxnSpPr/>
      </xdr:nvCxnSpPr>
      <xdr:spPr bwMode="auto">
        <a:xfrm>
          <a:off x="3606800" y="6992718"/>
          <a:ext cx="698500" cy="1418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291813</xdr:rowOff>
    </xdr:from>
    <xdr:to>
      <xdr:col>22</xdr:col>
      <xdr:colOff>165100</xdr:colOff>
      <xdr:row>36</xdr:row>
      <xdr:rowOff>50513</xdr:rowOff>
    </xdr:to>
    <xdr:sp macro="" textlink="">
      <xdr:nvSpPr>
        <xdr:cNvPr id="118" name="フローチャート: 判断 117">
          <a:extLst>
            <a:ext uri="{FF2B5EF4-FFF2-40B4-BE49-F238E27FC236}">
              <a16:creationId xmlns:a16="http://schemas.microsoft.com/office/drawing/2014/main" id="{00000000-0008-0000-0500-000076000000}"/>
            </a:ext>
          </a:extLst>
        </xdr:cNvPr>
        <xdr:cNvSpPr/>
      </xdr:nvSpPr>
      <xdr:spPr bwMode="auto">
        <a:xfrm>
          <a:off x="4254500" y="690216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60690</xdr:rowOff>
    </xdr:from>
    <xdr:ext cx="762000" cy="259045"/>
    <xdr:sp macro="" textlink="">
      <xdr:nvSpPr>
        <xdr:cNvPr id="119" name="テキスト ボックス 118">
          <a:extLst>
            <a:ext uri="{FF2B5EF4-FFF2-40B4-BE49-F238E27FC236}">
              <a16:creationId xmlns:a16="http://schemas.microsoft.com/office/drawing/2014/main" id="{00000000-0008-0000-0500-000077000000}"/>
            </a:ext>
          </a:extLst>
        </xdr:cNvPr>
        <xdr:cNvSpPr txBox="1"/>
      </xdr:nvSpPr>
      <xdr:spPr>
        <a:xfrm>
          <a:off x="3924300" y="66710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30,443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36</xdr:row>
      <xdr:rowOff>39468</xdr:rowOff>
    </xdr:from>
    <xdr:to>
      <xdr:col>18</xdr:col>
      <xdr:colOff>177800</xdr:colOff>
      <xdr:row>36</xdr:row>
      <xdr:rowOff>63580</xdr:rowOff>
    </xdr:to>
    <xdr:cxnSp macro="">
      <xdr:nvCxnSpPr>
        <xdr:cNvPr id="120" name="直線コネクタ 119">
          <a:extLst>
            <a:ext uri="{FF2B5EF4-FFF2-40B4-BE49-F238E27FC236}">
              <a16:creationId xmlns:a16="http://schemas.microsoft.com/office/drawing/2014/main" id="{00000000-0008-0000-0500-000078000000}"/>
            </a:ext>
          </a:extLst>
        </xdr:cNvPr>
        <xdr:cNvCxnSpPr/>
      </xdr:nvCxnSpPr>
      <xdr:spPr bwMode="auto">
        <a:xfrm flipV="1">
          <a:off x="2908300" y="6992718"/>
          <a:ext cx="698500" cy="2411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315719</xdr:rowOff>
    </xdr:from>
    <xdr:to>
      <xdr:col>19</xdr:col>
      <xdr:colOff>38100</xdr:colOff>
      <xdr:row>36</xdr:row>
      <xdr:rowOff>74419</xdr:rowOff>
    </xdr:to>
    <xdr:sp macro="" textlink="">
      <xdr:nvSpPr>
        <xdr:cNvPr id="121" name="フローチャート: 判断 120">
          <a:extLst>
            <a:ext uri="{FF2B5EF4-FFF2-40B4-BE49-F238E27FC236}">
              <a16:creationId xmlns:a16="http://schemas.microsoft.com/office/drawing/2014/main" id="{00000000-0008-0000-0500-000079000000}"/>
            </a:ext>
          </a:extLst>
        </xdr:cNvPr>
        <xdr:cNvSpPr/>
      </xdr:nvSpPr>
      <xdr:spPr bwMode="auto">
        <a:xfrm>
          <a:off x="3556000" y="692606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84596</xdr:rowOff>
    </xdr:from>
    <xdr:ext cx="762000" cy="259045"/>
    <xdr:sp macro="" textlink="">
      <xdr:nvSpPr>
        <xdr:cNvPr id="122" name="テキスト ボックス 121">
          <a:extLst>
            <a:ext uri="{FF2B5EF4-FFF2-40B4-BE49-F238E27FC236}">
              <a16:creationId xmlns:a16="http://schemas.microsoft.com/office/drawing/2014/main" id="{00000000-0008-0000-0500-00007A000000}"/>
            </a:ext>
          </a:extLst>
        </xdr:cNvPr>
        <xdr:cNvSpPr txBox="1"/>
      </xdr:nvSpPr>
      <xdr:spPr>
        <a:xfrm>
          <a:off x="3225800" y="66949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28,247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9536</xdr:rowOff>
    </xdr:from>
    <xdr:to>
      <xdr:col>15</xdr:col>
      <xdr:colOff>101600</xdr:colOff>
      <xdr:row>36</xdr:row>
      <xdr:rowOff>111136</xdr:rowOff>
    </xdr:to>
    <xdr:sp macro="" textlink="">
      <xdr:nvSpPr>
        <xdr:cNvPr id="123" name="フローチャート: 判断 122">
          <a:extLst>
            <a:ext uri="{FF2B5EF4-FFF2-40B4-BE49-F238E27FC236}">
              <a16:creationId xmlns:a16="http://schemas.microsoft.com/office/drawing/2014/main" id="{00000000-0008-0000-0500-00007B000000}"/>
            </a:ext>
          </a:extLst>
        </xdr:cNvPr>
        <xdr:cNvSpPr/>
      </xdr:nvSpPr>
      <xdr:spPr bwMode="auto">
        <a:xfrm>
          <a:off x="2857500" y="696278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121313</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2527300" y="67316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24,874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308675</xdr:rowOff>
    </xdr:from>
    <xdr:to>
      <xdr:col>29</xdr:col>
      <xdr:colOff>177800</xdr:colOff>
      <xdr:row>36</xdr:row>
      <xdr:rowOff>67375</xdr:rowOff>
    </xdr:to>
    <xdr:sp macro="" textlink="">
      <xdr:nvSpPr>
        <xdr:cNvPr id="130" name="楕円 129">
          <a:extLst>
            <a:ext uri="{FF2B5EF4-FFF2-40B4-BE49-F238E27FC236}">
              <a16:creationId xmlns:a16="http://schemas.microsoft.com/office/drawing/2014/main" id="{00000000-0008-0000-0500-000082000000}"/>
            </a:ext>
          </a:extLst>
        </xdr:cNvPr>
        <xdr:cNvSpPr/>
      </xdr:nvSpPr>
      <xdr:spPr bwMode="auto">
        <a:xfrm>
          <a:off x="5600700" y="691902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35</xdr:row>
      <xdr:rowOff>280752</xdr:rowOff>
    </xdr:from>
    <xdr:ext cx="762000" cy="259045"/>
    <xdr:sp macro="" textlink="">
      <xdr:nvSpPr>
        <xdr:cNvPr id="131" name="人口1人当たり決算額の推移該当値テキスト445">
          <a:extLst>
            <a:ext uri="{FF2B5EF4-FFF2-40B4-BE49-F238E27FC236}">
              <a16:creationId xmlns:a16="http://schemas.microsoft.com/office/drawing/2014/main" id="{00000000-0008-0000-0500-000083000000}"/>
            </a:ext>
          </a:extLst>
        </xdr:cNvPr>
        <xdr:cNvSpPr txBox="1"/>
      </xdr:nvSpPr>
      <xdr:spPr>
        <a:xfrm>
          <a:off x="5740400" y="68911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28,894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35</xdr:row>
      <xdr:rowOff>306999</xdr:rowOff>
    </xdr:from>
    <xdr:to>
      <xdr:col>26</xdr:col>
      <xdr:colOff>101600</xdr:colOff>
      <xdr:row>36</xdr:row>
      <xdr:rowOff>65699</xdr:rowOff>
    </xdr:to>
    <xdr:sp macro="" textlink="">
      <xdr:nvSpPr>
        <xdr:cNvPr id="132" name="楕円 131">
          <a:extLst>
            <a:ext uri="{FF2B5EF4-FFF2-40B4-BE49-F238E27FC236}">
              <a16:creationId xmlns:a16="http://schemas.microsoft.com/office/drawing/2014/main" id="{00000000-0008-0000-0500-000084000000}"/>
            </a:ext>
          </a:extLst>
        </xdr:cNvPr>
        <xdr:cNvSpPr/>
      </xdr:nvSpPr>
      <xdr:spPr bwMode="auto">
        <a:xfrm>
          <a:off x="4953000" y="691734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36</xdr:row>
      <xdr:rowOff>50476</xdr:rowOff>
    </xdr:from>
    <xdr:ext cx="736600" cy="259045"/>
    <xdr:sp macro="" textlink="">
      <xdr:nvSpPr>
        <xdr:cNvPr id="133" name="テキスト ボックス 132">
          <a:extLst>
            <a:ext uri="{FF2B5EF4-FFF2-40B4-BE49-F238E27FC236}">
              <a16:creationId xmlns:a16="http://schemas.microsoft.com/office/drawing/2014/main" id="{00000000-0008-0000-0500-000085000000}"/>
            </a:ext>
          </a:extLst>
        </xdr:cNvPr>
        <xdr:cNvSpPr txBox="1"/>
      </xdr:nvSpPr>
      <xdr:spPr>
        <a:xfrm>
          <a:off x="4622800" y="700372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29,048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36</xdr:row>
      <xdr:rowOff>2852</xdr:rowOff>
    </xdr:from>
    <xdr:to>
      <xdr:col>22</xdr:col>
      <xdr:colOff>165100</xdr:colOff>
      <xdr:row>36</xdr:row>
      <xdr:rowOff>104452</xdr:rowOff>
    </xdr:to>
    <xdr:sp macro="" textlink="">
      <xdr:nvSpPr>
        <xdr:cNvPr id="134" name="楕円 133">
          <a:extLst>
            <a:ext uri="{FF2B5EF4-FFF2-40B4-BE49-F238E27FC236}">
              <a16:creationId xmlns:a16="http://schemas.microsoft.com/office/drawing/2014/main" id="{00000000-0008-0000-0500-000086000000}"/>
            </a:ext>
          </a:extLst>
        </xdr:cNvPr>
        <xdr:cNvSpPr/>
      </xdr:nvSpPr>
      <xdr:spPr bwMode="auto">
        <a:xfrm>
          <a:off x="4254500" y="695610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36</xdr:row>
      <xdr:rowOff>89229</xdr:rowOff>
    </xdr:from>
    <xdr:ext cx="762000" cy="259045"/>
    <xdr:sp macro="" textlink="">
      <xdr:nvSpPr>
        <xdr:cNvPr id="135" name="テキスト ボックス 134">
          <a:extLst>
            <a:ext uri="{FF2B5EF4-FFF2-40B4-BE49-F238E27FC236}">
              <a16:creationId xmlns:a16="http://schemas.microsoft.com/office/drawing/2014/main" id="{00000000-0008-0000-0500-000087000000}"/>
            </a:ext>
          </a:extLst>
        </xdr:cNvPr>
        <xdr:cNvSpPr txBox="1"/>
      </xdr:nvSpPr>
      <xdr:spPr>
        <a:xfrm>
          <a:off x="3924300" y="70424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25,488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35</xdr:row>
      <xdr:rowOff>331568</xdr:rowOff>
    </xdr:from>
    <xdr:to>
      <xdr:col>19</xdr:col>
      <xdr:colOff>38100</xdr:colOff>
      <xdr:row>36</xdr:row>
      <xdr:rowOff>90268</xdr:rowOff>
    </xdr:to>
    <xdr:sp macro="" textlink="">
      <xdr:nvSpPr>
        <xdr:cNvPr id="136" name="楕円 135">
          <a:extLst>
            <a:ext uri="{FF2B5EF4-FFF2-40B4-BE49-F238E27FC236}">
              <a16:creationId xmlns:a16="http://schemas.microsoft.com/office/drawing/2014/main" id="{00000000-0008-0000-0500-000088000000}"/>
            </a:ext>
          </a:extLst>
        </xdr:cNvPr>
        <xdr:cNvSpPr/>
      </xdr:nvSpPr>
      <xdr:spPr bwMode="auto">
        <a:xfrm>
          <a:off x="3556000" y="694191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36</xdr:row>
      <xdr:rowOff>75045</xdr:rowOff>
    </xdr:from>
    <xdr:ext cx="762000" cy="259045"/>
    <xdr:sp macro="" textlink="">
      <xdr:nvSpPr>
        <xdr:cNvPr id="137" name="テキスト ボックス 136">
          <a:extLst>
            <a:ext uri="{FF2B5EF4-FFF2-40B4-BE49-F238E27FC236}">
              <a16:creationId xmlns:a16="http://schemas.microsoft.com/office/drawing/2014/main" id="{00000000-0008-0000-0500-000089000000}"/>
            </a:ext>
          </a:extLst>
        </xdr:cNvPr>
        <xdr:cNvSpPr txBox="1"/>
      </xdr:nvSpPr>
      <xdr:spPr>
        <a:xfrm>
          <a:off x="3225800" y="70282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26,791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12780</xdr:rowOff>
    </xdr:from>
    <xdr:to>
      <xdr:col>15</xdr:col>
      <xdr:colOff>101600</xdr:colOff>
      <xdr:row>36</xdr:row>
      <xdr:rowOff>114380</xdr:rowOff>
    </xdr:to>
    <xdr:sp macro="" textlink="">
      <xdr:nvSpPr>
        <xdr:cNvPr id="138" name="楕円 137">
          <a:extLst>
            <a:ext uri="{FF2B5EF4-FFF2-40B4-BE49-F238E27FC236}">
              <a16:creationId xmlns:a16="http://schemas.microsoft.com/office/drawing/2014/main" id="{00000000-0008-0000-0500-00008A000000}"/>
            </a:ext>
          </a:extLst>
        </xdr:cNvPr>
        <xdr:cNvSpPr/>
      </xdr:nvSpPr>
      <xdr:spPr bwMode="auto">
        <a:xfrm>
          <a:off x="2857500" y="696603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36</xdr:row>
      <xdr:rowOff>99157</xdr:rowOff>
    </xdr:from>
    <xdr:ext cx="762000" cy="259045"/>
    <xdr:sp macro="" textlink="">
      <xdr:nvSpPr>
        <xdr:cNvPr id="139" name="テキスト ボックス 138">
          <a:extLst>
            <a:ext uri="{FF2B5EF4-FFF2-40B4-BE49-F238E27FC236}">
              <a16:creationId xmlns:a16="http://schemas.microsoft.com/office/drawing/2014/main" id="{00000000-0008-0000-0500-00008B000000}"/>
            </a:ext>
          </a:extLst>
        </xdr:cNvPr>
        <xdr:cNvSpPr txBox="1"/>
      </xdr:nvSpPr>
      <xdr:spPr>
        <a:xfrm>
          <a:off x="2527300" y="70524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24,576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滋賀県多賀町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7,466
7,421
135.77
6,220,257
5,510,762
331,790
3,331,990
5,122,377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7.1
31.6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75,379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139700</xdr:rowOff>
    </xdr:from>
    <xdr:to>
      <xdr:col>28</xdr:col>
      <xdr:colOff>114300</xdr:colOff>
      <xdr:row>38</xdr:row>
      <xdr:rowOff>139700</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37</xdr:row>
      <xdr:rowOff>168927</xdr:rowOff>
    </xdr:from>
    <xdr:ext cx="59541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166581" y="65125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25400</xdr:rowOff>
    </xdr:from>
    <xdr:to>
      <xdr:col>28</xdr:col>
      <xdr:colOff>114300</xdr:colOff>
      <xdr:row>36</xdr:row>
      <xdr:rowOff>25400</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35</xdr:row>
      <xdr:rowOff>54627</xdr:rowOff>
    </xdr:from>
    <xdr:ext cx="59541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166581" y="6055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82550</xdr:rowOff>
    </xdr:from>
    <xdr:to>
      <xdr:col>28</xdr:col>
      <xdr:colOff>114300</xdr:colOff>
      <xdr:row>33</xdr:row>
      <xdr:rowOff>82550</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32</xdr:row>
      <xdr:rowOff>111777</xdr:rowOff>
    </xdr:from>
    <xdr:ext cx="59541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166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139700</xdr:rowOff>
    </xdr:from>
    <xdr:to>
      <xdr:col>28</xdr:col>
      <xdr:colOff>114300</xdr:colOff>
      <xdr:row>30</xdr:row>
      <xdr:rowOff>139700</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168927</xdr:rowOff>
    </xdr:from>
    <xdr:ext cx="59541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166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3" name="人件費グラフ枠">
          <a:extLst>
            <a:ext uri="{FF2B5EF4-FFF2-40B4-BE49-F238E27FC236}">
              <a16:creationId xmlns:a16="http://schemas.microsoft.com/office/drawing/2014/main" id="{00000000-0008-0000-0600-000035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151880</xdr:rowOff>
    </xdr:from>
    <xdr:to>
      <xdr:col>24</xdr:col>
      <xdr:colOff>62865</xdr:colOff>
      <xdr:row>39</xdr:row>
      <xdr:rowOff>81480</xdr:rowOff>
    </xdr:to>
    <xdr:cxnSp macro="">
      <xdr:nvCxnSpPr>
        <xdr:cNvPr id="54" name="直線コネクタ 53">
          <a:extLst>
            <a:ext uri="{FF2B5EF4-FFF2-40B4-BE49-F238E27FC236}">
              <a16:creationId xmlns:a16="http://schemas.microsoft.com/office/drawing/2014/main" id="{00000000-0008-0000-0600-000036000000}"/>
            </a:ext>
          </a:extLst>
        </xdr:cNvPr>
        <xdr:cNvCxnSpPr/>
      </xdr:nvCxnSpPr>
      <xdr:spPr>
        <a:xfrm flipV="1">
          <a:off x="4633595" y="5295380"/>
          <a:ext cx="1270" cy="14726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85307</xdr:rowOff>
    </xdr:from>
    <xdr:ext cx="534377" cy="259045"/>
    <xdr:sp macro="" textlink="">
      <xdr:nvSpPr>
        <xdr:cNvPr id="55" name="人件費最小値テキスト">
          <a:extLst>
            <a:ext uri="{FF2B5EF4-FFF2-40B4-BE49-F238E27FC236}">
              <a16:creationId xmlns:a16="http://schemas.microsoft.com/office/drawing/2014/main" id="{00000000-0008-0000-0600-000037000000}"/>
            </a:ext>
          </a:extLst>
        </xdr:cNvPr>
        <xdr:cNvSpPr txBox="1"/>
      </xdr:nvSpPr>
      <xdr:spPr>
        <a:xfrm>
          <a:off x="4686300" y="67718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87,617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81480</xdr:rowOff>
    </xdr:from>
    <xdr:to>
      <xdr:col>24</xdr:col>
      <xdr:colOff>152400</xdr:colOff>
      <xdr:row>39</xdr:row>
      <xdr:rowOff>81480</xdr:rowOff>
    </xdr:to>
    <xdr:cxnSp macro="">
      <xdr:nvCxnSpPr>
        <xdr:cNvPr id="56" name="直線コネクタ 55">
          <a:extLst>
            <a:ext uri="{FF2B5EF4-FFF2-40B4-BE49-F238E27FC236}">
              <a16:creationId xmlns:a16="http://schemas.microsoft.com/office/drawing/2014/main" id="{00000000-0008-0000-0600-000038000000}"/>
            </a:ext>
          </a:extLst>
        </xdr:cNvPr>
        <xdr:cNvCxnSpPr/>
      </xdr:nvCxnSpPr>
      <xdr:spPr>
        <a:xfrm>
          <a:off x="4546600" y="67680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98557</xdr:rowOff>
    </xdr:from>
    <xdr:ext cx="599010" cy="259045"/>
    <xdr:sp macro="" textlink="">
      <xdr:nvSpPr>
        <xdr:cNvPr id="57" name="人件費最大値テキスト">
          <a:extLst>
            <a:ext uri="{FF2B5EF4-FFF2-40B4-BE49-F238E27FC236}">
              <a16:creationId xmlns:a16="http://schemas.microsoft.com/office/drawing/2014/main" id="{00000000-0008-0000-0600-000039000000}"/>
            </a:ext>
          </a:extLst>
        </xdr:cNvPr>
        <xdr:cNvSpPr txBox="1"/>
      </xdr:nvSpPr>
      <xdr:spPr>
        <a:xfrm>
          <a:off x="4686300" y="50706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248,668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151880</xdr:rowOff>
    </xdr:from>
    <xdr:to>
      <xdr:col>24</xdr:col>
      <xdr:colOff>152400</xdr:colOff>
      <xdr:row>30</xdr:row>
      <xdr:rowOff>151880</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a:off x="4546600" y="52953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136902</xdr:rowOff>
    </xdr:from>
    <xdr:to>
      <xdr:col>24</xdr:col>
      <xdr:colOff>63500</xdr:colOff>
      <xdr:row>36</xdr:row>
      <xdr:rowOff>142644</xdr:rowOff>
    </xdr:to>
    <xdr:cxnSp macro="">
      <xdr:nvCxnSpPr>
        <xdr:cNvPr id="59" name="直線コネクタ 58">
          <a:extLst>
            <a:ext uri="{FF2B5EF4-FFF2-40B4-BE49-F238E27FC236}">
              <a16:creationId xmlns:a16="http://schemas.microsoft.com/office/drawing/2014/main" id="{00000000-0008-0000-0600-00003B000000}"/>
            </a:ext>
          </a:extLst>
        </xdr:cNvPr>
        <xdr:cNvCxnSpPr/>
      </xdr:nvCxnSpPr>
      <xdr:spPr>
        <a:xfrm>
          <a:off x="3797300" y="6309102"/>
          <a:ext cx="838200" cy="57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101874</xdr:rowOff>
    </xdr:from>
    <xdr:ext cx="599010" cy="259045"/>
    <xdr:sp macro="" textlink="">
      <xdr:nvSpPr>
        <xdr:cNvPr id="60" name="人件費平均値テキスト">
          <a:extLst>
            <a:ext uri="{FF2B5EF4-FFF2-40B4-BE49-F238E27FC236}">
              <a16:creationId xmlns:a16="http://schemas.microsoft.com/office/drawing/2014/main" id="{00000000-0008-0000-0600-00003C000000}"/>
            </a:ext>
          </a:extLst>
        </xdr:cNvPr>
        <xdr:cNvSpPr txBox="1"/>
      </xdr:nvSpPr>
      <xdr:spPr>
        <a:xfrm>
          <a:off x="4686300" y="610262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138,583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78997</xdr:rowOff>
    </xdr:from>
    <xdr:to>
      <xdr:col>24</xdr:col>
      <xdr:colOff>114300</xdr:colOff>
      <xdr:row>37</xdr:row>
      <xdr:rowOff>9147</xdr:rowOff>
    </xdr:to>
    <xdr:sp macro="" textlink="">
      <xdr:nvSpPr>
        <xdr:cNvPr id="61" name="フローチャート: 判断 60">
          <a:extLst>
            <a:ext uri="{FF2B5EF4-FFF2-40B4-BE49-F238E27FC236}">
              <a16:creationId xmlns:a16="http://schemas.microsoft.com/office/drawing/2014/main" id="{00000000-0008-0000-0600-00003D000000}"/>
            </a:ext>
          </a:extLst>
        </xdr:cNvPr>
        <xdr:cNvSpPr/>
      </xdr:nvSpPr>
      <xdr:spPr>
        <a:xfrm>
          <a:off x="4584700" y="62511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136902</xdr:rowOff>
    </xdr:from>
    <xdr:to>
      <xdr:col>19</xdr:col>
      <xdr:colOff>177800</xdr:colOff>
      <xdr:row>36</xdr:row>
      <xdr:rowOff>166647</xdr:rowOff>
    </xdr:to>
    <xdr:cxnSp macro="">
      <xdr:nvCxnSpPr>
        <xdr:cNvPr id="62" name="直線コネクタ 61">
          <a:extLst>
            <a:ext uri="{FF2B5EF4-FFF2-40B4-BE49-F238E27FC236}">
              <a16:creationId xmlns:a16="http://schemas.microsoft.com/office/drawing/2014/main" id="{00000000-0008-0000-0600-00003E000000}"/>
            </a:ext>
          </a:extLst>
        </xdr:cNvPr>
        <xdr:cNvCxnSpPr/>
      </xdr:nvCxnSpPr>
      <xdr:spPr>
        <a:xfrm flipV="1">
          <a:off x="2908300" y="6309102"/>
          <a:ext cx="889000" cy="297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105378</xdr:rowOff>
    </xdr:from>
    <xdr:to>
      <xdr:col>20</xdr:col>
      <xdr:colOff>38100</xdr:colOff>
      <xdr:row>37</xdr:row>
      <xdr:rowOff>35528</xdr:rowOff>
    </xdr:to>
    <xdr:sp macro="" textlink="">
      <xdr:nvSpPr>
        <xdr:cNvPr id="63" name="フローチャート: 判断 62">
          <a:extLst>
            <a:ext uri="{FF2B5EF4-FFF2-40B4-BE49-F238E27FC236}">
              <a16:creationId xmlns:a16="http://schemas.microsoft.com/office/drawing/2014/main" id="{00000000-0008-0000-0600-00003F000000}"/>
            </a:ext>
          </a:extLst>
        </xdr:cNvPr>
        <xdr:cNvSpPr/>
      </xdr:nvSpPr>
      <xdr:spPr>
        <a:xfrm>
          <a:off x="3746500" y="62775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37</xdr:row>
      <xdr:rowOff>26655</xdr:rowOff>
    </xdr:from>
    <xdr:ext cx="599010" cy="259045"/>
    <xdr:sp macro="" textlink="">
      <xdr:nvSpPr>
        <xdr:cNvPr id="64" name="テキスト ボックス 63">
          <a:extLst>
            <a:ext uri="{FF2B5EF4-FFF2-40B4-BE49-F238E27FC236}">
              <a16:creationId xmlns:a16="http://schemas.microsoft.com/office/drawing/2014/main" id="{00000000-0008-0000-0600-000040000000}"/>
            </a:ext>
          </a:extLst>
        </xdr:cNvPr>
        <xdr:cNvSpPr txBox="1"/>
      </xdr:nvSpPr>
      <xdr:spPr>
        <a:xfrm>
          <a:off x="3497795" y="63703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135,698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166647</xdr:rowOff>
    </xdr:from>
    <xdr:to>
      <xdr:col>15</xdr:col>
      <xdr:colOff>50800</xdr:colOff>
      <xdr:row>38</xdr:row>
      <xdr:rowOff>137478</xdr:rowOff>
    </xdr:to>
    <xdr:cxnSp macro="">
      <xdr:nvCxnSpPr>
        <xdr:cNvPr id="65" name="直線コネクタ 64">
          <a:extLst>
            <a:ext uri="{FF2B5EF4-FFF2-40B4-BE49-F238E27FC236}">
              <a16:creationId xmlns:a16="http://schemas.microsoft.com/office/drawing/2014/main" id="{00000000-0008-0000-0600-000041000000}"/>
            </a:ext>
          </a:extLst>
        </xdr:cNvPr>
        <xdr:cNvCxnSpPr/>
      </xdr:nvCxnSpPr>
      <xdr:spPr>
        <a:xfrm flipV="1">
          <a:off x="2019300" y="6338847"/>
          <a:ext cx="889000" cy="3137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143289</xdr:rowOff>
    </xdr:from>
    <xdr:to>
      <xdr:col>15</xdr:col>
      <xdr:colOff>101600</xdr:colOff>
      <xdr:row>37</xdr:row>
      <xdr:rowOff>73439</xdr:rowOff>
    </xdr:to>
    <xdr:sp macro="" textlink="">
      <xdr:nvSpPr>
        <xdr:cNvPr id="66" name="フローチャート: 判断 65">
          <a:extLst>
            <a:ext uri="{FF2B5EF4-FFF2-40B4-BE49-F238E27FC236}">
              <a16:creationId xmlns:a16="http://schemas.microsoft.com/office/drawing/2014/main" id="{00000000-0008-0000-0600-000042000000}"/>
            </a:ext>
          </a:extLst>
        </xdr:cNvPr>
        <xdr:cNvSpPr/>
      </xdr:nvSpPr>
      <xdr:spPr>
        <a:xfrm>
          <a:off x="2857500" y="63154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37</xdr:row>
      <xdr:rowOff>64566</xdr:rowOff>
    </xdr:from>
    <xdr:ext cx="599010" cy="259045"/>
    <xdr:sp macro="" textlink="">
      <xdr:nvSpPr>
        <xdr:cNvPr id="67" name="テキスト ボックス 66">
          <a:extLst>
            <a:ext uri="{FF2B5EF4-FFF2-40B4-BE49-F238E27FC236}">
              <a16:creationId xmlns:a16="http://schemas.microsoft.com/office/drawing/2014/main" id="{00000000-0008-0000-0600-000043000000}"/>
            </a:ext>
          </a:extLst>
        </xdr:cNvPr>
        <xdr:cNvSpPr txBox="1"/>
      </xdr:nvSpPr>
      <xdr:spPr>
        <a:xfrm>
          <a:off x="2608795" y="64082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131,552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38</xdr:row>
      <xdr:rowOff>72126</xdr:rowOff>
    </xdr:from>
    <xdr:to>
      <xdr:col>10</xdr:col>
      <xdr:colOff>114300</xdr:colOff>
      <xdr:row>38</xdr:row>
      <xdr:rowOff>137478</xdr:rowOff>
    </xdr:to>
    <xdr:cxnSp macro="">
      <xdr:nvCxnSpPr>
        <xdr:cNvPr id="68" name="直線コネクタ 67">
          <a:extLst>
            <a:ext uri="{FF2B5EF4-FFF2-40B4-BE49-F238E27FC236}">
              <a16:creationId xmlns:a16="http://schemas.microsoft.com/office/drawing/2014/main" id="{00000000-0008-0000-0600-000044000000}"/>
            </a:ext>
          </a:extLst>
        </xdr:cNvPr>
        <xdr:cNvCxnSpPr/>
      </xdr:nvCxnSpPr>
      <xdr:spPr>
        <a:xfrm>
          <a:off x="1130300" y="6587226"/>
          <a:ext cx="889000" cy="653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124306</xdr:rowOff>
    </xdr:from>
    <xdr:to>
      <xdr:col>10</xdr:col>
      <xdr:colOff>165100</xdr:colOff>
      <xdr:row>38</xdr:row>
      <xdr:rowOff>54456</xdr:rowOff>
    </xdr:to>
    <xdr:sp macro="" textlink="">
      <xdr:nvSpPr>
        <xdr:cNvPr id="69" name="フローチャート: 判断 68">
          <a:extLst>
            <a:ext uri="{FF2B5EF4-FFF2-40B4-BE49-F238E27FC236}">
              <a16:creationId xmlns:a16="http://schemas.microsoft.com/office/drawing/2014/main" id="{00000000-0008-0000-0600-000045000000}"/>
            </a:ext>
          </a:extLst>
        </xdr:cNvPr>
        <xdr:cNvSpPr/>
      </xdr:nvSpPr>
      <xdr:spPr>
        <a:xfrm>
          <a:off x="1968500" y="64679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36</xdr:row>
      <xdr:rowOff>70983</xdr:rowOff>
    </xdr:from>
    <xdr:ext cx="599010" cy="259045"/>
    <xdr:sp macro="" textlink="">
      <xdr:nvSpPr>
        <xdr:cNvPr id="70" name="テキスト ボックス 69">
          <a:extLst>
            <a:ext uri="{FF2B5EF4-FFF2-40B4-BE49-F238E27FC236}">
              <a16:creationId xmlns:a16="http://schemas.microsoft.com/office/drawing/2014/main" id="{00000000-0008-0000-0600-000046000000}"/>
            </a:ext>
          </a:extLst>
        </xdr:cNvPr>
        <xdr:cNvSpPr txBox="1"/>
      </xdr:nvSpPr>
      <xdr:spPr>
        <a:xfrm>
          <a:off x="1719795" y="62431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114,878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38</xdr:row>
      <xdr:rowOff>18647</xdr:rowOff>
    </xdr:from>
    <xdr:to>
      <xdr:col>6</xdr:col>
      <xdr:colOff>38100</xdr:colOff>
      <xdr:row>38</xdr:row>
      <xdr:rowOff>120247</xdr:rowOff>
    </xdr:to>
    <xdr:sp macro="" textlink="">
      <xdr:nvSpPr>
        <xdr:cNvPr id="71" name="フローチャート: 判断 70">
          <a:extLst>
            <a:ext uri="{FF2B5EF4-FFF2-40B4-BE49-F238E27FC236}">
              <a16:creationId xmlns:a16="http://schemas.microsoft.com/office/drawing/2014/main" id="{00000000-0008-0000-0600-000047000000}"/>
            </a:ext>
          </a:extLst>
        </xdr:cNvPr>
        <xdr:cNvSpPr/>
      </xdr:nvSpPr>
      <xdr:spPr>
        <a:xfrm>
          <a:off x="1079500" y="65337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36</xdr:row>
      <xdr:rowOff>136774</xdr:rowOff>
    </xdr:from>
    <xdr:ext cx="599010" cy="259045"/>
    <xdr:sp macro="" textlink="">
      <xdr:nvSpPr>
        <xdr:cNvPr id="72" name="テキスト ボックス 71">
          <a:extLst>
            <a:ext uri="{FF2B5EF4-FFF2-40B4-BE49-F238E27FC236}">
              <a16:creationId xmlns:a16="http://schemas.microsoft.com/office/drawing/2014/main" id="{00000000-0008-0000-0600-000048000000}"/>
            </a:ext>
          </a:extLst>
        </xdr:cNvPr>
        <xdr:cNvSpPr txBox="1"/>
      </xdr:nvSpPr>
      <xdr:spPr>
        <a:xfrm>
          <a:off x="830795" y="63089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107,683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3" name="テキスト ボックス 72">
          <a:extLst>
            <a:ext uri="{FF2B5EF4-FFF2-40B4-BE49-F238E27FC236}">
              <a16:creationId xmlns:a16="http://schemas.microsoft.com/office/drawing/2014/main" id="{00000000-0008-0000-0600-000049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600-00004B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91844</xdr:rowOff>
    </xdr:from>
    <xdr:to>
      <xdr:col>24</xdr:col>
      <xdr:colOff>114300</xdr:colOff>
      <xdr:row>37</xdr:row>
      <xdr:rowOff>21994</xdr:rowOff>
    </xdr:to>
    <xdr:sp macro="" textlink="">
      <xdr:nvSpPr>
        <xdr:cNvPr id="78" name="楕円 77">
          <a:extLst>
            <a:ext uri="{FF2B5EF4-FFF2-40B4-BE49-F238E27FC236}">
              <a16:creationId xmlns:a16="http://schemas.microsoft.com/office/drawing/2014/main" id="{00000000-0008-0000-0600-00004E000000}"/>
            </a:ext>
          </a:extLst>
        </xdr:cNvPr>
        <xdr:cNvSpPr/>
      </xdr:nvSpPr>
      <xdr:spPr>
        <a:xfrm>
          <a:off x="4584700" y="62640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70271</xdr:rowOff>
    </xdr:from>
    <xdr:ext cx="599010" cy="259045"/>
    <xdr:sp macro="" textlink="">
      <xdr:nvSpPr>
        <xdr:cNvPr id="79" name="人件費該当値テキスト">
          <a:extLst>
            <a:ext uri="{FF2B5EF4-FFF2-40B4-BE49-F238E27FC236}">
              <a16:creationId xmlns:a16="http://schemas.microsoft.com/office/drawing/2014/main" id="{00000000-0008-0000-0600-00004F000000}"/>
            </a:ext>
          </a:extLst>
        </xdr:cNvPr>
        <xdr:cNvSpPr txBox="1"/>
      </xdr:nvSpPr>
      <xdr:spPr>
        <a:xfrm>
          <a:off x="4686300" y="62424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137,178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86102</xdr:rowOff>
    </xdr:from>
    <xdr:to>
      <xdr:col>20</xdr:col>
      <xdr:colOff>38100</xdr:colOff>
      <xdr:row>37</xdr:row>
      <xdr:rowOff>16252</xdr:rowOff>
    </xdr:to>
    <xdr:sp macro="" textlink="">
      <xdr:nvSpPr>
        <xdr:cNvPr id="80" name="楕円 79">
          <a:extLst>
            <a:ext uri="{FF2B5EF4-FFF2-40B4-BE49-F238E27FC236}">
              <a16:creationId xmlns:a16="http://schemas.microsoft.com/office/drawing/2014/main" id="{00000000-0008-0000-0600-000050000000}"/>
            </a:ext>
          </a:extLst>
        </xdr:cNvPr>
        <xdr:cNvSpPr/>
      </xdr:nvSpPr>
      <xdr:spPr>
        <a:xfrm>
          <a:off x="3746500" y="62583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35</xdr:row>
      <xdr:rowOff>32779</xdr:rowOff>
    </xdr:from>
    <xdr:ext cx="599010" cy="259045"/>
    <xdr:sp macro="" textlink="">
      <xdr:nvSpPr>
        <xdr:cNvPr id="81" name="テキスト ボックス 80">
          <a:extLst>
            <a:ext uri="{FF2B5EF4-FFF2-40B4-BE49-F238E27FC236}">
              <a16:creationId xmlns:a16="http://schemas.microsoft.com/office/drawing/2014/main" id="{00000000-0008-0000-0600-000051000000}"/>
            </a:ext>
          </a:extLst>
        </xdr:cNvPr>
        <xdr:cNvSpPr txBox="1"/>
      </xdr:nvSpPr>
      <xdr:spPr>
        <a:xfrm>
          <a:off x="3497795" y="60335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137,806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115847</xdr:rowOff>
    </xdr:from>
    <xdr:to>
      <xdr:col>15</xdr:col>
      <xdr:colOff>101600</xdr:colOff>
      <xdr:row>37</xdr:row>
      <xdr:rowOff>45997</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2857500" y="62880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35</xdr:row>
      <xdr:rowOff>62524</xdr:rowOff>
    </xdr:from>
    <xdr:ext cx="599010" cy="259045"/>
    <xdr:sp macro="" textlink="">
      <xdr:nvSpPr>
        <xdr:cNvPr id="83" name="テキスト ボックス 82">
          <a:extLst>
            <a:ext uri="{FF2B5EF4-FFF2-40B4-BE49-F238E27FC236}">
              <a16:creationId xmlns:a16="http://schemas.microsoft.com/office/drawing/2014/main" id="{00000000-0008-0000-0600-000053000000}"/>
            </a:ext>
          </a:extLst>
        </xdr:cNvPr>
        <xdr:cNvSpPr txBox="1"/>
      </xdr:nvSpPr>
      <xdr:spPr>
        <a:xfrm>
          <a:off x="2608795" y="60632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134,553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38</xdr:row>
      <xdr:rowOff>86678</xdr:rowOff>
    </xdr:from>
    <xdr:to>
      <xdr:col>10</xdr:col>
      <xdr:colOff>165100</xdr:colOff>
      <xdr:row>39</xdr:row>
      <xdr:rowOff>16828</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1968500" y="66017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39</xdr:row>
      <xdr:rowOff>7955</xdr:rowOff>
    </xdr:from>
    <xdr:ext cx="599010"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1719795" y="66945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100,243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38</xdr:row>
      <xdr:rowOff>21326</xdr:rowOff>
    </xdr:from>
    <xdr:to>
      <xdr:col>6</xdr:col>
      <xdr:colOff>38100</xdr:colOff>
      <xdr:row>38</xdr:row>
      <xdr:rowOff>122926</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1079500" y="65364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38</xdr:row>
      <xdr:rowOff>114053</xdr:rowOff>
    </xdr:from>
    <xdr:ext cx="599010"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830795" y="66291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107,390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8" name="正方形/長方形 87">
          <a:extLst>
            <a:ext uri="{FF2B5EF4-FFF2-40B4-BE49-F238E27FC236}">
              <a16:creationId xmlns:a16="http://schemas.microsoft.com/office/drawing/2014/main" id="{00000000-0008-0000-0600-000058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89" name="正方形/長方形 88">
          <a:extLst>
            <a:ext uri="{FF2B5EF4-FFF2-40B4-BE49-F238E27FC236}">
              <a16:creationId xmlns:a16="http://schemas.microsoft.com/office/drawing/2014/main" id="{00000000-0008-0000-0600-000059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0" name="正方形/長方形 89">
          <a:extLst>
            <a:ext uri="{FF2B5EF4-FFF2-40B4-BE49-F238E27FC236}">
              <a16:creationId xmlns:a16="http://schemas.microsoft.com/office/drawing/2014/main" id="{00000000-0008-0000-0600-00005A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1" name="正方形/長方形 90">
          <a:extLst>
            <a:ext uri="{FF2B5EF4-FFF2-40B4-BE49-F238E27FC236}">
              <a16:creationId xmlns:a16="http://schemas.microsoft.com/office/drawing/2014/main" id="{00000000-0008-0000-0600-00005B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77,164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72,298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6" name="テキスト ボックス 95">
          <a:extLst>
            <a:ext uri="{FF2B5EF4-FFF2-40B4-BE49-F238E27FC236}">
              <a16:creationId xmlns:a16="http://schemas.microsoft.com/office/drawing/2014/main" id="{00000000-0008-0000-0600-000060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7" name="直線コネクタ 96">
          <a:extLst>
            <a:ext uri="{FF2B5EF4-FFF2-40B4-BE49-F238E27FC236}">
              <a16:creationId xmlns:a16="http://schemas.microsoft.com/office/drawing/2014/main" id="{00000000-0008-0000-0600-000061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98878</xdr:rowOff>
    </xdr:from>
    <xdr:to>
      <xdr:col>28</xdr:col>
      <xdr:colOff>114300</xdr:colOff>
      <xdr:row>59</xdr:row>
      <xdr:rowOff>98878</xdr:rowOff>
    </xdr:to>
    <xdr:cxnSp macro="">
      <xdr:nvCxnSpPr>
        <xdr:cNvPr id="98" name="直線コネクタ 97">
          <a:extLst>
            <a:ext uri="{FF2B5EF4-FFF2-40B4-BE49-F238E27FC236}">
              <a16:creationId xmlns:a16="http://schemas.microsoft.com/office/drawing/2014/main" id="{00000000-0008-0000-0600-000062000000}"/>
            </a:ext>
          </a:extLst>
        </xdr:cNvPr>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128105</xdr:rowOff>
    </xdr:from>
    <xdr:ext cx="248786" cy="259045"/>
    <xdr:sp macro="" textlink="">
      <xdr:nvSpPr>
        <xdr:cNvPr id="99" name="テキスト ボックス 98">
          <a:extLst>
            <a:ext uri="{FF2B5EF4-FFF2-40B4-BE49-F238E27FC236}">
              <a16:creationId xmlns:a16="http://schemas.microsoft.com/office/drawing/2014/main" id="{00000000-0008-0000-0600-000063000000}"/>
            </a:ext>
          </a:extLst>
        </xdr:cNvPr>
        <xdr:cNvSpPr txBox="1"/>
      </xdr:nvSpPr>
      <xdr:spPr>
        <a:xfrm>
          <a:off x="513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0" name="直線コネクタ 99">
          <a:extLst>
            <a:ext uri="{FF2B5EF4-FFF2-40B4-BE49-F238E27FC236}">
              <a16:creationId xmlns:a16="http://schemas.microsoft.com/office/drawing/2014/main" id="{00000000-0008-0000-0600-000064000000}"/>
            </a:ext>
          </a:extLst>
        </xdr:cNvPr>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144434</xdr:rowOff>
    </xdr:from>
    <xdr:ext cx="595419" cy="259045"/>
    <xdr:sp macro="" textlink="">
      <xdr:nvSpPr>
        <xdr:cNvPr id="101" name="テキスト ボックス 100">
          <a:extLst>
            <a:ext uri="{FF2B5EF4-FFF2-40B4-BE49-F238E27FC236}">
              <a16:creationId xmlns:a16="http://schemas.microsoft.com/office/drawing/2014/main" id="{00000000-0008-0000-0600-000065000000}"/>
            </a:ext>
          </a:extLst>
        </xdr:cNvPr>
        <xdr:cNvSpPr txBox="1"/>
      </xdr:nvSpPr>
      <xdr:spPr>
        <a:xfrm>
          <a:off x="166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2" name="直線コネクタ 101">
          <a:extLst>
            <a:ext uri="{FF2B5EF4-FFF2-40B4-BE49-F238E27FC236}">
              <a16:creationId xmlns:a16="http://schemas.microsoft.com/office/drawing/2014/main" id="{00000000-0008-0000-0600-000066000000}"/>
            </a:ext>
          </a:extLst>
        </xdr:cNvPr>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54</xdr:row>
      <xdr:rowOff>160762</xdr:rowOff>
    </xdr:from>
    <xdr:ext cx="595419" cy="259045"/>
    <xdr:sp macro="" textlink="">
      <xdr:nvSpPr>
        <xdr:cNvPr id="103" name="テキスト ボックス 102">
          <a:extLst>
            <a:ext uri="{FF2B5EF4-FFF2-40B4-BE49-F238E27FC236}">
              <a16:creationId xmlns:a16="http://schemas.microsoft.com/office/drawing/2014/main" id="{00000000-0008-0000-0600-000067000000}"/>
            </a:ext>
          </a:extLst>
        </xdr:cNvPr>
        <xdr:cNvSpPr txBox="1"/>
      </xdr:nvSpPr>
      <xdr:spPr>
        <a:xfrm>
          <a:off x="166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4" name="直線コネクタ 103">
          <a:extLst>
            <a:ext uri="{FF2B5EF4-FFF2-40B4-BE49-F238E27FC236}">
              <a16:creationId xmlns:a16="http://schemas.microsoft.com/office/drawing/2014/main" id="{00000000-0008-0000-0600-000068000000}"/>
            </a:ext>
          </a:extLst>
        </xdr:cNvPr>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5" name="テキスト ボックス 104">
          <a:extLst>
            <a:ext uri="{FF2B5EF4-FFF2-40B4-BE49-F238E27FC236}">
              <a16:creationId xmlns:a16="http://schemas.microsoft.com/office/drawing/2014/main" id="{00000000-0008-0000-0600-000069000000}"/>
            </a:ext>
          </a:extLst>
        </xdr:cNvPr>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6" name="直線コネクタ 105">
          <a:extLst>
            <a:ext uri="{FF2B5EF4-FFF2-40B4-BE49-F238E27FC236}">
              <a16:creationId xmlns:a16="http://schemas.microsoft.com/office/drawing/2014/main" id="{00000000-0008-0000-0600-00006A000000}"/>
            </a:ext>
          </a:extLst>
        </xdr:cNvPr>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51</xdr:row>
      <xdr:rowOff>21970</xdr:rowOff>
    </xdr:from>
    <xdr:ext cx="685572" cy="259045"/>
    <xdr:sp macro="" textlink="">
      <xdr:nvSpPr>
        <xdr:cNvPr id="107" name="テキスト ボックス 106">
          <a:extLst>
            <a:ext uri="{FF2B5EF4-FFF2-40B4-BE49-F238E27FC236}">
              <a16:creationId xmlns:a16="http://schemas.microsoft.com/office/drawing/2014/main" id="{00000000-0008-0000-0600-00006B000000}"/>
            </a:ext>
          </a:extLst>
        </xdr:cNvPr>
        <xdr:cNvSpPr txBox="1"/>
      </xdr:nvSpPr>
      <xdr:spPr>
        <a:xfrm>
          <a:off x="76428" y="8765920"/>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08" name="直線コネクタ 107">
          <a:extLst>
            <a:ext uri="{FF2B5EF4-FFF2-40B4-BE49-F238E27FC236}">
              <a16:creationId xmlns:a16="http://schemas.microsoft.com/office/drawing/2014/main" id="{00000000-0008-0000-0600-00006C000000}"/>
            </a:ext>
          </a:extLst>
        </xdr:cNvPr>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38299</xdr:rowOff>
    </xdr:from>
    <xdr:ext cx="685572" cy="259045"/>
    <xdr:sp macro="" textlink="">
      <xdr:nvSpPr>
        <xdr:cNvPr id="109" name="テキスト ボックス 108">
          <a:extLst>
            <a:ext uri="{FF2B5EF4-FFF2-40B4-BE49-F238E27FC236}">
              <a16:creationId xmlns:a16="http://schemas.microsoft.com/office/drawing/2014/main" id="{00000000-0008-0000-0600-00006D000000}"/>
            </a:ext>
          </a:extLst>
        </xdr:cNvPr>
        <xdr:cNvSpPr txBox="1"/>
      </xdr:nvSpPr>
      <xdr:spPr>
        <a:xfrm>
          <a:off x="76428" y="8439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0" name="直線コネクタ 109">
          <a:extLst>
            <a:ext uri="{FF2B5EF4-FFF2-40B4-BE49-F238E27FC236}">
              <a16:creationId xmlns:a16="http://schemas.microsoft.com/office/drawing/2014/main" id="{00000000-0008-0000-0600-00006E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11" name="テキスト ボックス 110">
          <a:extLst>
            <a:ext uri="{FF2B5EF4-FFF2-40B4-BE49-F238E27FC236}">
              <a16:creationId xmlns:a16="http://schemas.microsoft.com/office/drawing/2014/main" id="{00000000-0008-0000-0600-00006F000000}"/>
            </a:ext>
          </a:extLst>
        </xdr:cNvPr>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2" name="物件費グラフ枠">
          <a:extLst>
            <a:ext uri="{FF2B5EF4-FFF2-40B4-BE49-F238E27FC236}">
              <a16:creationId xmlns:a16="http://schemas.microsoft.com/office/drawing/2014/main" id="{00000000-0008-0000-0600-000070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55396</xdr:rowOff>
    </xdr:from>
    <xdr:to>
      <xdr:col>24</xdr:col>
      <xdr:colOff>62865</xdr:colOff>
      <xdr:row>59</xdr:row>
      <xdr:rowOff>42391</xdr:rowOff>
    </xdr:to>
    <xdr:cxnSp macro="">
      <xdr:nvCxnSpPr>
        <xdr:cNvPr id="113" name="直線コネクタ 112">
          <a:extLst>
            <a:ext uri="{FF2B5EF4-FFF2-40B4-BE49-F238E27FC236}">
              <a16:creationId xmlns:a16="http://schemas.microsoft.com/office/drawing/2014/main" id="{00000000-0008-0000-0600-000071000000}"/>
            </a:ext>
          </a:extLst>
        </xdr:cNvPr>
        <xdr:cNvCxnSpPr/>
      </xdr:nvCxnSpPr>
      <xdr:spPr>
        <a:xfrm flipV="1">
          <a:off x="4633595" y="8799346"/>
          <a:ext cx="1270" cy="13585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46218</xdr:rowOff>
    </xdr:from>
    <xdr:ext cx="534377" cy="259045"/>
    <xdr:sp macro="" textlink="">
      <xdr:nvSpPr>
        <xdr:cNvPr id="114" name="物件費最小値テキスト">
          <a:extLst>
            <a:ext uri="{FF2B5EF4-FFF2-40B4-BE49-F238E27FC236}">
              <a16:creationId xmlns:a16="http://schemas.microsoft.com/office/drawing/2014/main" id="{00000000-0008-0000-0600-000072000000}"/>
            </a:ext>
          </a:extLst>
        </xdr:cNvPr>
        <xdr:cNvSpPr txBox="1"/>
      </xdr:nvSpPr>
      <xdr:spPr>
        <a:xfrm>
          <a:off x="4686300" y="101617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51,891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42391</xdr:rowOff>
    </xdr:from>
    <xdr:to>
      <xdr:col>24</xdr:col>
      <xdr:colOff>152400</xdr:colOff>
      <xdr:row>59</xdr:row>
      <xdr:rowOff>42391</xdr:rowOff>
    </xdr:to>
    <xdr:cxnSp macro="">
      <xdr:nvCxnSpPr>
        <xdr:cNvPr id="115" name="直線コネクタ 114">
          <a:extLst>
            <a:ext uri="{FF2B5EF4-FFF2-40B4-BE49-F238E27FC236}">
              <a16:creationId xmlns:a16="http://schemas.microsoft.com/office/drawing/2014/main" id="{00000000-0008-0000-0600-000073000000}"/>
            </a:ext>
          </a:extLst>
        </xdr:cNvPr>
        <xdr:cNvCxnSpPr/>
      </xdr:nvCxnSpPr>
      <xdr:spPr>
        <a:xfrm>
          <a:off x="4546600" y="101579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2073</xdr:rowOff>
    </xdr:from>
    <xdr:ext cx="690189" cy="259045"/>
    <xdr:sp macro="" textlink="">
      <xdr:nvSpPr>
        <xdr:cNvPr id="116" name="物件費最大値テキスト">
          <a:extLst>
            <a:ext uri="{FF2B5EF4-FFF2-40B4-BE49-F238E27FC236}">
              <a16:creationId xmlns:a16="http://schemas.microsoft.com/office/drawing/2014/main" id="{00000000-0008-0000-0600-000074000000}"/>
            </a:ext>
          </a:extLst>
        </xdr:cNvPr>
        <xdr:cNvSpPr txBox="1"/>
      </xdr:nvSpPr>
      <xdr:spPr>
        <a:xfrm>
          <a:off x="4686300" y="8574573"/>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1,299,945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51</xdr:row>
      <xdr:rowOff>55396</xdr:rowOff>
    </xdr:from>
    <xdr:to>
      <xdr:col>24</xdr:col>
      <xdr:colOff>152400</xdr:colOff>
      <xdr:row>51</xdr:row>
      <xdr:rowOff>55396</xdr:rowOff>
    </xdr:to>
    <xdr:cxnSp macro="">
      <xdr:nvCxnSpPr>
        <xdr:cNvPr id="117" name="直線コネクタ 116">
          <a:extLst>
            <a:ext uri="{FF2B5EF4-FFF2-40B4-BE49-F238E27FC236}">
              <a16:creationId xmlns:a16="http://schemas.microsoft.com/office/drawing/2014/main" id="{00000000-0008-0000-0600-000075000000}"/>
            </a:ext>
          </a:extLst>
        </xdr:cNvPr>
        <xdr:cNvCxnSpPr/>
      </xdr:nvCxnSpPr>
      <xdr:spPr>
        <a:xfrm>
          <a:off x="4546600" y="87993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140324</xdr:rowOff>
    </xdr:from>
    <xdr:to>
      <xdr:col>24</xdr:col>
      <xdr:colOff>63500</xdr:colOff>
      <xdr:row>58</xdr:row>
      <xdr:rowOff>159189</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flipV="1">
          <a:off x="3797300" y="10084424"/>
          <a:ext cx="838200" cy="188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85663</xdr:rowOff>
    </xdr:from>
    <xdr:ext cx="599010" cy="259045"/>
    <xdr:sp macro="" textlink="">
      <xdr:nvSpPr>
        <xdr:cNvPr id="119" name="物件費平均値テキスト">
          <a:extLst>
            <a:ext uri="{FF2B5EF4-FFF2-40B4-BE49-F238E27FC236}">
              <a16:creationId xmlns:a16="http://schemas.microsoft.com/office/drawing/2014/main" id="{00000000-0008-0000-0600-000077000000}"/>
            </a:ext>
          </a:extLst>
        </xdr:cNvPr>
        <xdr:cNvSpPr txBox="1"/>
      </xdr:nvSpPr>
      <xdr:spPr>
        <a:xfrm>
          <a:off x="4686300" y="985831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143,989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62786</xdr:rowOff>
    </xdr:from>
    <xdr:to>
      <xdr:col>24</xdr:col>
      <xdr:colOff>114300</xdr:colOff>
      <xdr:row>58</xdr:row>
      <xdr:rowOff>164386</xdr:rowOff>
    </xdr:to>
    <xdr:sp macro="" textlink="">
      <xdr:nvSpPr>
        <xdr:cNvPr id="120" name="フローチャート: 判断 119">
          <a:extLst>
            <a:ext uri="{FF2B5EF4-FFF2-40B4-BE49-F238E27FC236}">
              <a16:creationId xmlns:a16="http://schemas.microsoft.com/office/drawing/2014/main" id="{00000000-0008-0000-0600-000078000000}"/>
            </a:ext>
          </a:extLst>
        </xdr:cNvPr>
        <xdr:cNvSpPr/>
      </xdr:nvSpPr>
      <xdr:spPr>
        <a:xfrm>
          <a:off x="4584700" y="100068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142612</xdr:rowOff>
    </xdr:from>
    <xdr:to>
      <xdr:col>19</xdr:col>
      <xdr:colOff>177800</xdr:colOff>
      <xdr:row>58</xdr:row>
      <xdr:rowOff>159189</xdr:rowOff>
    </xdr:to>
    <xdr:cxnSp macro="">
      <xdr:nvCxnSpPr>
        <xdr:cNvPr id="121" name="直線コネクタ 120">
          <a:extLst>
            <a:ext uri="{FF2B5EF4-FFF2-40B4-BE49-F238E27FC236}">
              <a16:creationId xmlns:a16="http://schemas.microsoft.com/office/drawing/2014/main" id="{00000000-0008-0000-0600-000079000000}"/>
            </a:ext>
          </a:extLst>
        </xdr:cNvPr>
        <xdr:cNvCxnSpPr/>
      </xdr:nvCxnSpPr>
      <xdr:spPr>
        <a:xfrm>
          <a:off x="2908300" y="10086712"/>
          <a:ext cx="889000" cy="165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58</xdr:row>
      <xdr:rowOff>77673</xdr:rowOff>
    </xdr:from>
    <xdr:to>
      <xdr:col>20</xdr:col>
      <xdr:colOff>38100</xdr:colOff>
      <xdr:row>59</xdr:row>
      <xdr:rowOff>7823</xdr:rowOff>
    </xdr:to>
    <xdr:sp macro="" textlink="">
      <xdr:nvSpPr>
        <xdr:cNvPr id="122" name="フローチャート: 判断 121">
          <a:extLst>
            <a:ext uri="{FF2B5EF4-FFF2-40B4-BE49-F238E27FC236}">
              <a16:creationId xmlns:a16="http://schemas.microsoft.com/office/drawing/2014/main" id="{00000000-0008-0000-0600-00007A000000}"/>
            </a:ext>
          </a:extLst>
        </xdr:cNvPr>
        <xdr:cNvSpPr/>
      </xdr:nvSpPr>
      <xdr:spPr>
        <a:xfrm>
          <a:off x="3746500" y="100217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57</xdr:row>
      <xdr:rowOff>24350</xdr:rowOff>
    </xdr:from>
    <xdr:ext cx="599010" cy="259045"/>
    <xdr:sp macro="" textlink="">
      <xdr:nvSpPr>
        <xdr:cNvPr id="123" name="テキスト ボックス 122">
          <a:extLst>
            <a:ext uri="{FF2B5EF4-FFF2-40B4-BE49-F238E27FC236}">
              <a16:creationId xmlns:a16="http://schemas.microsoft.com/office/drawing/2014/main" id="{00000000-0008-0000-0600-00007B000000}"/>
            </a:ext>
          </a:extLst>
        </xdr:cNvPr>
        <xdr:cNvSpPr txBox="1"/>
      </xdr:nvSpPr>
      <xdr:spPr>
        <a:xfrm>
          <a:off x="3497795" y="97970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130,314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141913</xdr:rowOff>
    </xdr:from>
    <xdr:to>
      <xdr:col>15</xdr:col>
      <xdr:colOff>50800</xdr:colOff>
      <xdr:row>58</xdr:row>
      <xdr:rowOff>142612</xdr:rowOff>
    </xdr:to>
    <xdr:cxnSp macro="">
      <xdr:nvCxnSpPr>
        <xdr:cNvPr id="124" name="直線コネクタ 123">
          <a:extLst>
            <a:ext uri="{FF2B5EF4-FFF2-40B4-BE49-F238E27FC236}">
              <a16:creationId xmlns:a16="http://schemas.microsoft.com/office/drawing/2014/main" id="{00000000-0008-0000-0600-00007C000000}"/>
            </a:ext>
          </a:extLst>
        </xdr:cNvPr>
        <xdr:cNvCxnSpPr/>
      </xdr:nvCxnSpPr>
      <xdr:spPr>
        <a:xfrm>
          <a:off x="2019300" y="10086013"/>
          <a:ext cx="889000" cy="6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58</xdr:row>
      <xdr:rowOff>96667</xdr:rowOff>
    </xdr:from>
    <xdr:to>
      <xdr:col>15</xdr:col>
      <xdr:colOff>101600</xdr:colOff>
      <xdr:row>59</xdr:row>
      <xdr:rowOff>26817</xdr:rowOff>
    </xdr:to>
    <xdr:sp macro="" textlink="">
      <xdr:nvSpPr>
        <xdr:cNvPr id="125" name="フローチャート: 判断 124">
          <a:extLst>
            <a:ext uri="{FF2B5EF4-FFF2-40B4-BE49-F238E27FC236}">
              <a16:creationId xmlns:a16="http://schemas.microsoft.com/office/drawing/2014/main" id="{00000000-0008-0000-0600-00007D000000}"/>
            </a:ext>
          </a:extLst>
        </xdr:cNvPr>
        <xdr:cNvSpPr/>
      </xdr:nvSpPr>
      <xdr:spPr>
        <a:xfrm>
          <a:off x="2857500" y="100407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59</xdr:row>
      <xdr:rowOff>17944</xdr:rowOff>
    </xdr:from>
    <xdr:ext cx="599010" cy="259045"/>
    <xdr:sp macro="" textlink="">
      <xdr:nvSpPr>
        <xdr:cNvPr id="126" name="テキスト ボックス 125">
          <a:extLst>
            <a:ext uri="{FF2B5EF4-FFF2-40B4-BE49-F238E27FC236}">
              <a16:creationId xmlns:a16="http://schemas.microsoft.com/office/drawing/2014/main" id="{00000000-0008-0000-0600-00007E000000}"/>
            </a:ext>
          </a:extLst>
        </xdr:cNvPr>
        <xdr:cNvSpPr txBox="1"/>
      </xdr:nvSpPr>
      <xdr:spPr>
        <a:xfrm>
          <a:off x="2608795" y="101334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112,865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141913</xdr:rowOff>
    </xdr:from>
    <xdr:to>
      <xdr:col>10</xdr:col>
      <xdr:colOff>114300</xdr:colOff>
      <xdr:row>58</xdr:row>
      <xdr:rowOff>146194</xdr:rowOff>
    </xdr:to>
    <xdr:cxnSp macro="">
      <xdr:nvCxnSpPr>
        <xdr:cNvPr id="127" name="直線コネクタ 126">
          <a:extLst>
            <a:ext uri="{FF2B5EF4-FFF2-40B4-BE49-F238E27FC236}">
              <a16:creationId xmlns:a16="http://schemas.microsoft.com/office/drawing/2014/main" id="{00000000-0008-0000-0600-00007F000000}"/>
            </a:ext>
          </a:extLst>
        </xdr:cNvPr>
        <xdr:cNvCxnSpPr/>
      </xdr:nvCxnSpPr>
      <xdr:spPr>
        <a:xfrm flipV="1">
          <a:off x="1130300" y="10086013"/>
          <a:ext cx="889000" cy="42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96419</xdr:rowOff>
    </xdr:from>
    <xdr:to>
      <xdr:col>10</xdr:col>
      <xdr:colOff>165100</xdr:colOff>
      <xdr:row>59</xdr:row>
      <xdr:rowOff>26569</xdr:rowOff>
    </xdr:to>
    <xdr:sp macro="" textlink="">
      <xdr:nvSpPr>
        <xdr:cNvPr id="128" name="フローチャート: 判断 127">
          <a:extLst>
            <a:ext uri="{FF2B5EF4-FFF2-40B4-BE49-F238E27FC236}">
              <a16:creationId xmlns:a16="http://schemas.microsoft.com/office/drawing/2014/main" id="{00000000-0008-0000-0600-000080000000}"/>
            </a:ext>
          </a:extLst>
        </xdr:cNvPr>
        <xdr:cNvSpPr/>
      </xdr:nvSpPr>
      <xdr:spPr>
        <a:xfrm>
          <a:off x="1968500" y="100405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59</xdr:row>
      <xdr:rowOff>17696</xdr:rowOff>
    </xdr:from>
    <xdr:ext cx="599010" cy="259045"/>
    <xdr:sp macro="" textlink="">
      <xdr:nvSpPr>
        <xdr:cNvPr id="129" name="テキスト ボックス 128">
          <a:extLst>
            <a:ext uri="{FF2B5EF4-FFF2-40B4-BE49-F238E27FC236}">
              <a16:creationId xmlns:a16="http://schemas.microsoft.com/office/drawing/2014/main" id="{00000000-0008-0000-0600-000081000000}"/>
            </a:ext>
          </a:extLst>
        </xdr:cNvPr>
        <xdr:cNvSpPr txBox="1"/>
      </xdr:nvSpPr>
      <xdr:spPr>
        <a:xfrm>
          <a:off x="1719795" y="101332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113,093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96804</xdr:rowOff>
    </xdr:from>
    <xdr:to>
      <xdr:col>6</xdr:col>
      <xdr:colOff>38100</xdr:colOff>
      <xdr:row>59</xdr:row>
      <xdr:rowOff>26954</xdr:rowOff>
    </xdr:to>
    <xdr:sp macro="" textlink="">
      <xdr:nvSpPr>
        <xdr:cNvPr id="130" name="フローチャート: 判断 129">
          <a:extLst>
            <a:ext uri="{FF2B5EF4-FFF2-40B4-BE49-F238E27FC236}">
              <a16:creationId xmlns:a16="http://schemas.microsoft.com/office/drawing/2014/main" id="{00000000-0008-0000-0600-000082000000}"/>
            </a:ext>
          </a:extLst>
        </xdr:cNvPr>
        <xdr:cNvSpPr/>
      </xdr:nvSpPr>
      <xdr:spPr>
        <a:xfrm>
          <a:off x="1079500" y="100409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59</xdr:row>
      <xdr:rowOff>18081</xdr:rowOff>
    </xdr:from>
    <xdr:ext cx="599010" cy="259045"/>
    <xdr:sp macro="" textlink="">
      <xdr:nvSpPr>
        <xdr:cNvPr id="131" name="テキスト ボックス 130">
          <a:extLst>
            <a:ext uri="{FF2B5EF4-FFF2-40B4-BE49-F238E27FC236}">
              <a16:creationId xmlns:a16="http://schemas.microsoft.com/office/drawing/2014/main" id="{00000000-0008-0000-0600-000083000000}"/>
            </a:ext>
          </a:extLst>
        </xdr:cNvPr>
        <xdr:cNvSpPr txBox="1"/>
      </xdr:nvSpPr>
      <xdr:spPr>
        <a:xfrm>
          <a:off x="830795" y="101336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112,739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89524</xdr:rowOff>
    </xdr:from>
    <xdr:to>
      <xdr:col>24</xdr:col>
      <xdr:colOff>114300</xdr:colOff>
      <xdr:row>59</xdr:row>
      <xdr:rowOff>19674</xdr:rowOff>
    </xdr:to>
    <xdr:sp macro="" textlink="">
      <xdr:nvSpPr>
        <xdr:cNvPr id="137" name="楕円 136">
          <a:extLst>
            <a:ext uri="{FF2B5EF4-FFF2-40B4-BE49-F238E27FC236}">
              <a16:creationId xmlns:a16="http://schemas.microsoft.com/office/drawing/2014/main" id="{00000000-0008-0000-0600-000089000000}"/>
            </a:ext>
          </a:extLst>
        </xdr:cNvPr>
        <xdr:cNvSpPr/>
      </xdr:nvSpPr>
      <xdr:spPr>
        <a:xfrm>
          <a:off x="4584700" y="100336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58</xdr:row>
      <xdr:rowOff>41214</xdr:rowOff>
    </xdr:from>
    <xdr:ext cx="599010" cy="259045"/>
    <xdr:sp macro="" textlink="">
      <xdr:nvSpPr>
        <xdr:cNvPr id="138" name="物件費該当値テキスト">
          <a:extLst>
            <a:ext uri="{FF2B5EF4-FFF2-40B4-BE49-F238E27FC236}">
              <a16:creationId xmlns:a16="http://schemas.microsoft.com/office/drawing/2014/main" id="{00000000-0008-0000-0600-00008A000000}"/>
            </a:ext>
          </a:extLst>
        </xdr:cNvPr>
        <xdr:cNvSpPr txBox="1"/>
      </xdr:nvSpPr>
      <xdr:spPr>
        <a:xfrm>
          <a:off x="4686300" y="99853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119,427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108389</xdr:rowOff>
    </xdr:from>
    <xdr:to>
      <xdr:col>20</xdr:col>
      <xdr:colOff>38100</xdr:colOff>
      <xdr:row>59</xdr:row>
      <xdr:rowOff>38539</xdr:rowOff>
    </xdr:to>
    <xdr:sp macro="" textlink="">
      <xdr:nvSpPr>
        <xdr:cNvPr id="139" name="楕円 138">
          <a:extLst>
            <a:ext uri="{FF2B5EF4-FFF2-40B4-BE49-F238E27FC236}">
              <a16:creationId xmlns:a16="http://schemas.microsoft.com/office/drawing/2014/main" id="{00000000-0008-0000-0600-00008B000000}"/>
            </a:ext>
          </a:extLst>
        </xdr:cNvPr>
        <xdr:cNvSpPr/>
      </xdr:nvSpPr>
      <xdr:spPr>
        <a:xfrm>
          <a:off x="3746500" y="100524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59</xdr:row>
      <xdr:rowOff>29666</xdr:rowOff>
    </xdr:from>
    <xdr:ext cx="599010" cy="259045"/>
    <xdr:sp macro="" textlink="">
      <xdr:nvSpPr>
        <xdr:cNvPr id="140" name="テキスト ボックス 139">
          <a:extLst>
            <a:ext uri="{FF2B5EF4-FFF2-40B4-BE49-F238E27FC236}">
              <a16:creationId xmlns:a16="http://schemas.microsoft.com/office/drawing/2014/main" id="{00000000-0008-0000-0600-00008C000000}"/>
            </a:ext>
          </a:extLst>
        </xdr:cNvPr>
        <xdr:cNvSpPr txBox="1"/>
      </xdr:nvSpPr>
      <xdr:spPr>
        <a:xfrm>
          <a:off x="3497795" y="101452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102,097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58</xdr:row>
      <xdr:rowOff>91812</xdr:rowOff>
    </xdr:from>
    <xdr:to>
      <xdr:col>15</xdr:col>
      <xdr:colOff>101600</xdr:colOff>
      <xdr:row>59</xdr:row>
      <xdr:rowOff>21962</xdr:rowOff>
    </xdr:to>
    <xdr:sp macro="" textlink="">
      <xdr:nvSpPr>
        <xdr:cNvPr id="141" name="楕円 140">
          <a:extLst>
            <a:ext uri="{FF2B5EF4-FFF2-40B4-BE49-F238E27FC236}">
              <a16:creationId xmlns:a16="http://schemas.microsoft.com/office/drawing/2014/main" id="{00000000-0008-0000-0600-00008D000000}"/>
            </a:ext>
          </a:extLst>
        </xdr:cNvPr>
        <xdr:cNvSpPr/>
      </xdr:nvSpPr>
      <xdr:spPr>
        <a:xfrm>
          <a:off x="2857500" y="100359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57</xdr:row>
      <xdr:rowOff>38489</xdr:rowOff>
    </xdr:from>
    <xdr:ext cx="599010" cy="259045"/>
    <xdr:sp macro="" textlink="">
      <xdr:nvSpPr>
        <xdr:cNvPr id="142" name="テキスト ボックス 141">
          <a:extLst>
            <a:ext uri="{FF2B5EF4-FFF2-40B4-BE49-F238E27FC236}">
              <a16:creationId xmlns:a16="http://schemas.microsoft.com/office/drawing/2014/main" id="{00000000-0008-0000-0600-00008E000000}"/>
            </a:ext>
          </a:extLst>
        </xdr:cNvPr>
        <xdr:cNvSpPr txBox="1"/>
      </xdr:nvSpPr>
      <xdr:spPr>
        <a:xfrm>
          <a:off x="2608795" y="98111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117,325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91113</xdr:rowOff>
    </xdr:from>
    <xdr:to>
      <xdr:col>10</xdr:col>
      <xdr:colOff>165100</xdr:colOff>
      <xdr:row>59</xdr:row>
      <xdr:rowOff>21263</xdr:rowOff>
    </xdr:to>
    <xdr:sp macro="" textlink="">
      <xdr:nvSpPr>
        <xdr:cNvPr id="143" name="楕円 142">
          <a:extLst>
            <a:ext uri="{FF2B5EF4-FFF2-40B4-BE49-F238E27FC236}">
              <a16:creationId xmlns:a16="http://schemas.microsoft.com/office/drawing/2014/main" id="{00000000-0008-0000-0600-00008F000000}"/>
            </a:ext>
          </a:extLst>
        </xdr:cNvPr>
        <xdr:cNvSpPr/>
      </xdr:nvSpPr>
      <xdr:spPr>
        <a:xfrm>
          <a:off x="1968500" y="100352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57</xdr:row>
      <xdr:rowOff>37790</xdr:rowOff>
    </xdr:from>
    <xdr:ext cx="599010" cy="259045"/>
    <xdr:sp macro="" textlink="">
      <xdr:nvSpPr>
        <xdr:cNvPr id="144" name="テキスト ボックス 143">
          <a:extLst>
            <a:ext uri="{FF2B5EF4-FFF2-40B4-BE49-F238E27FC236}">
              <a16:creationId xmlns:a16="http://schemas.microsoft.com/office/drawing/2014/main" id="{00000000-0008-0000-0600-000090000000}"/>
            </a:ext>
          </a:extLst>
        </xdr:cNvPr>
        <xdr:cNvSpPr txBox="1"/>
      </xdr:nvSpPr>
      <xdr:spPr>
        <a:xfrm>
          <a:off x="1719795" y="98104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117,967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95394</xdr:rowOff>
    </xdr:from>
    <xdr:to>
      <xdr:col>6</xdr:col>
      <xdr:colOff>38100</xdr:colOff>
      <xdr:row>59</xdr:row>
      <xdr:rowOff>25544</xdr:rowOff>
    </xdr:to>
    <xdr:sp macro="" textlink="">
      <xdr:nvSpPr>
        <xdr:cNvPr id="145" name="楕円 144">
          <a:extLst>
            <a:ext uri="{FF2B5EF4-FFF2-40B4-BE49-F238E27FC236}">
              <a16:creationId xmlns:a16="http://schemas.microsoft.com/office/drawing/2014/main" id="{00000000-0008-0000-0600-000091000000}"/>
            </a:ext>
          </a:extLst>
        </xdr:cNvPr>
        <xdr:cNvSpPr/>
      </xdr:nvSpPr>
      <xdr:spPr>
        <a:xfrm>
          <a:off x="1079500" y="100394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57</xdr:row>
      <xdr:rowOff>42071</xdr:rowOff>
    </xdr:from>
    <xdr:ext cx="599010" cy="259045"/>
    <xdr:sp macro="" textlink="">
      <xdr:nvSpPr>
        <xdr:cNvPr id="146" name="テキスト ボックス 145">
          <a:extLst>
            <a:ext uri="{FF2B5EF4-FFF2-40B4-BE49-F238E27FC236}">
              <a16:creationId xmlns:a16="http://schemas.microsoft.com/office/drawing/2014/main" id="{00000000-0008-0000-0600-000092000000}"/>
            </a:ext>
          </a:extLst>
        </xdr:cNvPr>
        <xdr:cNvSpPr txBox="1"/>
      </xdr:nvSpPr>
      <xdr:spPr>
        <a:xfrm>
          <a:off x="830795" y="98147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114,034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7" name="正方形/長方形 146">
          <a:extLst>
            <a:ext uri="{FF2B5EF4-FFF2-40B4-BE49-F238E27FC236}">
              <a16:creationId xmlns:a16="http://schemas.microsoft.com/office/drawing/2014/main" id="{00000000-0008-0000-0600-000093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8" name="正方形/長方形 147">
          <a:extLst>
            <a:ext uri="{FF2B5EF4-FFF2-40B4-BE49-F238E27FC236}">
              <a16:creationId xmlns:a16="http://schemas.microsoft.com/office/drawing/2014/main" id="{00000000-0008-0000-0600-000094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5" name="テキスト ボックス 154">
          <a:extLst>
            <a:ext uri="{FF2B5EF4-FFF2-40B4-BE49-F238E27FC236}">
              <a16:creationId xmlns:a16="http://schemas.microsoft.com/office/drawing/2014/main" id="{00000000-0008-0000-0600-00009B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6" name="直線コネクタ 155">
          <a:extLst>
            <a:ext uri="{FF2B5EF4-FFF2-40B4-BE49-F238E27FC236}">
              <a16:creationId xmlns:a16="http://schemas.microsoft.com/office/drawing/2014/main" id="{00000000-0008-0000-0600-00009C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98879</xdr:rowOff>
    </xdr:from>
    <xdr:to>
      <xdr:col>28</xdr:col>
      <xdr:colOff>114300</xdr:colOff>
      <xdr:row>79</xdr:row>
      <xdr:rowOff>98879</xdr:rowOff>
    </xdr:to>
    <xdr:cxnSp macro="">
      <xdr:nvCxnSpPr>
        <xdr:cNvPr id="157" name="直線コネクタ 156">
          <a:extLst>
            <a:ext uri="{FF2B5EF4-FFF2-40B4-BE49-F238E27FC236}">
              <a16:creationId xmlns:a16="http://schemas.microsoft.com/office/drawing/2014/main" id="{00000000-0008-0000-0600-00009D000000}"/>
            </a:ext>
          </a:extLst>
        </xdr:cNvPr>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128106</xdr:rowOff>
    </xdr:from>
    <xdr:ext cx="248786" cy="259045"/>
    <xdr:sp macro="" textlink="">
      <xdr:nvSpPr>
        <xdr:cNvPr id="158" name="テキスト ボックス 157">
          <a:extLst>
            <a:ext uri="{FF2B5EF4-FFF2-40B4-BE49-F238E27FC236}">
              <a16:creationId xmlns:a16="http://schemas.microsoft.com/office/drawing/2014/main" id="{00000000-0008-0000-0600-00009E000000}"/>
            </a:ext>
          </a:extLst>
        </xdr:cNvPr>
        <xdr:cNvSpPr txBox="1"/>
      </xdr:nvSpPr>
      <xdr:spPr>
        <a:xfrm>
          <a:off x="513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115207</xdr:rowOff>
    </xdr:from>
    <xdr:to>
      <xdr:col>28</xdr:col>
      <xdr:colOff>114300</xdr:colOff>
      <xdr:row>77</xdr:row>
      <xdr:rowOff>115207</xdr:rowOff>
    </xdr:to>
    <xdr:cxnSp macro="">
      <xdr:nvCxnSpPr>
        <xdr:cNvPr id="159" name="直線コネクタ 158">
          <a:extLst>
            <a:ext uri="{FF2B5EF4-FFF2-40B4-BE49-F238E27FC236}">
              <a16:creationId xmlns:a16="http://schemas.microsoft.com/office/drawing/2014/main" id="{00000000-0008-0000-0600-00009F000000}"/>
            </a:ext>
          </a:extLst>
        </xdr:cNvPr>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76</xdr:row>
      <xdr:rowOff>144434</xdr:rowOff>
    </xdr:from>
    <xdr:ext cx="531299" cy="259045"/>
    <xdr:sp macro="" textlink="">
      <xdr:nvSpPr>
        <xdr:cNvPr id="160" name="テキスト ボックス 159">
          <a:extLst>
            <a:ext uri="{FF2B5EF4-FFF2-40B4-BE49-F238E27FC236}">
              <a16:creationId xmlns:a16="http://schemas.microsoft.com/office/drawing/2014/main" id="{00000000-0008-0000-0600-0000A0000000}"/>
            </a:ext>
          </a:extLst>
        </xdr:cNvPr>
        <xdr:cNvSpPr txBox="1"/>
      </xdr:nvSpPr>
      <xdr:spPr>
        <a:xfrm>
          <a:off x="230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131535</xdr:rowOff>
    </xdr:from>
    <xdr:to>
      <xdr:col>28</xdr:col>
      <xdr:colOff>114300</xdr:colOff>
      <xdr:row>75</xdr:row>
      <xdr:rowOff>131535</xdr:rowOff>
    </xdr:to>
    <xdr:cxnSp macro="">
      <xdr:nvCxnSpPr>
        <xdr:cNvPr id="161" name="直線コネクタ 160">
          <a:extLst>
            <a:ext uri="{FF2B5EF4-FFF2-40B4-BE49-F238E27FC236}">
              <a16:creationId xmlns:a16="http://schemas.microsoft.com/office/drawing/2014/main" id="{00000000-0008-0000-0600-0000A1000000}"/>
            </a:ext>
          </a:extLst>
        </xdr:cNvPr>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74</xdr:row>
      <xdr:rowOff>160762</xdr:rowOff>
    </xdr:from>
    <xdr:ext cx="531299" cy="259045"/>
    <xdr:sp macro="" textlink="">
      <xdr:nvSpPr>
        <xdr:cNvPr id="162" name="テキスト ボックス 161">
          <a:extLst>
            <a:ext uri="{FF2B5EF4-FFF2-40B4-BE49-F238E27FC236}">
              <a16:creationId xmlns:a16="http://schemas.microsoft.com/office/drawing/2014/main" id="{00000000-0008-0000-0600-0000A2000000}"/>
            </a:ext>
          </a:extLst>
        </xdr:cNvPr>
        <xdr:cNvSpPr txBox="1"/>
      </xdr:nvSpPr>
      <xdr:spPr>
        <a:xfrm>
          <a:off x="230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147865</xdr:rowOff>
    </xdr:from>
    <xdr:to>
      <xdr:col>28</xdr:col>
      <xdr:colOff>114300</xdr:colOff>
      <xdr:row>73</xdr:row>
      <xdr:rowOff>147865</xdr:rowOff>
    </xdr:to>
    <xdr:cxnSp macro="">
      <xdr:nvCxnSpPr>
        <xdr:cNvPr id="163" name="直線コネクタ 162">
          <a:extLst>
            <a:ext uri="{FF2B5EF4-FFF2-40B4-BE49-F238E27FC236}">
              <a16:creationId xmlns:a16="http://schemas.microsoft.com/office/drawing/2014/main" id="{00000000-0008-0000-0600-0000A3000000}"/>
            </a:ext>
          </a:extLst>
        </xdr:cNvPr>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5642</xdr:rowOff>
    </xdr:from>
    <xdr:ext cx="531299" cy="259045"/>
    <xdr:sp macro="" textlink="">
      <xdr:nvSpPr>
        <xdr:cNvPr id="164" name="テキスト ボックス 163">
          <a:extLst>
            <a:ext uri="{FF2B5EF4-FFF2-40B4-BE49-F238E27FC236}">
              <a16:creationId xmlns:a16="http://schemas.microsoft.com/office/drawing/2014/main" id="{00000000-0008-0000-0600-0000A4000000}"/>
            </a:ext>
          </a:extLst>
        </xdr:cNvPr>
        <xdr:cNvSpPr txBox="1"/>
      </xdr:nvSpPr>
      <xdr:spPr>
        <a:xfrm>
          <a:off x="230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164193</xdr:rowOff>
    </xdr:from>
    <xdr:to>
      <xdr:col>28</xdr:col>
      <xdr:colOff>114300</xdr:colOff>
      <xdr:row>71</xdr:row>
      <xdr:rowOff>164193</xdr:rowOff>
    </xdr:to>
    <xdr:cxnSp macro="">
      <xdr:nvCxnSpPr>
        <xdr:cNvPr id="165" name="直線コネクタ 164">
          <a:extLst>
            <a:ext uri="{FF2B5EF4-FFF2-40B4-BE49-F238E27FC236}">
              <a16:creationId xmlns:a16="http://schemas.microsoft.com/office/drawing/2014/main" id="{00000000-0008-0000-0600-0000A5000000}"/>
            </a:ext>
          </a:extLst>
        </xdr:cNvPr>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21970</xdr:rowOff>
    </xdr:from>
    <xdr:ext cx="531299" cy="259045"/>
    <xdr:sp macro="" textlink="">
      <xdr:nvSpPr>
        <xdr:cNvPr id="166" name="テキスト ボックス 165">
          <a:extLst>
            <a:ext uri="{FF2B5EF4-FFF2-40B4-BE49-F238E27FC236}">
              <a16:creationId xmlns:a16="http://schemas.microsoft.com/office/drawing/2014/main" id="{00000000-0008-0000-0600-0000A6000000}"/>
            </a:ext>
          </a:extLst>
        </xdr:cNvPr>
        <xdr:cNvSpPr txBox="1"/>
      </xdr:nvSpPr>
      <xdr:spPr>
        <a:xfrm>
          <a:off x="230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9072</xdr:rowOff>
    </xdr:from>
    <xdr:to>
      <xdr:col>28</xdr:col>
      <xdr:colOff>114300</xdr:colOff>
      <xdr:row>70</xdr:row>
      <xdr:rowOff>9072</xdr:rowOff>
    </xdr:to>
    <xdr:cxnSp macro="">
      <xdr:nvCxnSpPr>
        <xdr:cNvPr id="167" name="直線コネクタ 166">
          <a:extLst>
            <a:ext uri="{FF2B5EF4-FFF2-40B4-BE49-F238E27FC236}">
              <a16:creationId xmlns:a16="http://schemas.microsoft.com/office/drawing/2014/main" id="{00000000-0008-0000-0600-0000A7000000}"/>
            </a:ext>
          </a:extLst>
        </xdr:cNvPr>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38299</xdr:rowOff>
    </xdr:from>
    <xdr:ext cx="595419" cy="259045"/>
    <xdr:sp macro="" textlink="">
      <xdr:nvSpPr>
        <xdr:cNvPr id="168" name="テキスト ボックス 167">
          <a:extLst>
            <a:ext uri="{FF2B5EF4-FFF2-40B4-BE49-F238E27FC236}">
              <a16:creationId xmlns:a16="http://schemas.microsoft.com/office/drawing/2014/main" id="{00000000-0008-0000-0600-0000A8000000}"/>
            </a:ext>
          </a:extLst>
        </xdr:cNvPr>
        <xdr:cNvSpPr txBox="1"/>
      </xdr:nvSpPr>
      <xdr:spPr>
        <a:xfrm>
          <a:off x="166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9" name="直線コネクタ 168">
          <a:extLst>
            <a:ext uri="{FF2B5EF4-FFF2-40B4-BE49-F238E27FC236}">
              <a16:creationId xmlns:a16="http://schemas.microsoft.com/office/drawing/2014/main" id="{00000000-0008-0000-0600-0000A9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0" name="テキスト ボックス 169">
          <a:extLst>
            <a:ext uri="{FF2B5EF4-FFF2-40B4-BE49-F238E27FC236}">
              <a16:creationId xmlns:a16="http://schemas.microsoft.com/office/drawing/2014/main" id="{00000000-0008-0000-0600-0000AA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1" name="維持補修費グラフ枠">
          <a:extLst>
            <a:ext uri="{FF2B5EF4-FFF2-40B4-BE49-F238E27FC236}">
              <a16:creationId xmlns:a16="http://schemas.microsoft.com/office/drawing/2014/main" id="{00000000-0008-0000-0600-0000AB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128498</xdr:rowOff>
    </xdr:from>
    <xdr:to>
      <xdr:col>24</xdr:col>
      <xdr:colOff>62865</xdr:colOff>
      <xdr:row>79</xdr:row>
      <xdr:rowOff>82452</xdr:rowOff>
    </xdr:to>
    <xdr:cxnSp macro="">
      <xdr:nvCxnSpPr>
        <xdr:cNvPr id="172" name="直線コネクタ 171">
          <a:extLst>
            <a:ext uri="{FF2B5EF4-FFF2-40B4-BE49-F238E27FC236}">
              <a16:creationId xmlns:a16="http://schemas.microsoft.com/office/drawing/2014/main" id="{00000000-0008-0000-0600-0000AC000000}"/>
            </a:ext>
          </a:extLst>
        </xdr:cNvPr>
        <xdr:cNvCxnSpPr/>
      </xdr:nvCxnSpPr>
      <xdr:spPr>
        <a:xfrm flipV="1">
          <a:off x="4633595" y="12129998"/>
          <a:ext cx="1270" cy="149700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86279</xdr:rowOff>
    </xdr:from>
    <xdr:ext cx="469744" cy="259045"/>
    <xdr:sp macro="" textlink="">
      <xdr:nvSpPr>
        <xdr:cNvPr id="173" name="維持補修費最小値テキスト">
          <a:extLst>
            <a:ext uri="{FF2B5EF4-FFF2-40B4-BE49-F238E27FC236}">
              <a16:creationId xmlns:a16="http://schemas.microsoft.com/office/drawing/2014/main" id="{00000000-0008-0000-0600-0000AD000000}"/>
            </a:ext>
          </a:extLst>
        </xdr:cNvPr>
        <xdr:cNvSpPr txBox="1"/>
      </xdr:nvSpPr>
      <xdr:spPr>
        <a:xfrm>
          <a:off x="4686300" y="136308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82452</xdr:rowOff>
    </xdr:from>
    <xdr:to>
      <xdr:col>24</xdr:col>
      <xdr:colOff>152400</xdr:colOff>
      <xdr:row>79</xdr:row>
      <xdr:rowOff>82452</xdr:rowOff>
    </xdr:to>
    <xdr:cxnSp macro="">
      <xdr:nvCxnSpPr>
        <xdr:cNvPr id="174" name="直線コネクタ 173">
          <a:extLst>
            <a:ext uri="{FF2B5EF4-FFF2-40B4-BE49-F238E27FC236}">
              <a16:creationId xmlns:a16="http://schemas.microsoft.com/office/drawing/2014/main" id="{00000000-0008-0000-0600-0000AE000000}"/>
            </a:ext>
          </a:extLst>
        </xdr:cNvPr>
        <xdr:cNvCxnSpPr/>
      </xdr:nvCxnSpPr>
      <xdr:spPr>
        <a:xfrm>
          <a:off x="4546600" y="136270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75175</xdr:rowOff>
    </xdr:from>
    <xdr:ext cx="534377" cy="259045"/>
    <xdr:sp macro="" textlink="">
      <xdr:nvSpPr>
        <xdr:cNvPr id="175" name="維持補修費最大値テキスト">
          <a:extLst>
            <a:ext uri="{FF2B5EF4-FFF2-40B4-BE49-F238E27FC236}">
              <a16:creationId xmlns:a16="http://schemas.microsoft.com/office/drawing/2014/main" id="{00000000-0008-0000-0600-0000AF000000}"/>
            </a:ext>
          </a:extLst>
        </xdr:cNvPr>
        <xdr:cNvSpPr txBox="1"/>
      </xdr:nvSpPr>
      <xdr:spPr>
        <a:xfrm>
          <a:off x="4686300" y="119052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92,686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128498</xdr:rowOff>
    </xdr:from>
    <xdr:to>
      <xdr:col>24</xdr:col>
      <xdr:colOff>152400</xdr:colOff>
      <xdr:row>70</xdr:row>
      <xdr:rowOff>128498</xdr:rowOff>
    </xdr:to>
    <xdr:cxnSp macro="">
      <xdr:nvCxnSpPr>
        <xdr:cNvPr id="176" name="直線コネクタ 175">
          <a:extLst>
            <a:ext uri="{FF2B5EF4-FFF2-40B4-BE49-F238E27FC236}">
              <a16:creationId xmlns:a16="http://schemas.microsoft.com/office/drawing/2014/main" id="{00000000-0008-0000-0600-0000B0000000}"/>
            </a:ext>
          </a:extLst>
        </xdr:cNvPr>
        <xdr:cNvCxnSpPr/>
      </xdr:nvCxnSpPr>
      <xdr:spPr>
        <a:xfrm>
          <a:off x="4546600" y="121299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37418</xdr:rowOff>
    </xdr:from>
    <xdr:to>
      <xdr:col>24</xdr:col>
      <xdr:colOff>63500</xdr:colOff>
      <xdr:row>78</xdr:row>
      <xdr:rowOff>40912</xdr:rowOff>
    </xdr:to>
    <xdr:cxnSp macro="">
      <xdr:nvCxnSpPr>
        <xdr:cNvPr id="177" name="直線コネクタ 176">
          <a:extLst>
            <a:ext uri="{FF2B5EF4-FFF2-40B4-BE49-F238E27FC236}">
              <a16:creationId xmlns:a16="http://schemas.microsoft.com/office/drawing/2014/main" id="{00000000-0008-0000-0600-0000B1000000}"/>
            </a:ext>
          </a:extLst>
        </xdr:cNvPr>
        <xdr:cNvCxnSpPr/>
      </xdr:nvCxnSpPr>
      <xdr:spPr>
        <a:xfrm flipV="1">
          <a:off x="3797300" y="13410518"/>
          <a:ext cx="838200" cy="34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119125</xdr:rowOff>
    </xdr:from>
    <xdr:ext cx="534377" cy="259045"/>
    <xdr:sp macro="" textlink="">
      <xdr:nvSpPr>
        <xdr:cNvPr id="178" name="維持補修費平均値テキスト">
          <a:extLst>
            <a:ext uri="{FF2B5EF4-FFF2-40B4-BE49-F238E27FC236}">
              <a16:creationId xmlns:a16="http://schemas.microsoft.com/office/drawing/2014/main" id="{00000000-0008-0000-0600-0000B2000000}"/>
            </a:ext>
          </a:extLst>
        </xdr:cNvPr>
        <xdr:cNvSpPr txBox="1"/>
      </xdr:nvSpPr>
      <xdr:spPr>
        <a:xfrm>
          <a:off x="4686300" y="1314932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18,050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96248</xdr:rowOff>
    </xdr:from>
    <xdr:to>
      <xdr:col>24</xdr:col>
      <xdr:colOff>114300</xdr:colOff>
      <xdr:row>78</xdr:row>
      <xdr:rowOff>26398</xdr:rowOff>
    </xdr:to>
    <xdr:sp macro="" textlink="">
      <xdr:nvSpPr>
        <xdr:cNvPr id="179" name="フローチャート: 判断 178">
          <a:extLst>
            <a:ext uri="{FF2B5EF4-FFF2-40B4-BE49-F238E27FC236}">
              <a16:creationId xmlns:a16="http://schemas.microsoft.com/office/drawing/2014/main" id="{00000000-0008-0000-0600-0000B3000000}"/>
            </a:ext>
          </a:extLst>
        </xdr:cNvPr>
        <xdr:cNvSpPr/>
      </xdr:nvSpPr>
      <xdr:spPr>
        <a:xfrm>
          <a:off x="4584700" y="132978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40912</xdr:rowOff>
    </xdr:from>
    <xdr:to>
      <xdr:col>19</xdr:col>
      <xdr:colOff>177800</xdr:colOff>
      <xdr:row>78</xdr:row>
      <xdr:rowOff>169190</xdr:rowOff>
    </xdr:to>
    <xdr:cxnSp macro="">
      <xdr:nvCxnSpPr>
        <xdr:cNvPr id="180" name="直線コネクタ 179">
          <a:extLst>
            <a:ext uri="{FF2B5EF4-FFF2-40B4-BE49-F238E27FC236}">
              <a16:creationId xmlns:a16="http://schemas.microsoft.com/office/drawing/2014/main" id="{00000000-0008-0000-0600-0000B4000000}"/>
            </a:ext>
          </a:extLst>
        </xdr:cNvPr>
        <xdr:cNvCxnSpPr/>
      </xdr:nvCxnSpPr>
      <xdr:spPr>
        <a:xfrm flipV="1">
          <a:off x="2908300" y="13414012"/>
          <a:ext cx="889000" cy="1282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89063</xdr:rowOff>
    </xdr:from>
    <xdr:to>
      <xdr:col>20</xdr:col>
      <xdr:colOff>38100</xdr:colOff>
      <xdr:row>78</xdr:row>
      <xdr:rowOff>19213</xdr:rowOff>
    </xdr:to>
    <xdr:sp macro="" textlink="">
      <xdr:nvSpPr>
        <xdr:cNvPr id="181" name="フローチャート: 判断 180">
          <a:extLst>
            <a:ext uri="{FF2B5EF4-FFF2-40B4-BE49-F238E27FC236}">
              <a16:creationId xmlns:a16="http://schemas.microsoft.com/office/drawing/2014/main" id="{00000000-0008-0000-0600-0000B5000000}"/>
            </a:ext>
          </a:extLst>
        </xdr:cNvPr>
        <xdr:cNvSpPr/>
      </xdr:nvSpPr>
      <xdr:spPr>
        <a:xfrm>
          <a:off x="3746500" y="132907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76</xdr:row>
      <xdr:rowOff>35740</xdr:rowOff>
    </xdr:from>
    <xdr:ext cx="534377" cy="259045"/>
    <xdr:sp macro="" textlink="">
      <xdr:nvSpPr>
        <xdr:cNvPr id="182" name="テキスト ボックス 181">
          <a:extLst>
            <a:ext uri="{FF2B5EF4-FFF2-40B4-BE49-F238E27FC236}">
              <a16:creationId xmlns:a16="http://schemas.microsoft.com/office/drawing/2014/main" id="{00000000-0008-0000-0600-0000B6000000}"/>
            </a:ext>
          </a:extLst>
        </xdr:cNvPr>
        <xdr:cNvSpPr txBox="1"/>
      </xdr:nvSpPr>
      <xdr:spPr>
        <a:xfrm>
          <a:off x="3530111" y="130659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18,490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169190</xdr:rowOff>
    </xdr:from>
    <xdr:to>
      <xdr:col>15</xdr:col>
      <xdr:colOff>50800</xdr:colOff>
      <xdr:row>79</xdr:row>
      <xdr:rowOff>21530</xdr:rowOff>
    </xdr:to>
    <xdr:cxnSp macro="">
      <xdr:nvCxnSpPr>
        <xdr:cNvPr id="183" name="直線コネクタ 182">
          <a:extLst>
            <a:ext uri="{FF2B5EF4-FFF2-40B4-BE49-F238E27FC236}">
              <a16:creationId xmlns:a16="http://schemas.microsoft.com/office/drawing/2014/main" id="{00000000-0008-0000-0600-0000B7000000}"/>
            </a:ext>
          </a:extLst>
        </xdr:cNvPr>
        <xdr:cNvCxnSpPr/>
      </xdr:nvCxnSpPr>
      <xdr:spPr>
        <a:xfrm flipV="1">
          <a:off x="2019300" y="13542290"/>
          <a:ext cx="889000" cy="237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148548</xdr:rowOff>
    </xdr:from>
    <xdr:to>
      <xdr:col>15</xdr:col>
      <xdr:colOff>101600</xdr:colOff>
      <xdr:row>78</xdr:row>
      <xdr:rowOff>78698</xdr:rowOff>
    </xdr:to>
    <xdr:sp macro="" textlink="">
      <xdr:nvSpPr>
        <xdr:cNvPr id="184" name="フローチャート: 判断 183">
          <a:extLst>
            <a:ext uri="{FF2B5EF4-FFF2-40B4-BE49-F238E27FC236}">
              <a16:creationId xmlns:a16="http://schemas.microsoft.com/office/drawing/2014/main" id="{00000000-0008-0000-0600-0000B8000000}"/>
            </a:ext>
          </a:extLst>
        </xdr:cNvPr>
        <xdr:cNvSpPr/>
      </xdr:nvSpPr>
      <xdr:spPr>
        <a:xfrm>
          <a:off x="2857500" y="133501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76</xdr:row>
      <xdr:rowOff>95225</xdr:rowOff>
    </xdr:from>
    <xdr:ext cx="534377" cy="259045"/>
    <xdr:sp macro="" textlink="">
      <xdr:nvSpPr>
        <xdr:cNvPr id="185" name="テキスト ボックス 184">
          <a:extLst>
            <a:ext uri="{FF2B5EF4-FFF2-40B4-BE49-F238E27FC236}">
              <a16:creationId xmlns:a16="http://schemas.microsoft.com/office/drawing/2014/main" id="{00000000-0008-0000-0600-0000B9000000}"/>
            </a:ext>
          </a:extLst>
        </xdr:cNvPr>
        <xdr:cNvSpPr txBox="1"/>
      </xdr:nvSpPr>
      <xdr:spPr>
        <a:xfrm>
          <a:off x="2641111" y="131254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79</xdr:row>
      <xdr:rowOff>21530</xdr:rowOff>
    </xdr:from>
    <xdr:to>
      <xdr:col>10</xdr:col>
      <xdr:colOff>114300</xdr:colOff>
      <xdr:row>79</xdr:row>
      <xdr:rowOff>23538</xdr:rowOff>
    </xdr:to>
    <xdr:cxnSp macro="">
      <xdr:nvCxnSpPr>
        <xdr:cNvPr id="186" name="直線コネクタ 185">
          <a:extLst>
            <a:ext uri="{FF2B5EF4-FFF2-40B4-BE49-F238E27FC236}">
              <a16:creationId xmlns:a16="http://schemas.microsoft.com/office/drawing/2014/main" id="{00000000-0008-0000-0600-0000BA000000}"/>
            </a:ext>
          </a:extLst>
        </xdr:cNvPr>
        <xdr:cNvCxnSpPr/>
      </xdr:nvCxnSpPr>
      <xdr:spPr>
        <a:xfrm flipV="1">
          <a:off x="1130300" y="13566080"/>
          <a:ext cx="889000" cy="2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78</xdr:row>
      <xdr:rowOff>59982</xdr:rowOff>
    </xdr:from>
    <xdr:to>
      <xdr:col>10</xdr:col>
      <xdr:colOff>165100</xdr:colOff>
      <xdr:row>78</xdr:row>
      <xdr:rowOff>161582</xdr:rowOff>
    </xdr:to>
    <xdr:sp macro="" textlink="">
      <xdr:nvSpPr>
        <xdr:cNvPr id="187" name="フローチャート: 判断 186">
          <a:extLst>
            <a:ext uri="{FF2B5EF4-FFF2-40B4-BE49-F238E27FC236}">
              <a16:creationId xmlns:a16="http://schemas.microsoft.com/office/drawing/2014/main" id="{00000000-0008-0000-0600-0000BB000000}"/>
            </a:ext>
          </a:extLst>
        </xdr:cNvPr>
        <xdr:cNvSpPr/>
      </xdr:nvSpPr>
      <xdr:spPr>
        <a:xfrm>
          <a:off x="1968500" y="134330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77</xdr:row>
      <xdr:rowOff>6659</xdr:rowOff>
    </xdr:from>
    <xdr:ext cx="469744" cy="259045"/>
    <xdr:sp macro="" textlink="">
      <xdr:nvSpPr>
        <xdr:cNvPr id="188" name="テキスト ボックス 187">
          <a:extLst>
            <a:ext uri="{FF2B5EF4-FFF2-40B4-BE49-F238E27FC236}">
              <a16:creationId xmlns:a16="http://schemas.microsoft.com/office/drawing/2014/main" id="{00000000-0008-0000-0600-0000BC000000}"/>
            </a:ext>
          </a:extLst>
        </xdr:cNvPr>
        <xdr:cNvSpPr txBox="1"/>
      </xdr:nvSpPr>
      <xdr:spPr>
        <a:xfrm>
          <a:off x="1784428" y="132083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40404</xdr:rowOff>
    </xdr:from>
    <xdr:to>
      <xdr:col>6</xdr:col>
      <xdr:colOff>38100</xdr:colOff>
      <xdr:row>78</xdr:row>
      <xdr:rowOff>142004</xdr:rowOff>
    </xdr:to>
    <xdr:sp macro="" textlink="">
      <xdr:nvSpPr>
        <xdr:cNvPr id="189" name="フローチャート: 判断 188">
          <a:extLst>
            <a:ext uri="{FF2B5EF4-FFF2-40B4-BE49-F238E27FC236}">
              <a16:creationId xmlns:a16="http://schemas.microsoft.com/office/drawing/2014/main" id="{00000000-0008-0000-0600-0000BD000000}"/>
            </a:ext>
          </a:extLst>
        </xdr:cNvPr>
        <xdr:cNvSpPr/>
      </xdr:nvSpPr>
      <xdr:spPr>
        <a:xfrm>
          <a:off x="1079500" y="134135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76</xdr:row>
      <xdr:rowOff>158531</xdr:rowOff>
    </xdr:from>
    <xdr:ext cx="534377"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863111" y="131887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600-0000C1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600-0000C3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158068</xdr:rowOff>
    </xdr:from>
    <xdr:to>
      <xdr:col>24</xdr:col>
      <xdr:colOff>114300</xdr:colOff>
      <xdr:row>78</xdr:row>
      <xdr:rowOff>88218</xdr:rowOff>
    </xdr:to>
    <xdr:sp macro="" textlink="">
      <xdr:nvSpPr>
        <xdr:cNvPr id="196" name="楕円 195">
          <a:extLst>
            <a:ext uri="{FF2B5EF4-FFF2-40B4-BE49-F238E27FC236}">
              <a16:creationId xmlns:a16="http://schemas.microsoft.com/office/drawing/2014/main" id="{00000000-0008-0000-0600-0000C4000000}"/>
            </a:ext>
          </a:extLst>
        </xdr:cNvPr>
        <xdr:cNvSpPr/>
      </xdr:nvSpPr>
      <xdr:spPr>
        <a:xfrm>
          <a:off x="4584700" y="133597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136495</xdr:rowOff>
    </xdr:from>
    <xdr:ext cx="534377" cy="259045"/>
    <xdr:sp macro="" textlink="">
      <xdr:nvSpPr>
        <xdr:cNvPr id="197" name="維持補修費該当値テキスト">
          <a:extLst>
            <a:ext uri="{FF2B5EF4-FFF2-40B4-BE49-F238E27FC236}">
              <a16:creationId xmlns:a16="http://schemas.microsoft.com/office/drawing/2014/main" id="{00000000-0008-0000-0600-0000C5000000}"/>
            </a:ext>
          </a:extLst>
        </xdr:cNvPr>
        <xdr:cNvSpPr txBox="1"/>
      </xdr:nvSpPr>
      <xdr:spPr>
        <a:xfrm>
          <a:off x="4686300" y="133381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14,264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161562</xdr:rowOff>
    </xdr:from>
    <xdr:to>
      <xdr:col>20</xdr:col>
      <xdr:colOff>38100</xdr:colOff>
      <xdr:row>78</xdr:row>
      <xdr:rowOff>91712</xdr:rowOff>
    </xdr:to>
    <xdr:sp macro="" textlink="">
      <xdr:nvSpPr>
        <xdr:cNvPr id="198" name="楕円 197">
          <a:extLst>
            <a:ext uri="{FF2B5EF4-FFF2-40B4-BE49-F238E27FC236}">
              <a16:creationId xmlns:a16="http://schemas.microsoft.com/office/drawing/2014/main" id="{00000000-0008-0000-0600-0000C6000000}"/>
            </a:ext>
          </a:extLst>
        </xdr:cNvPr>
        <xdr:cNvSpPr/>
      </xdr:nvSpPr>
      <xdr:spPr>
        <a:xfrm>
          <a:off x="3746500" y="133632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78</xdr:row>
      <xdr:rowOff>82839</xdr:rowOff>
    </xdr:from>
    <xdr:ext cx="534377" cy="259045"/>
    <xdr:sp macro="" textlink="">
      <xdr:nvSpPr>
        <xdr:cNvPr id="199" name="テキスト ボックス 198">
          <a:extLst>
            <a:ext uri="{FF2B5EF4-FFF2-40B4-BE49-F238E27FC236}">
              <a16:creationId xmlns:a16="http://schemas.microsoft.com/office/drawing/2014/main" id="{00000000-0008-0000-0600-0000C7000000}"/>
            </a:ext>
          </a:extLst>
        </xdr:cNvPr>
        <xdr:cNvSpPr txBox="1"/>
      </xdr:nvSpPr>
      <xdr:spPr>
        <a:xfrm>
          <a:off x="3530111" y="134559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118390</xdr:rowOff>
    </xdr:from>
    <xdr:to>
      <xdr:col>15</xdr:col>
      <xdr:colOff>101600</xdr:colOff>
      <xdr:row>79</xdr:row>
      <xdr:rowOff>48540</xdr:rowOff>
    </xdr:to>
    <xdr:sp macro="" textlink="">
      <xdr:nvSpPr>
        <xdr:cNvPr id="200" name="楕円 199">
          <a:extLst>
            <a:ext uri="{FF2B5EF4-FFF2-40B4-BE49-F238E27FC236}">
              <a16:creationId xmlns:a16="http://schemas.microsoft.com/office/drawing/2014/main" id="{00000000-0008-0000-0600-0000C8000000}"/>
            </a:ext>
          </a:extLst>
        </xdr:cNvPr>
        <xdr:cNvSpPr/>
      </xdr:nvSpPr>
      <xdr:spPr>
        <a:xfrm>
          <a:off x="2857500" y="134914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79</xdr:row>
      <xdr:rowOff>39667</xdr:rowOff>
    </xdr:from>
    <xdr:ext cx="469744" cy="259045"/>
    <xdr:sp macro="" textlink="">
      <xdr:nvSpPr>
        <xdr:cNvPr id="201" name="テキスト ボックス 200">
          <a:extLst>
            <a:ext uri="{FF2B5EF4-FFF2-40B4-BE49-F238E27FC236}">
              <a16:creationId xmlns:a16="http://schemas.microsoft.com/office/drawing/2014/main" id="{00000000-0008-0000-0600-0000C9000000}"/>
            </a:ext>
          </a:extLst>
        </xdr:cNvPr>
        <xdr:cNvSpPr txBox="1"/>
      </xdr:nvSpPr>
      <xdr:spPr>
        <a:xfrm>
          <a:off x="2673428" y="135842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142180</xdr:rowOff>
    </xdr:from>
    <xdr:to>
      <xdr:col>10</xdr:col>
      <xdr:colOff>165100</xdr:colOff>
      <xdr:row>79</xdr:row>
      <xdr:rowOff>72330</xdr:rowOff>
    </xdr:to>
    <xdr:sp macro="" textlink="">
      <xdr:nvSpPr>
        <xdr:cNvPr id="202" name="楕円 201">
          <a:extLst>
            <a:ext uri="{FF2B5EF4-FFF2-40B4-BE49-F238E27FC236}">
              <a16:creationId xmlns:a16="http://schemas.microsoft.com/office/drawing/2014/main" id="{00000000-0008-0000-0600-0000CA000000}"/>
            </a:ext>
          </a:extLst>
        </xdr:cNvPr>
        <xdr:cNvSpPr/>
      </xdr:nvSpPr>
      <xdr:spPr>
        <a:xfrm>
          <a:off x="1968500" y="13515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79</xdr:row>
      <xdr:rowOff>63457</xdr:rowOff>
    </xdr:from>
    <xdr:ext cx="469744" cy="259045"/>
    <xdr:sp macro="" textlink="">
      <xdr:nvSpPr>
        <xdr:cNvPr id="203" name="テキスト ボックス 202">
          <a:extLst>
            <a:ext uri="{FF2B5EF4-FFF2-40B4-BE49-F238E27FC236}">
              <a16:creationId xmlns:a16="http://schemas.microsoft.com/office/drawing/2014/main" id="{00000000-0008-0000-0600-0000CB000000}"/>
            </a:ext>
          </a:extLst>
        </xdr:cNvPr>
        <xdr:cNvSpPr txBox="1"/>
      </xdr:nvSpPr>
      <xdr:spPr>
        <a:xfrm>
          <a:off x="1784428" y="136080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144188</xdr:rowOff>
    </xdr:from>
    <xdr:to>
      <xdr:col>6</xdr:col>
      <xdr:colOff>38100</xdr:colOff>
      <xdr:row>79</xdr:row>
      <xdr:rowOff>74338</xdr:rowOff>
    </xdr:to>
    <xdr:sp macro="" textlink="">
      <xdr:nvSpPr>
        <xdr:cNvPr id="204" name="楕円 203">
          <a:extLst>
            <a:ext uri="{FF2B5EF4-FFF2-40B4-BE49-F238E27FC236}">
              <a16:creationId xmlns:a16="http://schemas.microsoft.com/office/drawing/2014/main" id="{00000000-0008-0000-0600-0000CC000000}"/>
            </a:ext>
          </a:extLst>
        </xdr:cNvPr>
        <xdr:cNvSpPr/>
      </xdr:nvSpPr>
      <xdr:spPr>
        <a:xfrm>
          <a:off x="1079500" y="135172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79</xdr:row>
      <xdr:rowOff>65465</xdr:rowOff>
    </xdr:from>
    <xdr:ext cx="469744" cy="259045"/>
    <xdr:sp macro="" textlink="">
      <xdr:nvSpPr>
        <xdr:cNvPr id="205" name="テキスト ボックス 204">
          <a:extLst>
            <a:ext uri="{FF2B5EF4-FFF2-40B4-BE49-F238E27FC236}">
              <a16:creationId xmlns:a16="http://schemas.microsoft.com/office/drawing/2014/main" id="{00000000-0008-0000-0600-0000CD000000}"/>
            </a:ext>
          </a:extLst>
        </xdr:cNvPr>
        <xdr:cNvSpPr txBox="1"/>
      </xdr:nvSpPr>
      <xdr:spPr>
        <a:xfrm>
          <a:off x="895428" y="136100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127,834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1" name="正方形/長方形 210">
          <a:extLst>
            <a:ext uri="{FF2B5EF4-FFF2-40B4-BE49-F238E27FC236}">
              <a16:creationId xmlns:a16="http://schemas.microsoft.com/office/drawing/2014/main" id="{00000000-0008-0000-0600-0000D3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2" name="正方形/長方形 211">
          <a:extLst>
            <a:ext uri="{FF2B5EF4-FFF2-40B4-BE49-F238E27FC236}">
              <a16:creationId xmlns:a16="http://schemas.microsoft.com/office/drawing/2014/main" id="{00000000-0008-0000-0600-0000D4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105,330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3" name="正方形/長方形 212">
          <a:extLst>
            <a:ext uri="{FF2B5EF4-FFF2-40B4-BE49-F238E27FC236}">
              <a16:creationId xmlns:a16="http://schemas.microsoft.com/office/drawing/2014/main" id="{00000000-0008-0000-0600-0000D5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4" name="テキスト ボックス 213">
          <a:extLst>
            <a:ext uri="{FF2B5EF4-FFF2-40B4-BE49-F238E27FC236}">
              <a16:creationId xmlns:a16="http://schemas.microsoft.com/office/drawing/2014/main" id="{00000000-0008-0000-0600-0000D6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5" name="直線コネクタ 214">
          <a:extLst>
            <a:ext uri="{FF2B5EF4-FFF2-40B4-BE49-F238E27FC236}">
              <a16:creationId xmlns:a16="http://schemas.microsoft.com/office/drawing/2014/main" id="{00000000-0008-0000-0600-0000D7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6" name="テキスト ボックス 215">
          <a:extLst>
            <a:ext uri="{FF2B5EF4-FFF2-40B4-BE49-F238E27FC236}">
              <a16:creationId xmlns:a16="http://schemas.microsoft.com/office/drawing/2014/main" id="{00000000-0008-0000-0600-0000D8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7" name="直線コネクタ 216">
          <a:extLst>
            <a:ext uri="{FF2B5EF4-FFF2-40B4-BE49-F238E27FC236}">
              <a16:creationId xmlns:a16="http://schemas.microsoft.com/office/drawing/2014/main" id="{00000000-0008-0000-0600-0000D9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8" name="テキスト ボックス 217">
          <a:extLst>
            <a:ext uri="{FF2B5EF4-FFF2-40B4-BE49-F238E27FC236}">
              <a16:creationId xmlns:a16="http://schemas.microsoft.com/office/drawing/2014/main" id="{00000000-0008-0000-0600-0000DA000000}"/>
            </a:ext>
          </a:extLst>
        </xdr:cNvPr>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9" name="直線コネクタ 218">
          <a:extLst>
            <a:ext uri="{FF2B5EF4-FFF2-40B4-BE49-F238E27FC236}">
              <a16:creationId xmlns:a16="http://schemas.microsoft.com/office/drawing/2014/main" id="{00000000-0008-0000-0600-0000DB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20" name="テキスト ボックス 219">
          <a:extLst>
            <a:ext uri="{FF2B5EF4-FFF2-40B4-BE49-F238E27FC236}">
              <a16:creationId xmlns:a16="http://schemas.microsoft.com/office/drawing/2014/main" id="{00000000-0008-0000-0600-0000DC000000}"/>
            </a:ext>
          </a:extLst>
        </xdr:cNvPr>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1" name="直線コネクタ 220">
          <a:extLst>
            <a:ext uri="{FF2B5EF4-FFF2-40B4-BE49-F238E27FC236}">
              <a16:creationId xmlns:a16="http://schemas.microsoft.com/office/drawing/2014/main" id="{00000000-0008-0000-0600-0000DD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macro="" textlink="">
      <xdr:nvSpPr>
        <xdr:cNvPr id="222" name="テキスト ボックス 221">
          <a:extLst>
            <a:ext uri="{FF2B5EF4-FFF2-40B4-BE49-F238E27FC236}">
              <a16:creationId xmlns:a16="http://schemas.microsoft.com/office/drawing/2014/main" id="{00000000-0008-0000-0600-0000DE000000}"/>
            </a:ext>
          </a:extLst>
        </xdr:cNvPr>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3" name="直線コネクタ 222">
          <a:extLst>
            <a:ext uri="{FF2B5EF4-FFF2-40B4-BE49-F238E27FC236}">
              <a16:creationId xmlns:a16="http://schemas.microsoft.com/office/drawing/2014/main" id="{00000000-0008-0000-0600-0000DF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4" name="テキスト ボックス 223">
          <a:extLst>
            <a:ext uri="{FF2B5EF4-FFF2-40B4-BE49-F238E27FC236}">
              <a16:creationId xmlns:a16="http://schemas.microsoft.com/office/drawing/2014/main" id="{00000000-0008-0000-0600-0000E0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5" name="直線コネクタ 224">
          <a:extLst>
            <a:ext uri="{FF2B5EF4-FFF2-40B4-BE49-F238E27FC236}">
              <a16:creationId xmlns:a16="http://schemas.microsoft.com/office/drawing/2014/main" id="{00000000-0008-0000-0600-0000E1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6" name="テキスト ボックス 225">
          <a:extLst>
            <a:ext uri="{FF2B5EF4-FFF2-40B4-BE49-F238E27FC236}">
              <a16:creationId xmlns:a16="http://schemas.microsoft.com/office/drawing/2014/main" id="{00000000-0008-0000-0600-0000E2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7" name="直線コネクタ 226">
          <a:extLst>
            <a:ext uri="{FF2B5EF4-FFF2-40B4-BE49-F238E27FC236}">
              <a16:creationId xmlns:a16="http://schemas.microsoft.com/office/drawing/2014/main" id="{00000000-0008-0000-0600-0000E3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8" name="テキスト ボックス 227">
          <a:extLst>
            <a:ext uri="{FF2B5EF4-FFF2-40B4-BE49-F238E27FC236}">
              <a16:creationId xmlns:a16="http://schemas.microsoft.com/office/drawing/2014/main" id="{00000000-0008-0000-0600-0000E4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9" name="扶助費グラフ枠">
          <a:extLst>
            <a:ext uri="{FF2B5EF4-FFF2-40B4-BE49-F238E27FC236}">
              <a16:creationId xmlns:a16="http://schemas.microsoft.com/office/drawing/2014/main" id="{00000000-0008-0000-0600-0000E5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89</xdr:row>
      <xdr:rowOff>150000</xdr:rowOff>
    </xdr:from>
    <xdr:to>
      <xdr:col>24</xdr:col>
      <xdr:colOff>62865</xdr:colOff>
      <xdr:row>98</xdr:row>
      <xdr:rowOff>14897</xdr:rowOff>
    </xdr:to>
    <xdr:cxnSp macro="">
      <xdr:nvCxnSpPr>
        <xdr:cNvPr id="230" name="直線コネクタ 229">
          <a:extLst>
            <a:ext uri="{FF2B5EF4-FFF2-40B4-BE49-F238E27FC236}">
              <a16:creationId xmlns:a16="http://schemas.microsoft.com/office/drawing/2014/main" id="{00000000-0008-0000-0600-0000E6000000}"/>
            </a:ext>
          </a:extLst>
        </xdr:cNvPr>
        <xdr:cNvCxnSpPr/>
      </xdr:nvCxnSpPr>
      <xdr:spPr>
        <a:xfrm flipV="1">
          <a:off x="4633595" y="15409050"/>
          <a:ext cx="1270" cy="140794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18724</xdr:rowOff>
    </xdr:from>
    <xdr:ext cx="534377" cy="259045"/>
    <xdr:sp macro="" textlink="">
      <xdr:nvSpPr>
        <xdr:cNvPr id="231" name="扶助費最小値テキスト">
          <a:extLst>
            <a:ext uri="{FF2B5EF4-FFF2-40B4-BE49-F238E27FC236}">
              <a16:creationId xmlns:a16="http://schemas.microsoft.com/office/drawing/2014/main" id="{00000000-0008-0000-0600-0000E7000000}"/>
            </a:ext>
          </a:extLst>
        </xdr:cNvPr>
        <xdr:cNvSpPr txBox="1"/>
      </xdr:nvSpPr>
      <xdr:spPr>
        <a:xfrm>
          <a:off x="4686300" y="168208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45,827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14897</xdr:rowOff>
    </xdr:from>
    <xdr:to>
      <xdr:col>24</xdr:col>
      <xdr:colOff>152400</xdr:colOff>
      <xdr:row>98</xdr:row>
      <xdr:rowOff>14897</xdr:rowOff>
    </xdr:to>
    <xdr:cxnSp macro="">
      <xdr:nvCxnSpPr>
        <xdr:cNvPr id="232" name="直線コネクタ 231">
          <a:extLst>
            <a:ext uri="{FF2B5EF4-FFF2-40B4-BE49-F238E27FC236}">
              <a16:creationId xmlns:a16="http://schemas.microsoft.com/office/drawing/2014/main" id="{00000000-0008-0000-0600-0000E8000000}"/>
            </a:ext>
          </a:extLst>
        </xdr:cNvPr>
        <xdr:cNvCxnSpPr/>
      </xdr:nvCxnSpPr>
      <xdr:spPr>
        <a:xfrm>
          <a:off x="4546600" y="168169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96677</xdr:rowOff>
    </xdr:from>
    <xdr:ext cx="599010" cy="259045"/>
    <xdr:sp macro="" textlink="">
      <xdr:nvSpPr>
        <xdr:cNvPr id="233" name="扶助費最大値テキスト">
          <a:extLst>
            <a:ext uri="{FF2B5EF4-FFF2-40B4-BE49-F238E27FC236}">
              <a16:creationId xmlns:a16="http://schemas.microsoft.com/office/drawing/2014/main" id="{00000000-0008-0000-0600-0000E9000000}"/>
            </a:ext>
          </a:extLst>
        </xdr:cNvPr>
        <xdr:cNvSpPr txBox="1"/>
      </xdr:nvSpPr>
      <xdr:spPr>
        <a:xfrm>
          <a:off x="4686300" y="151842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156,689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89</xdr:row>
      <xdr:rowOff>150000</xdr:rowOff>
    </xdr:from>
    <xdr:to>
      <xdr:col>24</xdr:col>
      <xdr:colOff>152400</xdr:colOff>
      <xdr:row>89</xdr:row>
      <xdr:rowOff>150000</xdr:rowOff>
    </xdr:to>
    <xdr:cxnSp macro="">
      <xdr:nvCxnSpPr>
        <xdr:cNvPr id="234" name="直線コネクタ 233">
          <a:extLst>
            <a:ext uri="{FF2B5EF4-FFF2-40B4-BE49-F238E27FC236}">
              <a16:creationId xmlns:a16="http://schemas.microsoft.com/office/drawing/2014/main" id="{00000000-0008-0000-0600-0000EA000000}"/>
            </a:ext>
          </a:extLst>
        </xdr:cNvPr>
        <xdr:cNvCxnSpPr/>
      </xdr:nvCxnSpPr>
      <xdr:spPr>
        <a:xfrm>
          <a:off x="4546600" y="154090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95</xdr:row>
      <xdr:rowOff>129921</xdr:rowOff>
    </xdr:from>
    <xdr:to>
      <xdr:col>24</xdr:col>
      <xdr:colOff>63500</xdr:colOff>
      <xdr:row>96</xdr:row>
      <xdr:rowOff>108128</xdr:rowOff>
    </xdr:to>
    <xdr:cxnSp macro="">
      <xdr:nvCxnSpPr>
        <xdr:cNvPr id="235" name="直線コネクタ 234">
          <a:extLst>
            <a:ext uri="{FF2B5EF4-FFF2-40B4-BE49-F238E27FC236}">
              <a16:creationId xmlns:a16="http://schemas.microsoft.com/office/drawing/2014/main" id="{00000000-0008-0000-0600-0000EB000000}"/>
            </a:ext>
          </a:extLst>
        </xdr:cNvPr>
        <xdr:cNvCxnSpPr/>
      </xdr:nvCxnSpPr>
      <xdr:spPr>
        <a:xfrm>
          <a:off x="3797300" y="16417671"/>
          <a:ext cx="838200" cy="149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94</xdr:row>
      <xdr:rowOff>169015</xdr:rowOff>
    </xdr:from>
    <xdr:ext cx="534377" cy="259045"/>
    <xdr:sp macro="" textlink="">
      <xdr:nvSpPr>
        <xdr:cNvPr id="236" name="扶助費平均値テキスト">
          <a:extLst>
            <a:ext uri="{FF2B5EF4-FFF2-40B4-BE49-F238E27FC236}">
              <a16:creationId xmlns:a16="http://schemas.microsoft.com/office/drawing/2014/main" id="{00000000-0008-0000-0600-0000EC000000}"/>
            </a:ext>
          </a:extLst>
        </xdr:cNvPr>
        <xdr:cNvSpPr txBox="1"/>
      </xdr:nvSpPr>
      <xdr:spPr>
        <a:xfrm>
          <a:off x="4686300" y="1628531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71,993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146138</xdr:rowOff>
    </xdr:from>
    <xdr:to>
      <xdr:col>24</xdr:col>
      <xdr:colOff>114300</xdr:colOff>
      <xdr:row>96</xdr:row>
      <xdr:rowOff>76288</xdr:rowOff>
    </xdr:to>
    <xdr:sp macro="" textlink="">
      <xdr:nvSpPr>
        <xdr:cNvPr id="237" name="フローチャート: 判断 236">
          <a:extLst>
            <a:ext uri="{FF2B5EF4-FFF2-40B4-BE49-F238E27FC236}">
              <a16:creationId xmlns:a16="http://schemas.microsoft.com/office/drawing/2014/main" id="{00000000-0008-0000-0600-0000ED000000}"/>
            </a:ext>
          </a:extLst>
        </xdr:cNvPr>
        <xdr:cNvSpPr/>
      </xdr:nvSpPr>
      <xdr:spPr>
        <a:xfrm>
          <a:off x="4584700" y="164338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95</xdr:row>
      <xdr:rowOff>129921</xdr:rowOff>
    </xdr:from>
    <xdr:to>
      <xdr:col>19</xdr:col>
      <xdr:colOff>177800</xdr:colOff>
      <xdr:row>97</xdr:row>
      <xdr:rowOff>112497</xdr:rowOff>
    </xdr:to>
    <xdr:cxnSp macro="">
      <xdr:nvCxnSpPr>
        <xdr:cNvPr id="238" name="直線コネクタ 237">
          <a:extLst>
            <a:ext uri="{FF2B5EF4-FFF2-40B4-BE49-F238E27FC236}">
              <a16:creationId xmlns:a16="http://schemas.microsoft.com/office/drawing/2014/main" id="{00000000-0008-0000-0600-0000EE000000}"/>
            </a:ext>
          </a:extLst>
        </xdr:cNvPr>
        <xdr:cNvCxnSpPr/>
      </xdr:nvCxnSpPr>
      <xdr:spPr>
        <a:xfrm flipV="1">
          <a:off x="2908300" y="16417671"/>
          <a:ext cx="889000" cy="3254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12078</xdr:rowOff>
    </xdr:from>
    <xdr:to>
      <xdr:col>20</xdr:col>
      <xdr:colOff>38100</xdr:colOff>
      <xdr:row>95</xdr:row>
      <xdr:rowOff>113678</xdr:rowOff>
    </xdr:to>
    <xdr:sp macro="" textlink="">
      <xdr:nvSpPr>
        <xdr:cNvPr id="239" name="フローチャート: 判断 238">
          <a:extLst>
            <a:ext uri="{FF2B5EF4-FFF2-40B4-BE49-F238E27FC236}">
              <a16:creationId xmlns:a16="http://schemas.microsoft.com/office/drawing/2014/main" id="{00000000-0008-0000-0600-0000EF000000}"/>
            </a:ext>
          </a:extLst>
        </xdr:cNvPr>
        <xdr:cNvSpPr/>
      </xdr:nvSpPr>
      <xdr:spPr>
        <a:xfrm>
          <a:off x="3746500" y="16299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93</xdr:row>
      <xdr:rowOff>130205</xdr:rowOff>
    </xdr:from>
    <xdr:ext cx="534377" cy="259045"/>
    <xdr:sp macro="" textlink="">
      <xdr:nvSpPr>
        <xdr:cNvPr id="240" name="テキスト ボックス 239">
          <a:extLst>
            <a:ext uri="{FF2B5EF4-FFF2-40B4-BE49-F238E27FC236}">
              <a16:creationId xmlns:a16="http://schemas.microsoft.com/office/drawing/2014/main" id="{00000000-0008-0000-0600-0000F0000000}"/>
            </a:ext>
          </a:extLst>
        </xdr:cNvPr>
        <xdr:cNvSpPr txBox="1"/>
      </xdr:nvSpPr>
      <xdr:spPr>
        <a:xfrm>
          <a:off x="3530111" y="160750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82,549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97</xdr:row>
      <xdr:rowOff>112497</xdr:rowOff>
    </xdr:from>
    <xdr:to>
      <xdr:col>15</xdr:col>
      <xdr:colOff>50800</xdr:colOff>
      <xdr:row>97</xdr:row>
      <xdr:rowOff>147993</xdr:rowOff>
    </xdr:to>
    <xdr:cxnSp macro="">
      <xdr:nvCxnSpPr>
        <xdr:cNvPr id="241" name="直線コネクタ 240">
          <a:extLst>
            <a:ext uri="{FF2B5EF4-FFF2-40B4-BE49-F238E27FC236}">
              <a16:creationId xmlns:a16="http://schemas.microsoft.com/office/drawing/2014/main" id="{00000000-0008-0000-0600-0000F1000000}"/>
            </a:ext>
          </a:extLst>
        </xdr:cNvPr>
        <xdr:cNvCxnSpPr/>
      </xdr:nvCxnSpPr>
      <xdr:spPr>
        <a:xfrm flipV="1">
          <a:off x="2019300" y="16743147"/>
          <a:ext cx="889000" cy="354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101994</xdr:rowOff>
    </xdr:from>
    <xdr:to>
      <xdr:col>15</xdr:col>
      <xdr:colOff>101600</xdr:colOff>
      <xdr:row>97</xdr:row>
      <xdr:rowOff>32144</xdr:rowOff>
    </xdr:to>
    <xdr:sp macro="" textlink="">
      <xdr:nvSpPr>
        <xdr:cNvPr id="242" name="フローチャート: 判断 241">
          <a:extLst>
            <a:ext uri="{FF2B5EF4-FFF2-40B4-BE49-F238E27FC236}">
              <a16:creationId xmlns:a16="http://schemas.microsoft.com/office/drawing/2014/main" id="{00000000-0008-0000-0600-0000F2000000}"/>
            </a:ext>
          </a:extLst>
        </xdr:cNvPr>
        <xdr:cNvSpPr/>
      </xdr:nvSpPr>
      <xdr:spPr>
        <a:xfrm>
          <a:off x="2857500" y="165611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48671</xdr:rowOff>
    </xdr:from>
    <xdr:ext cx="534377" cy="259045"/>
    <xdr:sp macro="" textlink="">
      <xdr:nvSpPr>
        <xdr:cNvPr id="243" name="テキスト ボックス 242">
          <a:extLst>
            <a:ext uri="{FF2B5EF4-FFF2-40B4-BE49-F238E27FC236}">
              <a16:creationId xmlns:a16="http://schemas.microsoft.com/office/drawing/2014/main" id="{00000000-0008-0000-0600-0000F3000000}"/>
            </a:ext>
          </a:extLst>
        </xdr:cNvPr>
        <xdr:cNvSpPr txBox="1"/>
      </xdr:nvSpPr>
      <xdr:spPr>
        <a:xfrm>
          <a:off x="2641111" y="163364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61,969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147993</xdr:rowOff>
    </xdr:from>
    <xdr:to>
      <xdr:col>10</xdr:col>
      <xdr:colOff>114300</xdr:colOff>
      <xdr:row>97</xdr:row>
      <xdr:rowOff>159513</xdr:rowOff>
    </xdr:to>
    <xdr:cxnSp macro="">
      <xdr:nvCxnSpPr>
        <xdr:cNvPr id="244" name="直線コネクタ 243">
          <a:extLst>
            <a:ext uri="{FF2B5EF4-FFF2-40B4-BE49-F238E27FC236}">
              <a16:creationId xmlns:a16="http://schemas.microsoft.com/office/drawing/2014/main" id="{00000000-0008-0000-0600-0000F4000000}"/>
            </a:ext>
          </a:extLst>
        </xdr:cNvPr>
        <xdr:cNvCxnSpPr/>
      </xdr:nvCxnSpPr>
      <xdr:spPr>
        <a:xfrm flipV="1">
          <a:off x="1130300" y="16778643"/>
          <a:ext cx="889000" cy="115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132601</xdr:rowOff>
    </xdr:from>
    <xdr:to>
      <xdr:col>10</xdr:col>
      <xdr:colOff>165100</xdr:colOff>
      <xdr:row>97</xdr:row>
      <xdr:rowOff>62751</xdr:rowOff>
    </xdr:to>
    <xdr:sp macro="" textlink="">
      <xdr:nvSpPr>
        <xdr:cNvPr id="245" name="フローチャート: 判断 244">
          <a:extLst>
            <a:ext uri="{FF2B5EF4-FFF2-40B4-BE49-F238E27FC236}">
              <a16:creationId xmlns:a16="http://schemas.microsoft.com/office/drawing/2014/main" id="{00000000-0008-0000-0600-0000F5000000}"/>
            </a:ext>
          </a:extLst>
        </xdr:cNvPr>
        <xdr:cNvSpPr/>
      </xdr:nvSpPr>
      <xdr:spPr>
        <a:xfrm>
          <a:off x="1968500" y="165918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79278</xdr:rowOff>
    </xdr:from>
    <xdr:ext cx="534377" cy="259045"/>
    <xdr:sp macro="" textlink="">
      <xdr:nvSpPr>
        <xdr:cNvPr id="246" name="テキスト ボックス 245">
          <a:extLst>
            <a:ext uri="{FF2B5EF4-FFF2-40B4-BE49-F238E27FC236}">
              <a16:creationId xmlns:a16="http://schemas.microsoft.com/office/drawing/2014/main" id="{00000000-0008-0000-0600-0000F6000000}"/>
            </a:ext>
          </a:extLst>
        </xdr:cNvPr>
        <xdr:cNvSpPr txBox="1"/>
      </xdr:nvSpPr>
      <xdr:spPr>
        <a:xfrm>
          <a:off x="1752111" y="163670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59,559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142278</xdr:rowOff>
    </xdr:from>
    <xdr:to>
      <xdr:col>6</xdr:col>
      <xdr:colOff>38100</xdr:colOff>
      <xdr:row>97</xdr:row>
      <xdr:rowOff>72428</xdr:rowOff>
    </xdr:to>
    <xdr:sp macro="" textlink="">
      <xdr:nvSpPr>
        <xdr:cNvPr id="247" name="フローチャート: 判断 246">
          <a:extLst>
            <a:ext uri="{FF2B5EF4-FFF2-40B4-BE49-F238E27FC236}">
              <a16:creationId xmlns:a16="http://schemas.microsoft.com/office/drawing/2014/main" id="{00000000-0008-0000-0600-0000F7000000}"/>
            </a:ext>
          </a:extLst>
        </xdr:cNvPr>
        <xdr:cNvSpPr/>
      </xdr:nvSpPr>
      <xdr:spPr>
        <a:xfrm>
          <a:off x="1079500" y="166014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88955</xdr:rowOff>
    </xdr:from>
    <xdr:ext cx="534377" cy="259045"/>
    <xdr:sp macro="" textlink="">
      <xdr:nvSpPr>
        <xdr:cNvPr id="248" name="テキスト ボックス 247">
          <a:extLst>
            <a:ext uri="{FF2B5EF4-FFF2-40B4-BE49-F238E27FC236}">
              <a16:creationId xmlns:a16="http://schemas.microsoft.com/office/drawing/2014/main" id="{00000000-0008-0000-0600-0000F8000000}"/>
            </a:ext>
          </a:extLst>
        </xdr:cNvPr>
        <xdr:cNvSpPr txBox="1"/>
      </xdr:nvSpPr>
      <xdr:spPr>
        <a:xfrm>
          <a:off x="863111" y="163767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58,797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600-0000FA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600-0000FC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600-0000FD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57328</xdr:rowOff>
    </xdr:from>
    <xdr:to>
      <xdr:col>24</xdr:col>
      <xdr:colOff>114300</xdr:colOff>
      <xdr:row>96</xdr:row>
      <xdr:rowOff>158928</xdr:rowOff>
    </xdr:to>
    <xdr:sp macro="" textlink="">
      <xdr:nvSpPr>
        <xdr:cNvPr id="254" name="楕円 253">
          <a:extLst>
            <a:ext uri="{FF2B5EF4-FFF2-40B4-BE49-F238E27FC236}">
              <a16:creationId xmlns:a16="http://schemas.microsoft.com/office/drawing/2014/main" id="{00000000-0008-0000-0600-0000FE000000}"/>
            </a:ext>
          </a:extLst>
        </xdr:cNvPr>
        <xdr:cNvSpPr/>
      </xdr:nvSpPr>
      <xdr:spPr>
        <a:xfrm>
          <a:off x="4584700" y="165165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35755</xdr:rowOff>
    </xdr:from>
    <xdr:ext cx="534377" cy="259045"/>
    <xdr:sp macro="" textlink="">
      <xdr:nvSpPr>
        <xdr:cNvPr id="255" name="扶助費該当値テキスト">
          <a:extLst>
            <a:ext uri="{FF2B5EF4-FFF2-40B4-BE49-F238E27FC236}">
              <a16:creationId xmlns:a16="http://schemas.microsoft.com/office/drawing/2014/main" id="{00000000-0008-0000-0600-0000FF000000}"/>
            </a:ext>
          </a:extLst>
        </xdr:cNvPr>
        <xdr:cNvSpPr txBox="1"/>
      </xdr:nvSpPr>
      <xdr:spPr>
        <a:xfrm>
          <a:off x="4686300" y="164949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65,486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95</xdr:row>
      <xdr:rowOff>79121</xdr:rowOff>
    </xdr:from>
    <xdr:to>
      <xdr:col>20</xdr:col>
      <xdr:colOff>38100</xdr:colOff>
      <xdr:row>96</xdr:row>
      <xdr:rowOff>9271</xdr:rowOff>
    </xdr:to>
    <xdr:sp macro="" textlink="">
      <xdr:nvSpPr>
        <xdr:cNvPr id="256" name="楕円 255">
          <a:extLst>
            <a:ext uri="{FF2B5EF4-FFF2-40B4-BE49-F238E27FC236}">
              <a16:creationId xmlns:a16="http://schemas.microsoft.com/office/drawing/2014/main" id="{00000000-0008-0000-0600-000000010000}"/>
            </a:ext>
          </a:extLst>
        </xdr:cNvPr>
        <xdr:cNvSpPr/>
      </xdr:nvSpPr>
      <xdr:spPr>
        <a:xfrm>
          <a:off x="3746500" y="163668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398</xdr:rowOff>
    </xdr:from>
    <xdr:ext cx="534377" cy="259045"/>
    <xdr:sp macro="" textlink="">
      <xdr:nvSpPr>
        <xdr:cNvPr id="257" name="テキスト ボックス 256">
          <a:extLst>
            <a:ext uri="{FF2B5EF4-FFF2-40B4-BE49-F238E27FC236}">
              <a16:creationId xmlns:a16="http://schemas.microsoft.com/office/drawing/2014/main" id="{00000000-0008-0000-0600-000001010000}"/>
            </a:ext>
          </a:extLst>
        </xdr:cNvPr>
        <xdr:cNvSpPr txBox="1"/>
      </xdr:nvSpPr>
      <xdr:spPr>
        <a:xfrm>
          <a:off x="3530111" y="164595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77,270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61697</xdr:rowOff>
    </xdr:from>
    <xdr:to>
      <xdr:col>15</xdr:col>
      <xdr:colOff>101600</xdr:colOff>
      <xdr:row>97</xdr:row>
      <xdr:rowOff>163297</xdr:rowOff>
    </xdr:to>
    <xdr:sp macro="" textlink="">
      <xdr:nvSpPr>
        <xdr:cNvPr id="258" name="楕円 257">
          <a:extLst>
            <a:ext uri="{FF2B5EF4-FFF2-40B4-BE49-F238E27FC236}">
              <a16:creationId xmlns:a16="http://schemas.microsoft.com/office/drawing/2014/main" id="{00000000-0008-0000-0600-000002010000}"/>
            </a:ext>
          </a:extLst>
        </xdr:cNvPr>
        <xdr:cNvSpPr/>
      </xdr:nvSpPr>
      <xdr:spPr>
        <a:xfrm>
          <a:off x="2857500" y="166923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154424</xdr:rowOff>
    </xdr:from>
    <xdr:ext cx="534377" cy="259045"/>
    <xdr:sp macro="" textlink="">
      <xdr:nvSpPr>
        <xdr:cNvPr id="259" name="テキスト ボックス 258">
          <a:extLst>
            <a:ext uri="{FF2B5EF4-FFF2-40B4-BE49-F238E27FC236}">
              <a16:creationId xmlns:a16="http://schemas.microsoft.com/office/drawing/2014/main" id="{00000000-0008-0000-0600-000003010000}"/>
            </a:ext>
          </a:extLst>
        </xdr:cNvPr>
        <xdr:cNvSpPr txBox="1"/>
      </xdr:nvSpPr>
      <xdr:spPr>
        <a:xfrm>
          <a:off x="2641111" y="167850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51,642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97193</xdr:rowOff>
    </xdr:from>
    <xdr:to>
      <xdr:col>10</xdr:col>
      <xdr:colOff>165100</xdr:colOff>
      <xdr:row>98</xdr:row>
      <xdr:rowOff>27343</xdr:rowOff>
    </xdr:to>
    <xdr:sp macro="" textlink="">
      <xdr:nvSpPr>
        <xdr:cNvPr id="260" name="楕円 259">
          <a:extLst>
            <a:ext uri="{FF2B5EF4-FFF2-40B4-BE49-F238E27FC236}">
              <a16:creationId xmlns:a16="http://schemas.microsoft.com/office/drawing/2014/main" id="{00000000-0008-0000-0600-000004010000}"/>
            </a:ext>
          </a:extLst>
        </xdr:cNvPr>
        <xdr:cNvSpPr/>
      </xdr:nvSpPr>
      <xdr:spPr>
        <a:xfrm>
          <a:off x="1968500" y="167278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18470</xdr:rowOff>
    </xdr:from>
    <xdr:ext cx="534377" cy="259045"/>
    <xdr:sp macro="" textlink="">
      <xdr:nvSpPr>
        <xdr:cNvPr id="261" name="テキスト ボックス 260">
          <a:extLst>
            <a:ext uri="{FF2B5EF4-FFF2-40B4-BE49-F238E27FC236}">
              <a16:creationId xmlns:a16="http://schemas.microsoft.com/office/drawing/2014/main" id="{00000000-0008-0000-0600-000005010000}"/>
            </a:ext>
          </a:extLst>
        </xdr:cNvPr>
        <xdr:cNvSpPr txBox="1"/>
      </xdr:nvSpPr>
      <xdr:spPr>
        <a:xfrm>
          <a:off x="1752111" y="168205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48,847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108713</xdr:rowOff>
    </xdr:from>
    <xdr:to>
      <xdr:col>6</xdr:col>
      <xdr:colOff>38100</xdr:colOff>
      <xdr:row>98</xdr:row>
      <xdr:rowOff>38863</xdr:rowOff>
    </xdr:to>
    <xdr:sp macro="" textlink="">
      <xdr:nvSpPr>
        <xdr:cNvPr id="262" name="楕円 261">
          <a:extLst>
            <a:ext uri="{FF2B5EF4-FFF2-40B4-BE49-F238E27FC236}">
              <a16:creationId xmlns:a16="http://schemas.microsoft.com/office/drawing/2014/main" id="{00000000-0008-0000-0600-000006010000}"/>
            </a:ext>
          </a:extLst>
        </xdr:cNvPr>
        <xdr:cNvSpPr/>
      </xdr:nvSpPr>
      <xdr:spPr>
        <a:xfrm>
          <a:off x="1079500" y="167393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29990</xdr:rowOff>
    </xdr:from>
    <xdr:ext cx="534377" cy="259045"/>
    <xdr:sp macro="" textlink="">
      <xdr:nvSpPr>
        <xdr:cNvPr id="263" name="テキスト ボックス 262">
          <a:extLst>
            <a:ext uri="{FF2B5EF4-FFF2-40B4-BE49-F238E27FC236}">
              <a16:creationId xmlns:a16="http://schemas.microsoft.com/office/drawing/2014/main" id="{00000000-0008-0000-0600-000007010000}"/>
            </a:ext>
          </a:extLst>
        </xdr:cNvPr>
        <xdr:cNvSpPr txBox="1"/>
      </xdr:nvSpPr>
      <xdr:spPr>
        <a:xfrm>
          <a:off x="863111" y="168320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47,940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4" name="正方形/長方形 263">
          <a:extLst>
            <a:ext uri="{FF2B5EF4-FFF2-40B4-BE49-F238E27FC236}">
              <a16:creationId xmlns:a16="http://schemas.microsoft.com/office/drawing/2014/main" id="{00000000-0008-0000-0600-000008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56,583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9" name="正方形/長方形 268">
          <a:extLst>
            <a:ext uri="{FF2B5EF4-FFF2-40B4-BE49-F238E27FC236}">
              <a16:creationId xmlns:a16="http://schemas.microsoft.com/office/drawing/2014/main" id="{00000000-0008-0000-0600-00000D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0" name="正方形/長方形 269">
          <a:extLst>
            <a:ext uri="{FF2B5EF4-FFF2-40B4-BE49-F238E27FC236}">
              <a16:creationId xmlns:a16="http://schemas.microsoft.com/office/drawing/2014/main" id="{00000000-0008-0000-0600-00000E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1" name="正方形/長方形 270">
          <a:extLst>
            <a:ext uri="{FF2B5EF4-FFF2-40B4-BE49-F238E27FC236}">
              <a16:creationId xmlns:a16="http://schemas.microsoft.com/office/drawing/2014/main" id="{00000000-0008-0000-0600-00000F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2" name="テキスト ボックス 271">
          <a:extLst>
            <a:ext uri="{FF2B5EF4-FFF2-40B4-BE49-F238E27FC236}">
              <a16:creationId xmlns:a16="http://schemas.microsoft.com/office/drawing/2014/main" id="{00000000-0008-0000-0600-000010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3" name="直線コネクタ 272">
          <a:extLst>
            <a:ext uri="{FF2B5EF4-FFF2-40B4-BE49-F238E27FC236}">
              <a16:creationId xmlns:a16="http://schemas.microsoft.com/office/drawing/2014/main" id="{00000000-0008-0000-0600-000011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74" name="直線コネクタ 273">
          <a:extLst>
            <a:ext uri="{FF2B5EF4-FFF2-40B4-BE49-F238E27FC236}">
              <a16:creationId xmlns:a16="http://schemas.microsoft.com/office/drawing/2014/main" id="{00000000-0008-0000-0600-000012010000}"/>
            </a:ext>
          </a:extLst>
        </xdr:cNvPr>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75" name="テキスト ボックス 274">
          <a:extLst>
            <a:ext uri="{FF2B5EF4-FFF2-40B4-BE49-F238E27FC236}">
              <a16:creationId xmlns:a16="http://schemas.microsoft.com/office/drawing/2014/main" id="{00000000-0008-0000-0600-000013010000}"/>
            </a:ext>
          </a:extLst>
        </xdr:cNvPr>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76" name="直線コネクタ 275">
          <a:extLst>
            <a:ext uri="{FF2B5EF4-FFF2-40B4-BE49-F238E27FC236}">
              <a16:creationId xmlns:a16="http://schemas.microsoft.com/office/drawing/2014/main" id="{00000000-0008-0000-0600-000014010000}"/>
            </a:ext>
          </a:extLst>
        </xdr:cNvPr>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35</xdr:row>
      <xdr:rowOff>54627</xdr:rowOff>
    </xdr:from>
    <xdr:ext cx="595419" cy="259045"/>
    <xdr:sp macro="" textlink="">
      <xdr:nvSpPr>
        <xdr:cNvPr id="277" name="テキスト ボックス 276">
          <a:extLst>
            <a:ext uri="{FF2B5EF4-FFF2-40B4-BE49-F238E27FC236}">
              <a16:creationId xmlns:a16="http://schemas.microsoft.com/office/drawing/2014/main" id="{00000000-0008-0000-0600-000015010000}"/>
            </a:ext>
          </a:extLst>
        </xdr:cNvPr>
        <xdr:cNvSpPr txBox="1"/>
      </xdr:nvSpPr>
      <xdr:spPr>
        <a:xfrm>
          <a:off x="6008581" y="6055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78" name="直線コネクタ 277">
          <a:extLst>
            <a:ext uri="{FF2B5EF4-FFF2-40B4-BE49-F238E27FC236}">
              <a16:creationId xmlns:a16="http://schemas.microsoft.com/office/drawing/2014/main" id="{00000000-0008-0000-0600-000016010000}"/>
            </a:ext>
          </a:extLst>
        </xdr:cNvPr>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32</xdr:row>
      <xdr:rowOff>111777</xdr:rowOff>
    </xdr:from>
    <xdr:ext cx="595419" cy="259045"/>
    <xdr:sp macro="" textlink="">
      <xdr:nvSpPr>
        <xdr:cNvPr id="279" name="テキスト ボックス 278">
          <a:extLst>
            <a:ext uri="{FF2B5EF4-FFF2-40B4-BE49-F238E27FC236}">
              <a16:creationId xmlns:a16="http://schemas.microsoft.com/office/drawing/2014/main" id="{00000000-0008-0000-0600-000017010000}"/>
            </a:ext>
          </a:extLst>
        </xdr:cNvPr>
        <xdr:cNvSpPr txBox="1"/>
      </xdr:nvSpPr>
      <xdr:spPr>
        <a:xfrm>
          <a:off x="6008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80" name="直線コネクタ 279">
          <a:extLst>
            <a:ext uri="{FF2B5EF4-FFF2-40B4-BE49-F238E27FC236}">
              <a16:creationId xmlns:a16="http://schemas.microsoft.com/office/drawing/2014/main" id="{00000000-0008-0000-0600-000018010000}"/>
            </a:ext>
          </a:extLst>
        </xdr:cNvPr>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168927</xdr:rowOff>
    </xdr:from>
    <xdr:ext cx="595419" cy="259045"/>
    <xdr:sp macro="" textlink="">
      <xdr:nvSpPr>
        <xdr:cNvPr id="281" name="テキスト ボックス 280">
          <a:extLst>
            <a:ext uri="{FF2B5EF4-FFF2-40B4-BE49-F238E27FC236}">
              <a16:creationId xmlns:a16="http://schemas.microsoft.com/office/drawing/2014/main" id="{00000000-0008-0000-0600-000019010000}"/>
            </a:ext>
          </a:extLst>
        </xdr:cNvPr>
        <xdr:cNvSpPr txBox="1"/>
      </xdr:nvSpPr>
      <xdr:spPr>
        <a:xfrm>
          <a:off x="6008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2" name="直線コネクタ 281">
          <a:extLst>
            <a:ext uri="{FF2B5EF4-FFF2-40B4-BE49-F238E27FC236}">
              <a16:creationId xmlns:a16="http://schemas.microsoft.com/office/drawing/2014/main" id="{00000000-0008-0000-0600-00001A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3" name="テキスト ボックス 282">
          <a:extLst>
            <a:ext uri="{FF2B5EF4-FFF2-40B4-BE49-F238E27FC236}">
              <a16:creationId xmlns:a16="http://schemas.microsoft.com/office/drawing/2014/main" id="{00000000-0008-0000-0600-00001B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4" name="補助費等グラフ枠">
          <a:extLst>
            <a:ext uri="{FF2B5EF4-FFF2-40B4-BE49-F238E27FC236}">
              <a16:creationId xmlns:a16="http://schemas.microsoft.com/office/drawing/2014/main" id="{00000000-0008-0000-0600-00001C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164384</xdr:rowOff>
    </xdr:from>
    <xdr:to>
      <xdr:col>54</xdr:col>
      <xdr:colOff>189865</xdr:colOff>
      <xdr:row>37</xdr:row>
      <xdr:rowOff>2581</xdr:rowOff>
    </xdr:to>
    <xdr:cxnSp macro="">
      <xdr:nvCxnSpPr>
        <xdr:cNvPr id="285" name="直線コネクタ 284">
          <a:extLst>
            <a:ext uri="{FF2B5EF4-FFF2-40B4-BE49-F238E27FC236}">
              <a16:creationId xmlns:a16="http://schemas.microsoft.com/office/drawing/2014/main" id="{00000000-0008-0000-0600-00001D010000}"/>
            </a:ext>
          </a:extLst>
        </xdr:cNvPr>
        <xdr:cNvCxnSpPr/>
      </xdr:nvCxnSpPr>
      <xdr:spPr>
        <a:xfrm flipV="1">
          <a:off x="10475595" y="5307884"/>
          <a:ext cx="1270" cy="103834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6408</xdr:rowOff>
    </xdr:from>
    <xdr:ext cx="534377" cy="259045"/>
    <xdr:sp macro="" textlink="">
      <xdr:nvSpPr>
        <xdr:cNvPr id="286" name="補助費等最小値テキスト">
          <a:extLst>
            <a:ext uri="{FF2B5EF4-FFF2-40B4-BE49-F238E27FC236}">
              <a16:creationId xmlns:a16="http://schemas.microsoft.com/office/drawing/2014/main" id="{00000000-0008-0000-0600-00001E010000}"/>
            </a:ext>
          </a:extLst>
        </xdr:cNvPr>
        <xdr:cNvSpPr txBox="1"/>
      </xdr:nvSpPr>
      <xdr:spPr>
        <a:xfrm>
          <a:off x="10528300" y="63500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67,491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37</xdr:row>
      <xdr:rowOff>2581</xdr:rowOff>
    </xdr:from>
    <xdr:to>
      <xdr:col>55</xdr:col>
      <xdr:colOff>88900</xdr:colOff>
      <xdr:row>37</xdr:row>
      <xdr:rowOff>2581</xdr:rowOff>
    </xdr:to>
    <xdr:cxnSp macro="">
      <xdr:nvCxnSpPr>
        <xdr:cNvPr id="287" name="直線コネクタ 286">
          <a:extLst>
            <a:ext uri="{FF2B5EF4-FFF2-40B4-BE49-F238E27FC236}">
              <a16:creationId xmlns:a16="http://schemas.microsoft.com/office/drawing/2014/main" id="{00000000-0008-0000-0600-00001F010000}"/>
            </a:ext>
          </a:extLst>
        </xdr:cNvPr>
        <xdr:cNvCxnSpPr/>
      </xdr:nvCxnSpPr>
      <xdr:spPr>
        <a:xfrm>
          <a:off x="10388600" y="63462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111061</xdr:rowOff>
    </xdr:from>
    <xdr:ext cx="599010" cy="259045"/>
    <xdr:sp macro="" textlink="">
      <xdr:nvSpPr>
        <xdr:cNvPr id="288" name="補助費等最大値テキスト">
          <a:extLst>
            <a:ext uri="{FF2B5EF4-FFF2-40B4-BE49-F238E27FC236}">
              <a16:creationId xmlns:a16="http://schemas.microsoft.com/office/drawing/2014/main" id="{00000000-0008-0000-0600-000020010000}"/>
            </a:ext>
          </a:extLst>
        </xdr:cNvPr>
        <xdr:cNvSpPr txBox="1"/>
      </xdr:nvSpPr>
      <xdr:spPr>
        <a:xfrm>
          <a:off x="10528300" y="50831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294,601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30</xdr:row>
      <xdr:rowOff>164384</xdr:rowOff>
    </xdr:from>
    <xdr:to>
      <xdr:col>55</xdr:col>
      <xdr:colOff>88900</xdr:colOff>
      <xdr:row>30</xdr:row>
      <xdr:rowOff>164384</xdr:rowOff>
    </xdr:to>
    <xdr:cxnSp macro="">
      <xdr:nvCxnSpPr>
        <xdr:cNvPr id="289" name="直線コネクタ 288">
          <a:extLst>
            <a:ext uri="{FF2B5EF4-FFF2-40B4-BE49-F238E27FC236}">
              <a16:creationId xmlns:a16="http://schemas.microsoft.com/office/drawing/2014/main" id="{00000000-0008-0000-0600-000021010000}"/>
            </a:ext>
          </a:extLst>
        </xdr:cNvPr>
        <xdr:cNvCxnSpPr/>
      </xdr:nvCxnSpPr>
      <xdr:spPr>
        <a:xfrm>
          <a:off x="10388600" y="53078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35</xdr:row>
      <xdr:rowOff>127703</xdr:rowOff>
    </xdr:from>
    <xdr:to>
      <xdr:col>55</xdr:col>
      <xdr:colOff>0</xdr:colOff>
      <xdr:row>35</xdr:row>
      <xdr:rowOff>131406</xdr:rowOff>
    </xdr:to>
    <xdr:cxnSp macro="">
      <xdr:nvCxnSpPr>
        <xdr:cNvPr id="290" name="直線コネクタ 289">
          <a:extLst>
            <a:ext uri="{FF2B5EF4-FFF2-40B4-BE49-F238E27FC236}">
              <a16:creationId xmlns:a16="http://schemas.microsoft.com/office/drawing/2014/main" id="{00000000-0008-0000-0600-000022010000}"/>
            </a:ext>
          </a:extLst>
        </xdr:cNvPr>
        <xdr:cNvCxnSpPr/>
      </xdr:nvCxnSpPr>
      <xdr:spPr>
        <a:xfrm>
          <a:off x="9639300" y="6128453"/>
          <a:ext cx="838200" cy="37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33</xdr:row>
      <xdr:rowOff>145715</xdr:rowOff>
    </xdr:from>
    <xdr:ext cx="599010" cy="259045"/>
    <xdr:sp macro="" textlink="">
      <xdr:nvSpPr>
        <xdr:cNvPr id="291" name="補助費等平均値テキスト">
          <a:extLst>
            <a:ext uri="{FF2B5EF4-FFF2-40B4-BE49-F238E27FC236}">
              <a16:creationId xmlns:a16="http://schemas.microsoft.com/office/drawing/2014/main" id="{00000000-0008-0000-0600-000023010000}"/>
            </a:ext>
          </a:extLst>
        </xdr:cNvPr>
        <xdr:cNvSpPr txBox="1"/>
      </xdr:nvSpPr>
      <xdr:spPr>
        <a:xfrm>
          <a:off x="10528300" y="580356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142,577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34</xdr:row>
      <xdr:rowOff>122838</xdr:rowOff>
    </xdr:from>
    <xdr:to>
      <xdr:col>55</xdr:col>
      <xdr:colOff>50800</xdr:colOff>
      <xdr:row>35</xdr:row>
      <xdr:rowOff>52988</xdr:rowOff>
    </xdr:to>
    <xdr:sp macro="" textlink="">
      <xdr:nvSpPr>
        <xdr:cNvPr id="292" name="フローチャート: 判断 291">
          <a:extLst>
            <a:ext uri="{FF2B5EF4-FFF2-40B4-BE49-F238E27FC236}">
              <a16:creationId xmlns:a16="http://schemas.microsoft.com/office/drawing/2014/main" id="{00000000-0008-0000-0600-000024010000}"/>
            </a:ext>
          </a:extLst>
        </xdr:cNvPr>
        <xdr:cNvSpPr/>
      </xdr:nvSpPr>
      <xdr:spPr>
        <a:xfrm>
          <a:off x="10426700" y="59521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33</xdr:row>
      <xdr:rowOff>5288</xdr:rowOff>
    </xdr:from>
    <xdr:to>
      <xdr:col>50</xdr:col>
      <xdr:colOff>114300</xdr:colOff>
      <xdr:row>35</xdr:row>
      <xdr:rowOff>127703</xdr:rowOff>
    </xdr:to>
    <xdr:cxnSp macro="">
      <xdr:nvCxnSpPr>
        <xdr:cNvPr id="293" name="直線コネクタ 292">
          <a:extLst>
            <a:ext uri="{FF2B5EF4-FFF2-40B4-BE49-F238E27FC236}">
              <a16:creationId xmlns:a16="http://schemas.microsoft.com/office/drawing/2014/main" id="{00000000-0008-0000-0600-000025010000}"/>
            </a:ext>
          </a:extLst>
        </xdr:cNvPr>
        <xdr:cNvCxnSpPr/>
      </xdr:nvCxnSpPr>
      <xdr:spPr>
        <a:xfrm>
          <a:off x="8750300" y="5663138"/>
          <a:ext cx="889000" cy="4653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34</xdr:row>
      <xdr:rowOff>167872</xdr:rowOff>
    </xdr:from>
    <xdr:to>
      <xdr:col>50</xdr:col>
      <xdr:colOff>165100</xdr:colOff>
      <xdr:row>35</xdr:row>
      <xdr:rowOff>98022</xdr:rowOff>
    </xdr:to>
    <xdr:sp macro="" textlink="">
      <xdr:nvSpPr>
        <xdr:cNvPr id="294" name="フローチャート: 判断 293">
          <a:extLst>
            <a:ext uri="{FF2B5EF4-FFF2-40B4-BE49-F238E27FC236}">
              <a16:creationId xmlns:a16="http://schemas.microsoft.com/office/drawing/2014/main" id="{00000000-0008-0000-0600-000026010000}"/>
            </a:ext>
          </a:extLst>
        </xdr:cNvPr>
        <xdr:cNvSpPr/>
      </xdr:nvSpPr>
      <xdr:spPr>
        <a:xfrm>
          <a:off x="9588500" y="59971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33</xdr:row>
      <xdr:rowOff>114549</xdr:rowOff>
    </xdr:from>
    <xdr:ext cx="599010" cy="259045"/>
    <xdr:sp macro="" textlink="">
      <xdr:nvSpPr>
        <xdr:cNvPr id="295" name="テキスト ボックス 294">
          <a:extLst>
            <a:ext uri="{FF2B5EF4-FFF2-40B4-BE49-F238E27FC236}">
              <a16:creationId xmlns:a16="http://schemas.microsoft.com/office/drawing/2014/main" id="{00000000-0008-0000-0600-000027010000}"/>
            </a:ext>
          </a:extLst>
        </xdr:cNvPr>
        <xdr:cNvSpPr txBox="1"/>
      </xdr:nvSpPr>
      <xdr:spPr>
        <a:xfrm>
          <a:off x="9339795" y="57723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132,727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33</xdr:row>
      <xdr:rowOff>5288</xdr:rowOff>
    </xdr:from>
    <xdr:to>
      <xdr:col>45</xdr:col>
      <xdr:colOff>177800</xdr:colOff>
      <xdr:row>36</xdr:row>
      <xdr:rowOff>83579</xdr:rowOff>
    </xdr:to>
    <xdr:cxnSp macro="">
      <xdr:nvCxnSpPr>
        <xdr:cNvPr id="296" name="直線コネクタ 295">
          <a:extLst>
            <a:ext uri="{FF2B5EF4-FFF2-40B4-BE49-F238E27FC236}">
              <a16:creationId xmlns:a16="http://schemas.microsoft.com/office/drawing/2014/main" id="{00000000-0008-0000-0600-000028010000}"/>
            </a:ext>
          </a:extLst>
        </xdr:cNvPr>
        <xdr:cNvCxnSpPr/>
      </xdr:nvCxnSpPr>
      <xdr:spPr>
        <a:xfrm flipV="1">
          <a:off x="7861300" y="5663138"/>
          <a:ext cx="889000" cy="5926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32</xdr:row>
      <xdr:rowOff>38105</xdr:rowOff>
    </xdr:from>
    <xdr:to>
      <xdr:col>46</xdr:col>
      <xdr:colOff>38100</xdr:colOff>
      <xdr:row>32</xdr:row>
      <xdr:rowOff>139705</xdr:rowOff>
    </xdr:to>
    <xdr:sp macro="" textlink="">
      <xdr:nvSpPr>
        <xdr:cNvPr id="297" name="フローチャート: 判断 296">
          <a:extLst>
            <a:ext uri="{FF2B5EF4-FFF2-40B4-BE49-F238E27FC236}">
              <a16:creationId xmlns:a16="http://schemas.microsoft.com/office/drawing/2014/main" id="{00000000-0008-0000-0600-000029010000}"/>
            </a:ext>
          </a:extLst>
        </xdr:cNvPr>
        <xdr:cNvSpPr/>
      </xdr:nvSpPr>
      <xdr:spPr>
        <a:xfrm>
          <a:off x="8699500" y="55245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30</xdr:row>
      <xdr:rowOff>156232</xdr:rowOff>
    </xdr:from>
    <xdr:ext cx="599010" cy="259045"/>
    <xdr:sp macro="" textlink="">
      <xdr:nvSpPr>
        <xdr:cNvPr id="298" name="テキスト ボックス 297">
          <a:extLst>
            <a:ext uri="{FF2B5EF4-FFF2-40B4-BE49-F238E27FC236}">
              <a16:creationId xmlns:a16="http://schemas.microsoft.com/office/drawing/2014/main" id="{00000000-0008-0000-0600-00002A010000}"/>
            </a:ext>
          </a:extLst>
        </xdr:cNvPr>
        <xdr:cNvSpPr txBox="1"/>
      </xdr:nvSpPr>
      <xdr:spPr>
        <a:xfrm>
          <a:off x="8450795" y="52997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236,110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36</xdr:row>
      <xdr:rowOff>83579</xdr:rowOff>
    </xdr:from>
    <xdr:to>
      <xdr:col>41</xdr:col>
      <xdr:colOff>50800</xdr:colOff>
      <xdr:row>36</xdr:row>
      <xdr:rowOff>84155</xdr:rowOff>
    </xdr:to>
    <xdr:cxnSp macro="">
      <xdr:nvCxnSpPr>
        <xdr:cNvPr id="299" name="直線コネクタ 298">
          <a:extLst>
            <a:ext uri="{FF2B5EF4-FFF2-40B4-BE49-F238E27FC236}">
              <a16:creationId xmlns:a16="http://schemas.microsoft.com/office/drawing/2014/main" id="{00000000-0008-0000-0600-00002B010000}"/>
            </a:ext>
          </a:extLst>
        </xdr:cNvPr>
        <xdr:cNvCxnSpPr/>
      </xdr:nvCxnSpPr>
      <xdr:spPr>
        <a:xfrm flipV="1">
          <a:off x="6972300" y="6255779"/>
          <a:ext cx="889000" cy="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35</xdr:row>
      <xdr:rowOff>143920</xdr:rowOff>
    </xdr:from>
    <xdr:to>
      <xdr:col>41</xdr:col>
      <xdr:colOff>101600</xdr:colOff>
      <xdr:row>36</xdr:row>
      <xdr:rowOff>74070</xdr:rowOff>
    </xdr:to>
    <xdr:sp macro="" textlink="">
      <xdr:nvSpPr>
        <xdr:cNvPr id="300" name="フローチャート: 判断 299">
          <a:extLst>
            <a:ext uri="{FF2B5EF4-FFF2-40B4-BE49-F238E27FC236}">
              <a16:creationId xmlns:a16="http://schemas.microsoft.com/office/drawing/2014/main" id="{00000000-0008-0000-0600-00002C010000}"/>
            </a:ext>
          </a:extLst>
        </xdr:cNvPr>
        <xdr:cNvSpPr/>
      </xdr:nvSpPr>
      <xdr:spPr>
        <a:xfrm>
          <a:off x="7810500" y="61446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34</xdr:row>
      <xdr:rowOff>90597</xdr:rowOff>
    </xdr:from>
    <xdr:ext cx="599010" cy="259045"/>
    <xdr:sp macro="" textlink="">
      <xdr:nvSpPr>
        <xdr:cNvPr id="301" name="テキスト ボックス 300">
          <a:extLst>
            <a:ext uri="{FF2B5EF4-FFF2-40B4-BE49-F238E27FC236}">
              <a16:creationId xmlns:a16="http://schemas.microsoft.com/office/drawing/2014/main" id="{00000000-0008-0000-0600-00002D010000}"/>
            </a:ext>
          </a:extLst>
        </xdr:cNvPr>
        <xdr:cNvSpPr txBox="1"/>
      </xdr:nvSpPr>
      <xdr:spPr>
        <a:xfrm>
          <a:off x="7561795" y="59198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100,466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35</xdr:row>
      <xdr:rowOff>155349</xdr:rowOff>
    </xdr:from>
    <xdr:to>
      <xdr:col>36</xdr:col>
      <xdr:colOff>165100</xdr:colOff>
      <xdr:row>36</xdr:row>
      <xdr:rowOff>85499</xdr:rowOff>
    </xdr:to>
    <xdr:sp macro="" textlink="">
      <xdr:nvSpPr>
        <xdr:cNvPr id="302" name="フローチャート: 判断 301">
          <a:extLst>
            <a:ext uri="{FF2B5EF4-FFF2-40B4-BE49-F238E27FC236}">
              <a16:creationId xmlns:a16="http://schemas.microsoft.com/office/drawing/2014/main" id="{00000000-0008-0000-0600-00002E010000}"/>
            </a:ext>
          </a:extLst>
        </xdr:cNvPr>
        <xdr:cNvSpPr/>
      </xdr:nvSpPr>
      <xdr:spPr>
        <a:xfrm>
          <a:off x="6921500" y="61560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34</xdr:row>
      <xdr:rowOff>102026</xdr:rowOff>
    </xdr:from>
    <xdr:ext cx="534377" cy="259045"/>
    <xdr:sp macro="" textlink="">
      <xdr:nvSpPr>
        <xdr:cNvPr id="303" name="テキスト ボックス 302">
          <a:extLst>
            <a:ext uri="{FF2B5EF4-FFF2-40B4-BE49-F238E27FC236}">
              <a16:creationId xmlns:a16="http://schemas.microsoft.com/office/drawing/2014/main" id="{00000000-0008-0000-0600-00002F010000}"/>
            </a:ext>
          </a:extLst>
        </xdr:cNvPr>
        <xdr:cNvSpPr txBox="1"/>
      </xdr:nvSpPr>
      <xdr:spPr>
        <a:xfrm>
          <a:off x="6705111" y="59313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97,966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600-000031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600-000034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80606</xdr:rowOff>
    </xdr:from>
    <xdr:to>
      <xdr:col>55</xdr:col>
      <xdr:colOff>50800</xdr:colOff>
      <xdr:row>36</xdr:row>
      <xdr:rowOff>10756</xdr:rowOff>
    </xdr:to>
    <xdr:sp macro="" textlink="">
      <xdr:nvSpPr>
        <xdr:cNvPr id="309" name="楕円 308">
          <a:extLst>
            <a:ext uri="{FF2B5EF4-FFF2-40B4-BE49-F238E27FC236}">
              <a16:creationId xmlns:a16="http://schemas.microsoft.com/office/drawing/2014/main" id="{00000000-0008-0000-0600-000035010000}"/>
            </a:ext>
          </a:extLst>
        </xdr:cNvPr>
        <xdr:cNvSpPr/>
      </xdr:nvSpPr>
      <xdr:spPr>
        <a:xfrm>
          <a:off x="10426700" y="60813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35</xdr:row>
      <xdr:rowOff>59033</xdr:rowOff>
    </xdr:from>
    <xdr:ext cx="599010" cy="259045"/>
    <xdr:sp macro="" textlink="">
      <xdr:nvSpPr>
        <xdr:cNvPr id="310" name="補助費等該当値テキスト">
          <a:extLst>
            <a:ext uri="{FF2B5EF4-FFF2-40B4-BE49-F238E27FC236}">
              <a16:creationId xmlns:a16="http://schemas.microsoft.com/office/drawing/2014/main" id="{00000000-0008-0000-0600-000036010000}"/>
            </a:ext>
          </a:extLst>
        </xdr:cNvPr>
        <xdr:cNvSpPr txBox="1"/>
      </xdr:nvSpPr>
      <xdr:spPr>
        <a:xfrm>
          <a:off x="10528300" y="60597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114,314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35</xdr:row>
      <xdr:rowOff>76903</xdr:rowOff>
    </xdr:from>
    <xdr:to>
      <xdr:col>50</xdr:col>
      <xdr:colOff>165100</xdr:colOff>
      <xdr:row>36</xdr:row>
      <xdr:rowOff>7053</xdr:rowOff>
    </xdr:to>
    <xdr:sp macro="" textlink="">
      <xdr:nvSpPr>
        <xdr:cNvPr id="311" name="楕円 310">
          <a:extLst>
            <a:ext uri="{FF2B5EF4-FFF2-40B4-BE49-F238E27FC236}">
              <a16:creationId xmlns:a16="http://schemas.microsoft.com/office/drawing/2014/main" id="{00000000-0008-0000-0600-000037010000}"/>
            </a:ext>
          </a:extLst>
        </xdr:cNvPr>
        <xdr:cNvSpPr/>
      </xdr:nvSpPr>
      <xdr:spPr>
        <a:xfrm>
          <a:off x="9588500" y="60776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35</xdr:row>
      <xdr:rowOff>169630</xdr:rowOff>
    </xdr:from>
    <xdr:ext cx="599010" cy="259045"/>
    <xdr:sp macro="" textlink="">
      <xdr:nvSpPr>
        <xdr:cNvPr id="312" name="テキスト ボックス 311">
          <a:extLst>
            <a:ext uri="{FF2B5EF4-FFF2-40B4-BE49-F238E27FC236}">
              <a16:creationId xmlns:a16="http://schemas.microsoft.com/office/drawing/2014/main" id="{00000000-0008-0000-0600-000038010000}"/>
            </a:ext>
          </a:extLst>
        </xdr:cNvPr>
        <xdr:cNvSpPr txBox="1"/>
      </xdr:nvSpPr>
      <xdr:spPr>
        <a:xfrm>
          <a:off x="9339795" y="61703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115,124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32</xdr:row>
      <xdr:rowOff>125938</xdr:rowOff>
    </xdr:from>
    <xdr:to>
      <xdr:col>46</xdr:col>
      <xdr:colOff>38100</xdr:colOff>
      <xdr:row>33</xdr:row>
      <xdr:rowOff>56088</xdr:rowOff>
    </xdr:to>
    <xdr:sp macro="" textlink="">
      <xdr:nvSpPr>
        <xdr:cNvPr id="313" name="楕円 312">
          <a:extLst>
            <a:ext uri="{FF2B5EF4-FFF2-40B4-BE49-F238E27FC236}">
              <a16:creationId xmlns:a16="http://schemas.microsoft.com/office/drawing/2014/main" id="{00000000-0008-0000-0600-000039010000}"/>
            </a:ext>
          </a:extLst>
        </xdr:cNvPr>
        <xdr:cNvSpPr/>
      </xdr:nvSpPr>
      <xdr:spPr>
        <a:xfrm>
          <a:off x="8699500" y="56123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33</xdr:row>
      <xdr:rowOff>47215</xdr:rowOff>
    </xdr:from>
    <xdr:ext cx="599010" cy="259045"/>
    <xdr:sp macro="" textlink="">
      <xdr:nvSpPr>
        <xdr:cNvPr id="314" name="テキスト ボックス 313">
          <a:extLst>
            <a:ext uri="{FF2B5EF4-FFF2-40B4-BE49-F238E27FC236}">
              <a16:creationId xmlns:a16="http://schemas.microsoft.com/office/drawing/2014/main" id="{00000000-0008-0000-0600-00003A010000}"/>
            </a:ext>
          </a:extLst>
        </xdr:cNvPr>
        <xdr:cNvSpPr txBox="1"/>
      </xdr:nvSpPr>
      <xdr:spPr>
        <a:xfrm>
          <a:off x="8450795" y="57050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216,899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36</xdr:row>
      <xdr:rowOff>32779</xdr:rowOff>
    </xdr:from>
    <xdr:to>
      <xdr:col>41</xdr:col>
      <xdr:colOff>101600</xdr:colOff>
      <xdr:row>36</xdr:row>
      <xdr:rowOff>134379</xdr:rowOff>
    </xdr:to>
    <xdr:sp macro="" textlink="">
      <xdr:nvSpPr>
        <xdr:cNvPr id="315" name="楕円 314">
          <a:extLst>
            <a:ext uri="{FF2B5EF4-FFF2-40B4-BE49-F238E27FC236}">
              <a16:creationId xmlns:a16="http://schemas.microsoft.com/office/drawing/2014/main" id="{00000000-0008-0000-0600-00003B010000}"/>
            </a:ext>
          </a:extLst>
        </xdr:cNvPr>
        <xdr:cNvSpPr/>
      </xdr:nvSpPr>
      <xdr:spPr>
        <a:xfrm>
          <a:off x="7810500" y="62049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36</xdr:row>
      <xdr:rowOff>125506</xdr:rowOff>
    </xdr:from>
    <xdr:ext cx="534377" cy="259045"/>
    <xdr:sp macro="" textlink="">
      <xdr:nvSpPr>
        <xdr:cNvPr id="316" name="テキスト ボックス 315">
          <a:extLst>
            <a:ext uri="{FF2B5EF4-FFF2-40B4-BE49-F238E27FC236}">
              <a16:creationId xmlns:a16="http://schemas.microsoft.com/office/drawing/2014/main" id="{00000000-0008-0000-0600-00003C010000}"/>
            </a:ext>
          </a:extLst>
        </xdr:cNvPr>
        <xdr:cNvSpPr txBox="1"/>
      </xdr:nvSpPr>
      <xdr:spPr>
        <a:xfrm>
          <a:off x="7594111" y="62977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87,275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33355</xdr:rowOff>
    </xdr:from>
    <xdr:to>
      <xdr:col>36</xdr:col>
      <xdr:colOff>165100</xdr:colOff>
      <xdr:row>36</xdr:row>
      <xdr:rowOff>134955</xdr:rowOff>
    </xdr:to>
    <xdr:sp macro="" textlink="">
      <xdr:nvSpPr>
        <xdr:cNvPr id="317" name="楕円 316">
          <a:extLst>
            <a:ext uri="{FF2B5EF4-FFF2-40B4-BE49-F238E27FC236}">
              <a16:creationId xmlns:a16="http://schemas.microsoft.com/office/drawing/2014/main" id="{00000000-0008-0000-0600-00003D010000}"/>
            </a:ext>
          </a:extLst>
        </xdr:cNvPr>
        <xdr:cNvSpPr/>
      </xdr:nvSpPr>
      <xdr:spPr>
        <a:xfrm>
          <a:off x="6921500" y="62055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36</xdr:row>
      <xdr:rowOff>126082</xdr:rowOff>
    </xdr:from>
    <xdr:ext cx="534377" cy="259045"/>
    <xdr:sp macro="" textlink="">
      <xdr:nvSpPr>
        <xdr:cNvPr id="318" name="テキスト ボックス 317">
          <a:extLst>
            <a:ext uri="{FF2B5EF4-FFF2-40B4-BE49-F238E27FC236}">
              <a16:creationId xmlns:a16="http://schemas.microsoft.com/office/drawing/2014/main" id="{00000000-0008-0000-0600-00003E010000}"/>
            </a:ext>
          </a:extLst>
        </xdr:cNvPr>
        <xdr:cNvSpPr txBox="1"/>
      </xdr:nvSpPr>
      <xdr:spPr>
        <a:xfrm>
          <a:off x="6705111" y="62982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87,149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9" name="正方形/長方形 318">
          <a:extLst>
            <a:ext uri="{FF2B5EF4-FFF2-40B4-BE49-F238E27FC236}">
              <a16:creationId xmlns:a16="http://schemas.microsoft.com/office/drawing/2014/main" id="{00000000-0008-0000-0600-00003F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0" name="正方形/長方形 319">
          <a:extLst>
            <a:ext uri="{FF2B5EF4-FFF2-40B4-BE49-F238E27FC236}">
              <a16:creationId xmlns:a16="http://schemas.microsoft.com/office/drawing/2014/main" id="{00000000-0008-0000-0600-000040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1" name="正方形/長方形 320">
          <a:extLst>
            <a:ext uri="{FF2B5EF4-FFF2-40B4-BE49-F238E27FC236}">
              <a16:creationId xmlns:a16="http://schemas.microsoft.com/office/drawing/2014/main" id="{00000000-0008-0000-0600-000041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2" name="正方形/長方形 321">
          <a:extLst>
            <a:ext uri="{FF2B5EF4-FFF2-40B4-BE49-F238E27FC236}">
              <a16:creationId xmlns:a16="http://schemas.microsoft.com/office/drawing/2014/main" id="{00000000-0008-0000-0600-000042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3" name="正方形/長方形 322">
          <a:extLst>
            <a:ext uri="{FF2B5EF4-FFF2-40B4-BE49-F238E27FC236}">
              <a16:creationId xmlns:a16="http://schemas.microsoft.com/office/drawing/2014/main" id="{00000000-0008-0000-0600-000043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4" name="正方形/長方形 323">
          <a:extLst>
            <a:ext uri="{FF2B5EF4-FFF2-40B4-BE49-F238E27FC236}">
              <a16:creationId xmlns:a16="http://schemas.microsoft.com/office/drawing/2014/main" id="{00000000-0008-0000-0600-000044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6" name="正方形/長方形 325">
          <a:extLst>
            <a:ext uri="{FF2B5EF4-FFF2-40B4-BE49-F238E27FC236}">
              <a16:creationId xmlns:a16="http://schemas.microsoft.com/office/drawing/2014/main" id="{00000000-0008-0000-0600-000046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7" name="テキスト ボックス 326">
          <a:extLst>
            <a:ext uri="{FF2B5EF4-FFF2-40B4-BE49-F238E27FC236}">
              <a16:creationId xmlns:a16="http://schemas.microsoft.com/office/drawing/2014/main" id="{00000000-0008-0000-0600-000047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8" name="直線コネクタ 327">
          <a:extLst>
            <a:ext uri="{FF2B5EF4-FFF2-40B4-BE49-F238E27FC236}">
              <a16:creationId xmlns:a16="http://schemas.microsoft.com/office/drawing/2014/main" id="{00000000-0008-0000-0600-000048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98878</xdr:rowOff>
    </xdr:from>
    <xdr:to>
      <xdr:col>59</xdr:col>
      <xdr:colOff>50800</xdr:colOff>
      <xdr:row>59</xdr:row>
      <xdr:rowOff>98878</xdr:rowOff>
    </xdr:to>
    <xdr:cxnSp macro="">
      <xdr:nvCxnSpPr>
        <xdr:cNvPr id="329" name="直線コネクタ 328">
          <a:extLst>
            <a:ext uri="{FF2B5EF4-FFF2-40B4-BE49-F238E27FC236}">
              <a16:creationId xmlns:a16="http://schemas.microsoft.com/office/drawing/2014/main" id="{00000000-0008-0000-0600-000049010000}"/>
            </a:ext>
          </a:extLst>
        </xdr:cNvPr>
        <xdr:cNvCxnSpPr/>
      </xdr:nvCxnSpPr>
      <xdr:spPr>
        <a:xfrm>
          <a:off x="6604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128105</xdr:rowOff>
    </xdr:from>
    <xdr:ext cx="248786" cy="259045"/>
    <xdr:sp macro="" textlink="">
      <xdr:nvSpPr>
        <xdr:cNvPr id="330" name="テキスト ボックス 329">
          <a:extLst>
            <a:ext uri="{FF2B5EF4-FFF2-40B4-BE49-F238E27FC236}">
              <a16:creationId xmlns:a16="http://schemas.microsoft.com/office/drawing/2014/main" id="{00000000-0008-0000-0600-00004A010000}"/>
            </a:ext>
          </a:extLst>
        </xdr:cNvPr>
        <xdr:cNvSpPr txBox="1"/>
      </xdr:nvSpPr>
      <xdr:spPr>
        <a:xfrm>
          <a:off x="6355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115207</xdr:rowOff>
    </xdr:from>
    <xdr:to>
      <xdr:col>59</xdr:col>
      <xdr:colOff>50800</xdr:colOff>
      <xdr:row>57</xdr:row>
      <xdr:rowOff>115207</xdr:rowOff>
    </xdr:to>
    <xdr:cxnSp macro="">
      <xdr:nvCxnSpPr>
        <xdr:cNvPr id="331" name="直線コネクタ 330">
          <a:extLst>
            <a:ext uri="{FF2B5EF4-FFF2-40B4-BE49-F238E27FC236}">
              <a16:creationId xmlns:a16="http://schemas.microsoft.com/office/drawing/2014/main" id="{00000000-0008-0000-0600-00004B010000}"/>
            </a:ext>
          </a:extLst>
        </xdr:cNvPr>
        <xdr:cNvCxnSpPr/>
      </xdr:nvCxnSpPr>
      <xdr:spPr>
        <a:xfrm>
          <a:off x="6604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144434</xdr:rowOff>
    </xdr:from>
    <xdr:ext cx="595419" cy="259045"/>
    <xdr:sp macro="" textlink="">
      <xdr:nvSpPr>
        <xdr:cNvPr id="332" name="テキスト ボックス 331">
          <a:extLst>
            <a:ext uri="{FF2B5EF4-FFF2-40B4-BE49-F238E27FC236}">
              <a16:creationId xmlns:a16="http://schemas.microsoft.com/office/drawing/2014/main" id="{00000000-0008-0000-0600-00004C010000}"/>
            </a:ext>
          </a:extLst>
        </xdr:cNvPr>
        <xdr:cNvSpPr txBox="1"/>
      </xdr:nvSpPr>
      <xdr:spPr>
        <a:xfrm>
          <a:off x="6008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131535</xdr:rowOff>
    </xdr:from>
    <xdr:to>
      <xdr:col>59</xdr:col>
      <xdr:colOff>50800</xdr:colOff>
      <xdr:row>55</xdr:row>
      <xdr:rowOff>131535</xdr:rowOff>
    </xdr:to>
    <xdr:cxnSp macro="">
      <xdr:nvCxnSpPr>
        <xdr:cNvPr id="333" name="直線コネクタ 332">
          <a:extLst>
            <a:ext uri="{FF2B5EF4-FFF2-40B4-BE49-F238E27FC236}">
              <a16:creationId xmlns:a16="http://schemas.microsoft.com/office/drawing/2014/main" id="{00000000-0008-0000-0600-00004D010000}"/>
            </a:ext>
          </a:extLst>
        </xdr:cNvPr>
        <xdr:cNvCxnSpPr/>
      </xdr:nvCxnSpPr>
      <xdr:spPr>
        <a:xfrm>
          <a:off x="6604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54</xdr:row>
      <xdr:rowOff>160762</xdr:rowOff>
    </xdr:from>
    <xdr:ext cx="595419" cy="259045"/>
    <xdr:sp macro="" textlink="">
      <xdr:nvSpPr>
        <xdr:cNvPr id="334" name="テキスト ボックス 333">
          <a:extLst>
            <a:ext uri="{FF2B5EF4-FFF2-40B4-BE49-F238E27FC236}">
              <a16:creationId xmlns:a16="http://schemas.microsoft.com/office/drawing/2014/main" id="{00000000-0008-0000-0600-00004E010000}"/>
            </a:ext>
          </a:extLst>
        </xdr:cNvPr>
        <xdr:cNvSpPr txBox="1"/>
      </xdr:nvSpPr>
      <xdr:spPr>
        <a:xfrm>
          <a:off x="6008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147865</xdr:rowOff>
    </xdr:from>
    <xdr:to>
      <xdr:col>59</xdr:col>
      <xdr:colOff>50800</xdr:colOff>
      <xdr:row>53</xdr:row>
      <xdr:rowOff>147865</xdr:rowOff>
    </xdr:to>
    <xdr:cxnSp macro="">
      <xdr:nvCxnSpPr>
        <xdr:cNvPr id="335" name="直線コネクタ 334">
          <a:extLst>
            <a:ext uri="{FF2B5EF4-FFF2-40B4-BE49-F238E27FC236}">
              <a16:creationId xmlns:a16="http://schemas.microsoft.com/office/drawing/2014/main" id="{00000000-0008-0000-0600-00004F010000}"/>
            </a:ext>
          </a:extLst>
        </xdr:cNvPr>
        <xdr:cNvCxnSpPr/>
      </xdr:nvCxnSpPr>
      <xdr:spPr>
        <a:xfrm>
          <a:off x="6604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5642</xdr:rowOff>
    </xdr:from>
    <xdr:ext cx="595419" cy="259045"/>
    <xdr:sp macro="" textlink="">
      <xdr:nvSpPr>
        <xdr:cNvPr id="336" name="テキスト ボックス 335">
          <a:extLst>
            <a:ext uri="{FF2B5EF4-FFF2-40B4-BE49-F238E27FC236}">
              <a16:creationId xmlns:a16="http://schemas.microsoft.com/office/drawing/2014/main" id="{00000000-0008-0000-0600-000050010000}"/>
            </a:ext>
          </a:extLst>
        </xdr:cNvPr>
        <xdr:cNvSpPr txBox="1"/>
      </xdr:nvSpPr>
      <xdr:spPr>
        <a:xfrm>
          <a:off x="6008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164193</xdr:rowOff>
    </xdr:from>
    <xdr:to>
      <xdr:col>59</xdr:col>
      <xdr:colOff>50800</xdr:colOff>
      <xdr:row>51</xdr:row>
      <xdr:rowOff>164193</xdr:rowOff>
    </xdr:to>
    <xdr:cxnSp macro="">
      <xdr:nvCxnSpPr>
        <xdr:cNvPr id="337" name="直線コネクタ 336">
          <a:extLst>
            <a:ext uri="{FF2B5EF4-FFF2-40B4-BE49-F238E27FC236}">
              <a16:creationId xmlns:a16="http://schemas.microsoft.com/office/drawing/2014/main" id="{00000000-0008-0000-0600-000051010000}"/>
            </a:ext>
          </a:extLst>
        </xdr:cNvPr>
        <xdr:cNvCxnSpPr/>
      </xdr:nvCxnSpPr>
      <xdr:spPr>
        <a:xfrm>
          <a:off x="6604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21970</xdr:rowOff>
    </xdr:from>
    <xdr:ext cx="595419" cy="259045"/>
    <xdr:sp macro="" textlink="">
      <xdr:nvSpPr>
        <xdr:cNvPr id="338" name="テキスト ボックス 337">
          <a:extLst>
            <a:ext uri="{FF2B5EF4-FFF2-40B4-BE49-F238E27FC236}">
              <a16:creationId xmlns:a16="http://schemas.microsoft.com/office/drawing/2014/main" id="{00000000-0008-0000-0600-000052010000}"/>
            </a:ext>
          </a:extLst>
        </xdr:cNvPr>
        <xdr:cNvSpPr txBox="1"/>
      </xdr:nvSpPr>
      <xdr:spPr>
        <a:xfrm>
          <a:off x="6008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9072</xdr:rowOff>
    </xdr:from>
    <xdr:to>
      <xdr:col>59</xdr:col>
      <xdr:colOff>50800</xdr:colOff>
      <xdr:row>50</xdr:row>
      <xdr:rowOff>9072</xdr:rowOff>
    </xdr:to>
    <xdr:cxnSp macro="">
      <xdr:nvCxnSpPr>
        <xdr:cNvPr id="339" name="直線コネクタ 338">
          <a:extLst>
            <a:ext uri="{FF2B5EF4-FFF2-40B4-BE49-F238E27FC236}">
              <a16:creationId xmlns:a16="http://schemas.microsoft.com/office/drawing/2014/main" id="{00000000-0008-0000-0600-000053010000}"/>
            </a:ext>
          </a:extLst>
        </xdr:cNvPr>
        <xdr:cNvCxnSpPr/>
      </xdr:nvCxnSpPr>
      <xdr:spPr>
        <a:xfrm>
          <a:off x="6604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49</xdr:row>
      <xdr:rowOff>38299</xdr:rowOff>
    </xdr:from>
    <xdr:ext cx="685572" cy="259045"/>
    <xdr:sp macro="" textlink="">
      <xdr:nvSpPr>
        <xdr:cNvPr id="340" name="テキスト ボックス 339">
          <a:extLst>
            <a:ext uri="{FF2B5EF4-FFF2-40B4-BE49-F238E27FC236}">
              <a16:creationId xmlns:a16="http://schemas.microsoft.com/office/drawing/2014/main" id="{00000000-0008-0000-0600-000054010000}"/>
            </a:ext>
          </a:extLst>
        </xdr:cNvPr>
        <xdr:cNvSpPr txBox="1"/>
      </xdr:nvSpPr>
      <xdr:spPr>
        <a:xfrm>
          <a:off x="5918428" y="8439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1" name="直線コネクタ 340">
          <a:extLst>
            <a:ext uri="{FF2B5EF4-FFF2-40B4-BE49-F238E27FC236}">
              <a16:creationId xmlns:a16="http://schemas.microsoft.com/office/drawing/2014/main" id="{00000000-0008-0000-0600-000055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47</xdr:row>
      <xdr:rowOff>54627</xdr:rowOff>
    </xdr:from>
    <xdr:ext cx="685572" cy="259045"/>
    <xdr:sp macro="" textlink="">
      <xdr:nvSpPr>
        <xdr:cNvPr id="342" name="テキスト ボックス 341">
          <a:extLst>
            <a:ext uri="{FF2B5EF4-FFF2-40B4-BE49-F238E27FC236}">
              <a16:creationId xmlns:a16="http://schemas.microsoft.com/office/drawing/2014/main" id="{00000000-0008-0000-0600-000056010000}"/>
            </a:ext>
          </a:extLst>
        </xdr:cNvPr>
        <xdr:cNvSpPr txBox="1"/>
      </xdr:nvSpPr>
      <xdr:spPr>
        <a:xfrm>
          <a:off x="5918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3" name="普通建設事業費グラフ枠">
          <a:extLst>
            <a:ext uri="{FF2B5EF4-FFF2-40B4-BE49-F238E27FC236}">
              <a16:creationId xmlns:a16="http://schemas.microsoft.com/office/drawing/2014/main" id="{00000000-0008-0000-0600-000057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42060</xdr:rowOff>
    </xdr:from>
    <xdr:to>
      <xdr:col>54</xdr:col>
      <xdr:colOff>189865</xdr:colOff>
      <xdr:row>59</xdr:row>
      <xdr:rowOff>68671</xdr:rowOff>
    </xdr:to>
    <xdr:cxnSp macro="">
      <xdr:nvCxnSpPr>
        <xdr:cNvPr id="344" name="直線コネクタ 343">
          <a:extLst>
            <a:ext uri="{FF2B5EF4-FFF2-40B4-BE49-F238E27FC236}">
              <a16:creationId xmlns:a16="http://schemas.microsoft.com/office/drawing/2014/main" id="{00000000-0008-0000-0600-000058010000}"/>
            </a:ext>
          </a:extLst>
        </xdr:cNvPr>
        <xdr:cNvCxnSpPr/>
      </xdr:nvCxnSpPr>
      <xdr:spPr>
        <a:xfrm flipV="1">
          <a:off x="10475595" y="8786010"/>
          <a:ext cx="1270" cy="13982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72498</xdr:rowOff>
    </xdr:from>
    <xdr:ext cx="534377" cy="259045"/>
    <xdr:sp macro="" textlink="">
      <xdr:nvSpPr>
        <xdr:cNvPr id="345" name="普通建設事業費最小値テキスト">
          <a:extLst>
            <a:ext uri="{FF2B5EF4-FFF2-40B4-BE49-F238E27FC236}">
              <a16:creationId xmlns:a16="http://schemas.microsoft.com/office/drawing/2014/main" id="{00000000-0008-0000-0600-000059010000}"/>
            </a:ext>
          </a:extLst>
        </xdr:cNvPr>
        <xdr:cNvSpPr txBox="1"/>
      </xdr:nvSpPr>
      <xdr:spPr>
        <a:xfrm>
          <a:off x="10528300" y="101880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18,500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68671</xdr:rowOff>
    </xdr:from>
    <xdr:to>
      <xdr:col>55</xdr:col>
      <xdr:colOff>88900</xdr:colOff>
      <xdr:row>59</xdr:row>
      <xdr:rowOff>68671</xdr:rowOff>
    </xdr:to>
    <xdr:cxnSp macro="">
      <xdr:nvCxnSpPr>
        <xdr:cNvPr id="346" name="直線コネクタ 345">
          <a:extLst>
            <a:ext uri="{FF2B5EF4-FFF2-40B4-BE49-F238E27FC236}">
              <a16:creationId xmlns:a16="http://schemas.microsoft.com/office/drawing/2014/main" id="{00000000-0008-0000-0600-00005A010000}"/>
            </a:ext>
          </a:extLst>
        </xdr:cNvPr>
        <xdr:cNvCxnSpPr/>
      </xdr:nvCxnSpPr>
      <xdr:spPr>
        <a:xfrm>
          <a:off x="10388600" y="101842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160187</xdr:rowOff>
    </xdr:from>
    <xdr:ext cx="599010" cy="259045"/>
    <xdr:sp macro="" textlink="">
      <xdr:nvSpPr>
        <xdr:cNvPr id="347" name="普通建設事業費最大値テキスト">
          <a:extLst>
            <a:ext uri="{FF2B5EF4-FFF2-40B4-BE49-F238E27FC236}">
              <a16:creationId xmlns:a16="http://schemas.microsoft.com/office/drawing/2014/main" id="{00000000-0008-0000-0600-00005B010000}"/>
            </a:ext>
          </a:extLst>
        </xdr:cNvPr>
        <xdr:cNvSpPr txBox="1"/>
      </xdr:nvSpPr>
      <xdr:spPr>
        <a:xfrm>
          <a:off x="10528300" y="85612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874,797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51</xdr:row>
      <xdr:rowOff>42060</xdr:rowOff>
    </xdr:from>
    <xdr:to>
      <xdr:col>55</xdr:col>
      <xdr:colOff>88900</xdr:colOff>
      <xdr:row>51</xdr:row>
      <xdr:rowOff>42060</xdr:rowOff>
    </xdr:to>
    <xdr:cxnSp macro="">
      <xdr:nvCxnSpPr>
        <xdr:cNvPr id="348" name="直線コネクタ 347">
          <a:extLst>
            <a:ext uri="{FF2B5EF4-FFF2-40B4-BE49-F238E27FC236}">
              <a16:creationId xmlns:a16="http://schemas.microsoft.com/office/drawing/2014/main" id="{00000000-0008-0000-0600-00005C010000}"/>
            </a:ext>
          </a:extLst>
        </xdr:cNvPr>
        <xdr:cNvCxnSpPr/>
      </xdr:nvCxnSpPr>
      <xdr:spPr>
        <a:xfrm>
          <a:off x="10388600" y="87860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43009</xdr:rowOff>
    </xdr:from>
    <xdr:to>
      <xdr:col>55</xdr:col>
      <xdr:colOff>0</xdr:colOff>
      <xdr:row>58</xdr:row>
      <xdr:rowOff>150769</xdr:rowOff>
    </xdr:to>
    <xdr:cxnSp macro="">
      <xdr:nvCxnSpPr>
        <xdr:cNvPr id="349" name="直線コネクタ 348">
          <a:extLst>
            <a:ext uri="{FF2B5EF4-FFF2-40B4-BE49-F238E27FC236}">
              <a16:creationId xmlns:a16="http://schemas.microsoft.com/office/drawing/2014/main" id="{00000000-0008-0000-0600-00005D010000}"/>
            </a:ext>
          </a:extLst>
        </xdr:cNvPr>
        <xdr:cNvCxnSpPr/>
      </xdr:nvCxnSpPr>
      <xdr:spPr>
        <a:xfrm flipV="1">
          <a:off x="9639300" y="9987109"/>
          <a:ext cx="838200" cy="1077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15657</xdr:rowOff>
    </xdr:from>
    <xdr:ext cx="599010" cy="259045"/>
    <xdr:sp macro="" textlink="">
      <xdr:nvSpPr>
        <xdr:cNvPr id="350" name="普通建設事業費平均値テキスト">
          <a:extLst>
            <a:ext uri="{FF2B5EF4-FFF2-40B4-BE49-F238E27FC236}">
              <a16:creationId xmlns:a16="http://schemas.microsoft.com/office/drawing/2014/main" id="{00000000-0008-0000-0600-00005E010000}"/>
            </a:ext>
          </a:extLst>
        </xdr:cNvPr>
        <xdr:cNvSpPr txBox="1"/>
      </xdr:nvSpPr>
      <xdr:spPr>
        <a:xfrm>
          <a:off x="10528300" y="995975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111,644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37230</xdr:rowOff>
    </xdr:from>
    <xdr:to>
      <xdr:col>55</xdr:col>
      <xdr:colOff>50800</xdr:colOff>
      <xdr:row>58</xdr:row>
      <xdr:rowOff>138830</xdr:rowOff>
    </xdr:to>
    <xdr:sp macro="" textlink="">
      <xdr:nvSpPr>
        <xdr:cNvPr id="351" name="フローチャート: 判断 350">
          <a:extLst>
            <a:ext uri="{FF2B5EF4-FFF2-40B4-BE49-F238E27FC236}">
              <a16:creationId xmlns:a16="http://schemas.microsoft.com/office/drawing/2014/main" id="{00000000-0008-0000-0600-00005F010000}"/>
            </a:ext>
          </a:extLst>
        </xdr:cNvPr>
        <xdr:cNvSpPr/>
      </xdr:nvSpPr>
      <xdr:spPr>
        <a:xfrm>
          <a:off x="10426700" y="9981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150769</xdr:rowOff>
    </xdr:from>
    <xdr:to>
      <xdr:col>50</xdr:col>
      <xdr:colOff>114300</xdr:colOff>
      <xdr:row>58</xdr:row>
      <xdr:rowOff>153036</xdr:rowOff>
    </xdr:to>
    <xdr:cxnSp macro="">
      <xdr:nvCxnSpPr>
        <xdr:cNvPr id="352" name="直線コネクタ 351">
          <a:extLst>
            <a:ext uri="{FF2B5EF4-FFF2-40B4-BE49-F238E27FC236}">
              <a16:creationId xmlns:a16="http://schemas.microsoft.com/office/drawing/2014/main" id="{00000000-0008-0000-0600-000060010000}"/>
            </a:ext>
          </a:extLst>
        </xdr:cNvPr>
        <xdr:cNvCxnSpPr/>
      </xdr:nvCxnSpPr>
      <xdr:spPr>
        <a:xfrm flipV="1">
          <a:off x="8750300" y="10094869"/>
          <a:ext cx="889000" cy="22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58</xdr:row>
      <xdr:rowOff>20232</xdr:rowOff>
    </xdr:from>
    <xdr:to>
      <xdr:col>50</xdr:col>
      <xdr:colOff>165100</xdr:colOff>
      <xdr:row>58</xdr:row>
      <xdr:rowOff>121832</xdr:rowOff>
    </xdr:to>
    <xdr:sp macro="" textlink="">
      <xdr:nvSpPr>
        <xdr:cNvPr id="353" name="フローチャート: 判断 352">
          <a:extLst>
            <a:ext uri="{FF2B5EF4-FFF2-40B4-BE49-F238E27FC236}">
              <a16:creationId xmlns:a16="http://schemas.microsoft.com/office/drawing/2014/main" id="{00000000-0008-0000-0600-000061010000}"/>
            </a:ext>
          </a:extLst>
        </xdr:cNvPr>
        <xdr:cNvSpPr/>
      </xdr:nvSpPr>
      <xdr:spPr>
        <a:xfrm>
          <a:off x="9588500" y="99643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56</xdr:row>
      <xdr:rowOff>138359</xdr:rowOff>
    </xdr:from>
    <xdr:ext cx="599010" cy="259045"/>
    <xdr:sp macro="" textlink="">
      <xdr:nvSpPr>
        <xdr:cNvPr id="354" name="テキスト ボックス 353">
          <a:extLst>
            <a:ext uri="{FF2B5EF4-FFF2-40B4-BE49-F238E27FC236}">
              <a16:creationId xmlns:a16="http://schemas.microsoft.com/office/drawing/2014/main" id="{00000000-0008-0000-0600-000062010000}"/>
            </a:ext>
          </a:extLst>
        </xdr:cNvPr>
        <xdr:cNvSpPr txBox="1"/>
      </xdr:nvSpPr>
      <xdr:spPr>
        <a:xfrm>
          <a:off x="9339795" y="97395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122,054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112167</xdr:rowOff>
    </xdr:from>
    <xdr:to>
      <xdr:col>45</xdr:col>
      <xdr:colOff>177800</xdr:colOff>
      <xdr:row>58</xdr:row>
      <xdr:rowOff>153036</xdr:rowOff>
    </xdr:to>
    <xdr:cxnSp macro="">
      <xdr:nvCxnSpPr>
        <xdr:cNvPr id="355" name="直線コネクタ 354">
          <a:extLst>
            <a:ext uri="{FF2B5EF4-FFF2-40B4-BE49-F238E27FC236}">
              <a16:creationId xmlns:a16="http://schemas.microsoft.com/office/drawing/2014/main" id="{00000000-0008-0000-0600-000063010000}"/>
            </a:ext>
          </a:extLst>
        </xdr:cNvPr>
        <xdr:cNvCxnSpPr/>
      </xdr:nvCxnSpPr>
      <xdr:spPr>
        <a:xfrm>
          <a:off x="7861300" y="10056267"/>
          <a:ext cx="889000" cy="408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58</xdr:row>
      <xdr:rowOff>12931</xdr:rowOff>
    </xdr:from>
    <xdr:to>
      <xdr:col>46</xdr:col>
      <xdr:colOff>38100</xdr:colOff>
      <xdr:row>58</xdr:row>
      <xdr:rowOff>114531</xdr:rowOff>
    </xdr:to>
    <xdr:sp macro="" textlink="">
      <xdr:nvSpPr>
        <xdr:cNvPr id="356" name="フローチャート: 判断 355">
          <a:extLst>
            <a:ext uri="{FF2B5EF4-FFF2-40B4-BE49-F238E27FC236}">
              <a16:creationId xmlns:a16="http://schemas.microsoft.com/office/drawing/2014/main" id="{00000000-0008-0000-0600-000064010000}"/>
            </a:ext>
          </a:extLst>
        </xdr:cNvPr>
        <xdr:cNvSpPr/>
      </xdr:nvSpPr>
      <xdr:spPr>
        <a:xfrm>
          <a:off x="8699500" y="99570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56</xdr:row>
      <xdr:rowOff>131058</xdr:rowOff>
    </xdr:from>
    <xdr:ext cx="599010" cy="259045"/>
    <xdr:sp macro="" textlink="">
      <xdr:nvSpPr>
        <xdr:cNvPr id="357" name="テキスト ボックス 356">
          <a:extLst>
            <a:ext uri="{FF2B5EF4-FFF2-40B4-BE49-F238E27FC236}">
              <a16:creationId xmlns:a16="http://schemas.microsoft.com/office/drawing/2014/main" id="{00000000-0008-0000-0600-000065010000}"/>
            </a:ext>
          </a:extLst>
        </xdr:cNvPr>
        <xdr:cNvSpPr txBox="1"/>
      </xdr:nvSpPr>
      <xdr:spPr>
        <a:xfrm>
          <a:off x="8450795" y="97322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126,525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149734</xdr:rowOff>
    </xdr:from>
    <xdr:to>
      <xdr:col>41</xdr:col>
      <xdr:colOff>50800</xdr:colOff>
      <xdr:row>58</xdr:row>
      <xdr:rowOff>112167</xdr:rowOff>
    </xdr:to>
    <xdr:cxnSp macro="">
      <xdr:nvCxnSpPr>
        <xdr:cNvPr id="358" name="直線コネクタ 357">
          <a:extLst>
            <a:ext uri="{FF2B5EF4-FFF2-40B4-BE49-F238E27FC236}">
              <a16:creationId xmlns:a16="http://schemas.microsoft.com/office/drawing/2014/main" id="{00000000-0008-0000-0600-000066010000}"/>
            </a:ext>
          </a:extLst>
        </xdr:cNvPr>
        <xdr:cNvCxnSpPr/>
      </xdr:nvCxnSpPr>
      <xdr:spPr>
        <a:xfrm>
          <a:off x="6972300" y="9922384"/>
          <a:ext cx="889000" cy="1338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58</xdr:row>
      <xdr:rowOff>13360</xdr:rowOff>
    </xdr:from>
    <xdr:to>
      <xdr:col>41</xdr:col>
      <xdr:colOff>101600</xdr:colOff>
      <xdr:row>58</xdr:row>
      <xdr:rowOff>114960</xdr:rowOff>
    </xdr:to>
    <xdr:sp macro="" textlink="">
      <xdr:nvSpPr>
        <xdr:cNvPr id="359" name="フローチャート: 判断 358">
          <a:extLst>
            <a:ext uri="{FF2B5EF4-FFF2-40B4-BE49-F238E27FC236}">
              <a16:creationId xmlns:a16="http://schemas.microsoft.com/office/drawing/2014/main" id="{00000000-0008-0000-0600-000067010000}"/>
            </a:ext>
          </a:extLst>
        </xdr:cNvPr>
        <xdr:cNvSpPr/>
      </xdr:nvSpPr>
      <xdr:spPr>
        <a:xfrm>
          <a:off x="7810500" y="9957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56</xdr:row>
      <xdr:rowOff>131487</xdr:rowOff>
    </xdr:from>
    <xdr:ext cx="599010" cy="259045"/>
    <xdr:sp macro="" textlink="">
      <xdr:nvSpPr>
        <xdr:cNvPr id="360" name="テキスト ボックス 359">
          <a:extLst>
            <a:ext uri="{FF2B5EF4-FFF2-40B4-BE49-F238E27FC236}">
              <a16:creationId xmlns:a16="http://schemas.microsoft.com/office/drawing/2014/main" id="{00000000-0008-0000-0600-000068010000}"/>
            </a:ext>
          </a:extLst>
        </xdr:cNvPr>
        <xdr:cNvSpPr txBox="1"/>
      </xdr:nvSpPr>
      <xdr:spPr>
        <a:xfrm>
          <a:off x="7561795" y="97326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126,262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32093</xdr:rowOff>
    </xdr:from>
    <xdr:to>
      <xdr:col>36</xdr:col>
      <xdr:colOff>165100</xdr:colOff>
      <xdr:row>58</xdr:row>
      <xdr:rowOff>133693</xdr:rowOff>
    </xdr:to>
    <xdr:sp macro="" textlink="">
      <xdr:nvSpPr>
        <xdr:cNvPr id="361" name="フローチャート: 判断 360">
          <a:extLst>
            <a:ext uri="{FF2B5EF4-FFF2-40B4-BE49-F238E27FC236}">
              <a16:creationId xmlns:a16="http://schemas.microsoft.com/office/drawing/2014/main" id="{00000000-0008-0000-0600-000069010000}"/>
            </a:ext>
          </a:extLst>
        </xdr:cNvPr>
        <xdr:cNvSpPr/>
      </xdr:nvSpPr>
      <xdr:spPr>
        <a:xfrm>
          <a:off x="6921500" y="99761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58</xdr:row>
      <xdr:rowOff>124820</xdr:rowOff>
    </xdr:from>
    <xdr:ext cx="599010" cy="259045"/>
    <xdr:sp macro="" textlink="">
      <xdr:nvSpPr>
        <xdr:cNvPr id="362" name="テキスト ボックス 361">
          <a:extLst>
            <a:ext uri="{FF2B5EF4-FFF2-40B4-BE49-F238E27FC236}">
              <a16:creationId xmlns:a16="http://schemas.microsoft.com/office/drawing/2014/main" id="{00000000-0008-0000-0600-00006A010000}"/>
            </a:ext>
          </a:extLst>
        </xdr:cNvPr>
        <xdr:cNvSpPr txBox="1"/>
      </xdr:nvSpPr>
      <xdr:spPr>
        <a:xfrm>
          <a:off x="6672795" y="100689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114,790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600-00006C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600-00006D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600-00006E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7" name="テキスト ボックス 366">
          <a:extLst>
            <a:ext uri="{FF2B5EF4-FFF2-40B4-BE49-F238E27FC236}">
              <a16:creationId xmlns:a16="http://schemas.microsoft.com/office/drawing/2014/main" id="{00000000-0008-0000-0600-00006F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163659</xdr:rowOff>
    </xdr:from>
    <xdr:to>
      <xdr:col>55</xdr:col>
      <xdr:colOff>50800</xdr:colOff>
      <xdr:row>58</xdr:row>
      <xdr:rowOff>93809</xdr:rowOff>
    </xdr:to>
    <xdr:sp macro="" textlink="">
      <xdr:nvSpPr>
        <xdr:cNvPr id="368" name="楕円 367">
          <a:extLst>
            <a:ext uri="{FF2B5EF4-FFF2-40B4-BE49-F238E27FC236}">
              <a16:creationId xmlns:a16="http://schemas.microsoft.com/office/drawing/2014/main" id="{00000000-0008-0000-0600-000070010000}"/>
            </a:ext>
          </a:extLst>
        </xdr:cNvPr>
        <xdr:cNvSpPr/>
      </xdr:nvSpPr>
      <xdr:spPr>
        <a:xfrm>
          <a:off x="10426700" y="99363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15086</xdr:rowOff>
    </xdr:from>
    <xdr:ext cx="599010" cy="259045"/>
    <xdr:sp macro="" textlink="">
      <xdr:nvSpPr>
        <xdr:cNvPr id="369" name="普通建設事業費該当値テキスト">
          <a:extLst>
            <a:ext uri="{FF2B5EF4-FFF2-40B4-BE49-F238E27FC236}">
              <a16:creationId xmlns:a16="http://schemas.microsoft.com/office/drawing/2014/main" id="{00000000-0008-0000-0600-000071010000}"/>
            </a:ext>
          </a:extLst>
        </xdr:cNvPr>
        <xdr:cNvSpPr txBox="1"/>
      </xdr:nvSpPr>
      <xdr:spPr>
        <a:xfrm>
          <a:off x="10528300" y="97877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139,216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99969</xdr:rowOff>
    </xdr:from>
    <xdr:to>
      <xdr:col>50</xdr:col>
      <xdr:colOff>165100</xdr:colOff>
      <xdr:row>59</xdr:row>
      <xdr:rowOff>30119</xdr:rowOff>
    </xdr:to>
    <xdr:sp macro="" textlink="">
      <xdr:nvSpPr>
        <xdr:cNvPr id="370" name="楕円 369">
          <a:extLst>
            <a:ext uri="{FF2B5EF4-FFF2-40B4-BE49-F238E27FC236}">
              <a16:creationId xmlns:a16="http://schemas.microsoft.com/office/drawing/2014/main" id="{00000000-0008-0000-0600-000072010000}"/>
            </a:ext>
          </a:extLst>
        </xdr:cNvPr>
        <xdr:cNvSpPr/>
      </xdr:nvSpPr>
      <xdr:spPr>
        <a:xfrm>
          <a:off x="9588500" y="100440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59</xdr:row>
      <xdr:rowOff>21246</xdr:rowOff>
    </xdr:from>
    <xdr:ext cx="534377" cy="259045"/>
    <xdr:sp macro="" textlink="">
      <xdr:nvSpPr>
        <xdr:cNvPr id="371" name="テキスト ボックス 370">
          <a:extLst>
            <a:ext uri="{FF2B5EF4-FFF2-40B4-BE49-F238E27FC236}">
              <a16:creationId xmlns:a16="http://schemas.microsoft.com/office/drawing/2014/main" id="{00000000-0008-0000-0600-000073010000}"/>
            </a:ext>
          </a:extLst>
        </xdr:cNvPr>
        <xdr:cNvSpPr txBox="1"/>
      </xdr:nvSpPr>
      <xdr:spPr>
        <a:xfrm>
          <a:off x="9372111" y="101367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73,221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102236</xdr:rowOff>
    </xdr:from>
    <xdr:to>
      <xdr:col>46</xdr:col>
      <xdr:colOff>38100</xdr:colOff>
      <xdr:row>59</xdr:row>
      <xdr:rowOff>32386</xdr:rowOff>
    </xdr:to>
    <xdr:sp macro="" textlink="">
      <xdr:nvSpPr>
        <xdr:cNvPr id="372" name="楕円 371">
          <a:extLst>
            <a:ext uri="{FF2B5EF4-FFF2-40B4-BE49-F238E27FC236}">
              <a16:creationId xmlns:a16="http://schemas.microsoft.com/office/drawing/2014/main" id="{00000000-0008-0000-0600-000074010000}"/>
            </a:ext>
          </a:extLst>
        </xdr:cNvPr>
        <xdr:cNvSpPr/>
      </xdr:nvSpPr>
      <xdr:spPr>
        <a:xfrm>
          <a:off x="8699500" y="100463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59</xdr:row>
      <xdr:rowOff>23513</xdr:rowOff>
    </xdr:from>
    <xdr:ext cx="534377" cy="259045"/>
    <xdr:sp macro="" textlink="">
      <xdr:nvSpPr>
        <xdr:cNvPr id="373" name="テキスト ボックス 372">
          <a:extLst>
            <a:ext uri="{FF2B5EF4-FFF2-40B4-BE49-F238E27FC236}">
              <a16:creationId xmlns:a16="http://schemas.microsoft.com/office/drawing/2014/main" id="{00000000-0008-0000-0600-000075010000}"/>
            </a:ext>
          </a:extLst>
        </xdr:cNvPr>
        <xdr:cNvSpPr txBox="1"/>
      </xdr:nvSpPr>
      <xdr:spPr>
        <a:xfrm>
          <a:off x="8483111" y="101390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71,833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61367</xdr:rowOff>
    </xdr:from>
    <xdr:to>
      <xdr:col>41</xdr:col>
      <xdr:colOff>101600</xdr:colOff>
      <xdr:row>58</xdr:row>
      <xdr:rowOff>162967</xdr:rowOff>
    </xdr:to>
    <xdr:sp macro="" textlink="">
      <xdr:nvSpPr>
        <xdr:cNvPr id="374" name="楕円 373">
          <a:extLst>
            <a:ext uri="{FF2B5EF4-FFF2-40B4-BE49-F238E27FC236}">
              <a16:creationId xmlns:a16="http://schemas.microsoft.com/office/drawing/2014/main" id="{00000000-0008-0000-0600-000076010000}"/>
            </a:ext>
          </a:extLst>
        </xdr:cNvPr>
        <xdr:cNvSpPr/>
      </xdr:nvSpPr>
      <xdr:spPr>
        <a:xfrm>
          <a:off x="7810500" y="100054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58</xdr:row>
      <xdr:rowOff>154094</xdr:rowOff>
    </xdr:from>
    <xdr:ext cx="534377" cy="259045"/>
    <xdr:sp macro="" textlink="">
      <xdr:nvSpPr>
        <xdr:cNvPr id="375" name="テキスト ボックス 374">
          <a:extLst>
            <a:ext uri="{FF2B5EF4-FFF2-40B4-BE49-F238E27FC236}">
              <a16:creationId xmlns:a16="http://schemas.microsoft.com/office/drawing/2014/main" id="{00000000-0008-0000-0600-000077010000}"/>
            </a:ext>
          </a:extLst>
        </xdr:cNvPr>
        <xdr:cNvSpPr txBox="1"/>
      </xdr:nvSpPr>
      <xdr:spPr>
        <a:xfrm>
          <a:off x="7594111" y="100981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96,862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98934</xdr:rowOff>
    </xdr:from>
    <xdr:to>
      <xdr:col>36</xdr:col>
      <xdr:colOff>165100</xdr:colOff>
      <xdr:row>58</xdr:row>
      <xdr:rowOff>29084</xdr:rowOff>
    </xdr:to>
    <xdr:sp macro="" textlink="">
      <xdr:nvSpPr>
        <xdr:cNvPr id="376" name="楕円 375">
          <a:extLst>
            <a:ext uri="{FF2B5EF4-FFF2-40B4-BE49-F238E27FC236}">
              <a16:creationId xmlns:a16="http://schemas.microsoft.com/office/drawing/2014/main" id="{00000000-0008-0000-0600-000078010000}"/>
            </a:ext>
          </a:extLst>
        </xdr:cNvPr>
        <xdr:cNvSpPr/>
      </xdr:nvSpPr>
      <xdr:spPr>
        <a:xfrm>
          <a:off x="6921500" y="98715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56</xdr:row>
      <xdr:rowOff>45611</xdr:rowOff>
    </xdr:from>
    <xdr:ext cx="599010" cy="259045"/>
    <xdr:sp macro="" textlink="">
      <xdr:nvSpPr>
        <xdr:cNvPr id="377" name="テキスト ボックス 376">
          <a:extLst>
            <a:ext uri="{FF2B5EF4-FFF2-40B4-BE49-F238E27FC236}">
              <a16:creationId xmlns:a16="http://schemas.microsoft.com/office/drawing/2014/main" id="{00000000-0008-0000-0600-000079010000}"/>
            </a:ext>
          </a:extLst>
        </xdr:cNvPr>
        <xdr:cNvSpPr txBox="1"/>
      </xdr:nvSpPr>
      <xdr:spPr>
        <a:xfrm>
          <a:off x="6672795" y="96468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178,855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8" name="正方形/長方形 377">
          <a:extLst>
            <a:ext uri="{FF2B5EF4-FFF2-40B4-BE49-F238E27FC236}">
              <a16:creationId xmlns:a16="http://schemas.microsoft.com/office/drawing/2014/main" id="{00000000-0008-0000-0600-00007A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9" name="正方形/長方形 378">
          <a:extLst>
            <a:ext uri="{FF2B5EF4-FFF2-40B4-BE49-F238E27FC236}">
              <a16:creationId xmlns:a16="http://schemas.microsoft.com/office/drawing/2014/main" id="{00000000-0008-0000-0600-00007B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0" name="正方形/長方形 379">
          <a:extLst>
            <a:ext uri="{FF2B5EF4-FFF2-40B4-BE49-F238E27FC236}">
              <a16:creationId xmlns:a16="http://schemas.microsoft.com/office/drawing/2014/main" id="{00000000-0008-0000-0600-00007C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1" name="正方形/長方形 380">
          <a:extLst>
            <a:ext uri="{FF2B5EF4-FFF2-40B4-BE49-F238E27FC236}">
              <a16:creationId xmlns:a16="http://schemas.microsoft.com/office/drawing/2014/main" id="{00000000-0008-0000-0600-00007D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2" name="正方形/長方形 381">
          <a:extLst>
            <a:ext uri="{FF2B5EF4-FFF2-40B4-BE49-F238E27FC236}">
              <a16:creationId xmlns:a16="http://schemas.microsoft.com/office/drawing/2014/main" id="{00000000-0008-0000-0600-00007E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3" name="正方形/長方形 382">
          <a:extLst>
            <a:ext uri="{FF2B5EF4-FFF2-40B4-BE49-F238E27FC236}">
              <a16:creationId xmlns:a16="http://schemas.microsoft.com/office/drawing/2014/main" id="{00000000-0008-0000-0600-00007F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4" name="正方形/長方形 383">
          <a:extLst>
            <a:ext uri="{FF2B5EF4-FFF2-40B4-BE49-F238E27FC236}">
              <a16:creationId xmlns:a16="http://schemas.microsoft.com/office/drawing/2014/main" id="{00000000-0008-0000-0600-000080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5" name="正方形/長方形 384">
          <a:extLst>
            <a:ext uri="{FF2B5EF4-FFF2-40B4-BE49-F238E27FC236}">
              <a16:creationId xmlns:a16="http://schemas.microsoft.com/office/drawing/2014/main" id="{00000000-0008-0000-0600-000081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6" name="テキスト ボックス 385">
          <a:extLst>
            <a:ext uri="{FF2B5EF4-FFF2-40B4-BE49-F238E27FC236}">
              <a16:creationId xmlns:a16="http://schemas.microsoft.com/office/drawing/2014/main" id="{00000000-0008-0000-0600-000082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7" name="直線コネクタ 386">
          <a:extLst>
            <a:ext uri="{FF2B5EF4-FFF2-40B4-BE49-F238E27FC236}">
              <a16:creationId xmlns:a16="http://schemas.microsoft.com/office/drawing/2014/main" id="{00000000-0008-0000-0600-000083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8" name="直線コネクタ 387">
          <a:extLst>
            <a:ext uri="{FF2B5EF4-FFF2-40B4-BE49-F238E27FC236}">
              <a16:creationId xmlns:a16="http://schemas.microsoft.com/office/drawing/2014/main" id="{00000000-0008-0000-0600-000084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9" name="テキスト ボックス 388">
          <a:extLst>
            <a:ext uri="{FF2B5EF4-FFF2-40B4-BE49-F238E27FC236}">
              <a16:creationId xmlns:a16="http://schemas.microsoft.com/office/drawing/2014/main" id="{00000000-0008-0000-0600-000085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90" name="直線コネクタ 389">
          <a:extLst>
            <a:ext uri="{FF2B5EF4-FFF2-40B4-BE49-F238E27FC236}">
              <a16:creationId xmlns:a16="http://schemas.microsoft.com/office/drawing/2014/main" id="{00000000-0008-0000-0600-000086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75</xdr:row>
      <xdr:rowOff>54627</xdr:rowOff>
    </xdr:from>
    <xdr:ext cx="595419" cy="259045"/>
    <xdr:sp macro="" textlink="">
      <xdr:nvSpPr>
        <xdr:cNvPr id="391" name="テキスト ボックス 390">
          <a:extLst>
            <a:ext uri="{FF2B5EF4-FFF2-40B4-BE49-F238E27FC236}">
              <a16:creationId xmlns:a16="http://schemas.microsoft.com/office/drawing/2014/main" id="{00000000-0008-0000-0600-000087010000}"/>
            </a:ext>
          </a:extLst>
        </xdr:cNvPr>
        <xdr:cNvSpPr txBox="1"/>
      </xdr:nvSpPr>
      <xdr:spPr>
        <a:xfrm>
          <a:off x="6008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92" name="直線コネクタ 391">
          <a:extLst>
            <a:ext uri="{FF2B5EF4-FFF2-40B4-BE49-F238E27FC236}">
              <a16:creationId xmlns:a16="http://schemas.microsoft.com/office/drawing/2014/main" id="{00000000-0008-0000-0600-000088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72</xdr:row>
      <xdr:rowOff>111777</xdr:rowOff>
    </xdr:from>
    <xdr:ext cx="595419" cy="259045"/>
    <xdr:sp macro="" textlink="">
      <xdr:nvSpPr>
        <xdr:cNvPr id="393" name="テキスト ボックス 392">
          <a:extLst>
            <a:ext uri="{FF2B5EF4-FFF2-40B4-BE49-F238E27FC236}">
              <a16:creationId xmlns:a16="http://schemas.microsoft.com/office/drawing/2014/main" id="{00000000-0008-0000-0600-000089010000}"/>
            </a:ext>
          </a:extLst>
        </xdr:cNvPr>
        <xdr:cNvSpPr txBox="1"/>
      </xdr:nvSpPr>
      <xdr:spPr>
        <a:xfrm>
          <a:off x="6008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4" name="直線コネクタ 393">
          <a:extLst>
            <a:ext uri="{FF2B5EF4-FFF2-40B4-BE49-F238E27FC236}">
              <a16:creationId xmlns:a16="http://schemas.microsoft.com/office/drawing/2014/main" id="{00000000-0008-0000-0600-00008A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168927</xdr:rowOff>
    </xdr:from>
    <xdr:ext cx="595419" cy="259045"/>
    <xdr:sp macro="" textlink="">
      <xdr:nvSpPr>
        <xdr:cNvPr id="395" name="テキスト ボックス 394">
          <a:extLst>
            <a:ext uri="{FF2B5EF4-FFF2-40B4-BE49-F238E27FC236}">
              <a16:creationId xmlns:a16="http://schemas.microsoft.com/office/drawing/2014/main" id="{00000000-0008-0000-0600-00008B010000}"/>
            </a:ext>
          </a:extLst>
        </xdr:cNvPr>
        <xdr:cNvSpPr txBox="1"/>
      </xdr:nvSpPr>
      <xdr:spPr>
        <a:xfrm>
          <a:off x="6008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6" name="直線コネクタ 395">
          <a:extLst>
            <a:ext uri="{FF2B5EF4-FFF2-40B4-BE49-F238E27FC236}">
              <a16:creationId xmlns:a16="http://schemas.microsoft.com/office/drawing/2014/main" id="{00000000-0008-0000-0600-00008C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7" name="テキスト ボックス 396">
          <a:extLst>
            <a:ext uri="{FF2B5EF4-FFF2-40B4-BE49-F238E27FC236}">
              <a16:creationId xmlns:a16="http://schemas.microsoft.com/office/drawing/2014/main" id="{00000000-0008-0000-0600-00008D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8" name="普通建設事業費 （ うち新規整備　）グラフ枠">
          <a:extLst>
            <a:ext uri="{FF2B5EF4-FFF2-40B4-BE49-F238E27FC236}">
              <a16:creationId xmlns:a16="http://schemas.microsoft.com/office/drawing/2014/main" id="{00000000-0008-0000-0600-00008E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93152</xdr:rowOff>
    </xdr:from>
    <xdr:to>
      <xdr:col>54</xdr:col>
      <xdr:colOff>189865</xdr:colOff>
      <xdr:row>78</xdr:row>
      <xdr:rowOff>139700</xdr:rowOff>
    </xdr:to>
    <xdr:cxnSp macro="">
      <xdr:nvCxnSpPr>
        <xdr:cNvPr id="399" name="直線コネクタ 398">
          <a:extLst>
            <a:ext uri="{FF2B5EF4-FFF2-40B4-BE49-F238E27FC236}">
              <a16:creationId xmlns:a16="http://schemas.microsoft.com/office/drawing/2014/main" id="{00000000-0008-0000-0600-00008F010000}"/>
            </a:ext>
          </a:extLst>
        </xdr:cNvPr>
        <xdr:cNvCxnSpPr/>
      </xdr:nvCxnSpPr>
      <xdr:spPr>
        <a:xfrm flipV="1">
          <a:off x="10475595" y="12094652"/>
          <a:ext cx="1270" cy="14181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143527</xdr:rowOff>
    </xdr:from>
    <xdr:ext cx="249299" cy="259045"/>
    <xdr:sp macro="" textlink="">
      <xdr:nvSpPr>
        <xdr:cNvPr id="400" name="普通建設事業費 （ うち新規整備　）最小値テキスト">
          <a:extLst>
            <a:ext uri="{FF2B5EF4-FFF2-40B4-BE49-F238E27FC236}">
              <a16:creationId xmlns:a16="http://schemas.microsoft.com/office/drawing/2014/main" id="{00000000-0008-0000-0600-000090010000}"/>
            </a:ext>
          </a:extLst>
        </xdr:cNvPr>
        <xdr:cNvSpPr txBox="1"/>
      </xdr:nvSpPr>
      <xdr:spPr>
        <a:xfrm>
          <a:off x="10528300" y="13516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139700</xdr:rowOff>
    </xdr:from>
    <xdr:to>
      <xdr:col>55</xdr:col>
      <xdr:colOff>88900</xdr:colOff>
      <xdr:row>78</xdr:row>
      <xdr:rowOff>139700</xdr:rowOff>
    </xdr:to>
    <xdr:cxnSp macro="">
      <xdr:nvCxnSpPr>
        <xdr:cNvPr id="401" name="直線コネクタ 400">
          <a:extLst>
            <a:ext uri="{FF2B5EF4-FFF2-40B4-BE49-F238E27FC236}">
              <a16:creationId xmlns:a16="http://schemas.microsoft.com/office/drawing/2014/main" id="{00000000-0008-0000-0600-000091010000}"/>
            </a:ext>
          </a:extLst>
        </xdr:cNvPr>
        <xdr:cNvCxnSpPr/>
      </xdr:nvCxnSpPr>
      <xdr:spPr>
        <a:xfrm>
          <a:off x="10388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39829</xdr:rowOff>
    </xdr:from>
    <xdr:ext cx="599010" cy="259045"/>
    <xdr:sp macro="" textlink="">
      <xdr:nvSpPr>
        <xdr:cNvPr id="402" name="普通建設事業費 （ うち新規整備　）最大値テキスト">
          <a:extLst>
            <a:ext uri="{FF2B5EF4-FFF2-40B4-BE49-F238E27FC236}">
              <a16:creationId xmlns:a16="http://schemas.microsoft.com/office/drawing/2014/main" id="{00000000-0008-0000-0600-000092010000}"/>
            </a:ext>
          </a:extLst>
        </xdr:cNvPr>
        <xdr:cNvSpPr txBox="1"/>
      </xdr:nvSpPr>
      <xdr:spPr>
        <a:xfrm>
          <a:off x="10528300" y="118698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310,181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70</xdr:row>
      <xdr:rowOff>93152</xdr:rowOff>
    </xdr:from>
    <xdr:to>
      <xdr:col>55</xdr:col>
      <xdr:colOff>88900</xdr:colOff>
      <xdr:row>70</xdr:row>
      <xdr:rowOff>93152</xdr:rowOff>
    </xdr:to>
    <xdr:cxnSp macro="">
      <xdr:nvCxnSpPr>
        <xdr:cNvPr id="403" name="直線コネクタ 402">
          <a:extLst>
            <a:ext uri="{FF2B5EF4-FFF2-40B4-BE49-F238E27FC236}">
              <a16:creationId xmlns:a16="http://schemas.microsoft.com/office/drawing/2014/main" id="{00000000-0008-0000-0600-000093010000}"/>
            </a:ext>
          </a:extLst>
        </xdr:cNvPr>
        <xdr:cNvCxnSpPr/>
      </xdr:nvCxnSpPr>
      <xdr:spPr>
        <a:xfrm>
          <a:off x="10388600" y="120946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152657</xdr:rowOff>
    </xdr:from>
    <xdr:to>
      <xdr:col>55</xdr:col>
      <xdr:colOff>0</xdr:colOff>
      <xdr:row>78</xdr:row>
      <xdr:rowOff>4798</xdr:rowOff>
    </xdr:to>
    <xdr:cxnSp macro="">
      <xdr:nvCxnSpPr>
        <xdr:cNvPr id="404" name="直線コネクタ 403">
          <a:extLst>
            <a:ext uri="{FF2B5EF4-FFF2-40B4-BE49-F238E27FC236}">
              <a16:creationId xmlns:a16="http://schemas.microsoft.com/office/drawing/2014/main" id="{00000000-0008-0000-0600-000094010000}"/>
            </a:ext>
          </a:extLst>
        </xdr:cNvPr>
        <xdr:cNvCxnSpPr/>
      </xdr:nvCxnSpPr>
      <xdr:spPr>
        <a:xfrm flipV="1">
          <a:off x="9639300" y="13354307"/>
          <a:ext cx="838200" cy="235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108686</xdr:rowOff>
    </xdr:from>
    <xdr:ext cx="534377" cy="259045"/>
    <xdr:sp macro="" textlink="">
      <xdr:nvSpPr>
        <xdr:cNvPr id="405" name="普通建設事業費 （ うち新規整備　）平均値テキスト">
          <a:extLst>
            <a:ext uri="{FF2B5EF4-FFF2-40B4-BE49-F238E27FC236}">
              <a16:creationId xmlns:a16="http://schemas.microsoft.com/office/drawing/2014/main" id="{00000000-0008-0000-0600-000095010000}"/>
            </a:ext>
          </a:extLst>
        </xdr:cNvPr>
        <xdr:cNvSpPr txBox="1"/>
      </xdr:nvSpPr>
      <xdr:spPr>
        <a:xfrm>
          <a:off x="10528300" y="1331033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28,454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130259</xdr:rowOff>
    </xdr:from>
    <xdr:to>
      <xdr:col>55</xdr:col>
      <xdr:colOff>50800</xdr:colOff>
      <xdr:row>78</xdr:row>
      <xdr:rowOff>60409</xdr:rowOff>
    </xdr:to>
    <xdr:sp macro="" textlink="">
      <xdr:nvSpPr>
        <xdr:cNvPr id="406" name="フローチャート: 判断 405">
          <a:extLst>
            <a:ext uri="{FF2B5EF4-FFF2-40B4-BE49-F238E27FC236}">
              <a16:creationId xmlns:a16="http://schemas.microsoft.com/office/drawing/2014/main" id="{00000000-0008-0000-0600-000096010000}"/>
            </a:ext>
          </a:extLst>
        </xdr:cNvPr>
        <xdr:cNvSpPr/>
      </xdr:nvSpPr>
      <xdr:spPr>
        <a:xfrm>
          <a:off x="10426700" y="133319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4798</xdr:rowOff>
    </xdr:from>
    <xdr:to>
      <xdr:col>50</xdr:col>
      <xdr:colOff>114300</xdr:colOff>
      <xdr:row>78</xdr:row>
      <xdr:rowOff>47968</xdr:rowOff>
    </xdr:to>
    <xdr:cxnSp macro="">
      <xdr:nvCxnSpPr>
        <xdr:cNvPr id="407" name="直線コネクタ 406">
          <a:extLst>
            <a:ext uri="{FF2B5EF4-FFF2-40B4-BE49-F238E27FC236}">
              <a16:creationId xmlns:a16="http://schemas.microsoft.com/office/drawing/2014/main" id="{00000000-0008-0000-0600-000097010000}"/>
            </a:ext>
          </a:extLst>
        </xdr:cNvPr>
        <xdr:cNvCxnSpPr/>
      </xdr:nvCxnSpPr>
      <xdr:spPr>
        <a:xfrm flipV="1">
          <a:off x="8750300" y="13377898"/>
          <a:ext cx="889000" cy="431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134953</xdr:rowOff>
    </xdr:from>
    <xdr:to>
      <xdr:col>50</xdr:col>
      <xdr:colOff>165100</xdr:colOff>
      <xdr:row>78</xdr:row>
      <xdr:rowOff>65103</xdr:rowOff>
    </xdr:to>
    <xdr:sp macro="" textlink="">
      <xdr:nvSpPr>
        <xdr:cNvPr id="408" name="フローチャート: 判断 407">
          <a:extLst>
            <a:ext uri="{FF2B5EF4-FFF2-40B4-BE49-F238E27FC236}">
              <a16:creationId xmlns:a16="http://schemas.microsoft.com/office/drawing/2014/main" id="{00000000-0008-0000-0600-000098010000}"/>
            </a:ext>
          </a:extLst>
        </xdr:cNvPr>
        <xdr:cNvSpPr/>
      </xdr:nvSpPr>
      <xdr:spPr>
        <a:xfrm>
          <a:off x="9588500" y="133366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56230</xdr:rowOff>
    </xdr:from>
    <xdr:ext cx="534377" cy="259045"/>
    <xdr:sp macro="" textlink="">
      <xdr:nvSpPr>
        <xdr:cNvPr id="409" name="テキスト ボックス 408">
          <a:extLst>
            <a:ext uri="{FF2B5EF4-FFF2-40B4-BE49-F238E27FC236}">
              <a16:creationId xmlns:a16="http://schemas.microsoft.com/office/drawing/2014/main" id="{00000000-0008-0000-0600-000099010000}"/>
            </a:ext>
          </a:extLst>
        </xdr:cNvPr>
        <xdr:cNvSpPr txBox="1"/>
      </xdr:nvSpPr>
      <xdr:spPr>
        <a:xfrm>
          <a:off x="9372111" y="134293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27,427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47968</xdr:rowOff>
    </xdr:from>
    <xdr:to>
      <xdr:col>45</xdr:col>
      <xdr:colOff>177800</xdr:colOff>
      <xdr:row>78</xdr:row>
      <xdr:rowOff>65954</xdr:rowOff>
    </xdr:to>
    <xdr:cxnSp macro="">
      <xdr:nvCxnSpPr>
        <xdr:cNvPr id="410" name="直線コネクタ 409">
          <a:extLst>
            <a:ext uri="{FF2B5EF4-FFF2-40B4-BE49-F238E27FC236}">
              <a16:creationId xmlns:a16="http://schemas.microsoft.com/office/drawing/2014/main" id="{00000000-0008-0000-0600-00009A010000}"/>
            </a:ext>
          </a:extLst>
        </xdr:cNvPr>
        <xdr:cNvCxnSpPr/>
      </xdr:nvCxnSpPr>
      <xdr:spPr>
        <a:xfrm flipV="1">
          <a:off x="7861300" y="13421068"/>
          <a:ext cx="889000" cy="179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96394</xdr:rowOff>
    </xdr:from>
    <xdr:to>
      <xdr:col>46</xdr:col>
      <xdr:colOff>38100</xdr:colOff>
      <xdr:row>78</xdr:row>
      <xdr:rowOff>26544</xdr:rowOff>
    </xdr:to>
    <xdr:sp macro="" textlink="">
      <xdr:nvSpPr>
        <xdr:cNvPr id="411" name="フローチャート: 判断 410">
          <a:extLst>
            <a:ext uri="{FF2B5EF4-FFF2-40B4-BE49-F238E27FC236}">
              <a16:creationId xmlns:a16="http://schemas.microsoft.com/office/drawing/2014/main" id="{00000000-0008-0000-0600-00009B010000}"/>
            </a:ext>
          </a:extLst>
        </xdr:cNvPr>
        <xdr:cNvSpPr/>
      </xdr:nvSpPr>
      <xdr:spPr>
        <a:xfrm>
          <a:off x="8699500" y="132980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43071</xdr:rowOff>
    </xdr:from>
    <xdr:ext cx="534377" cy="259045"/>
    <xdr:sp macro="" textlink="">
      <xdr:nvSpPr>
        <xdr:cNvPr id="412" name="テキスト ボックス 411">
          <a:extLst>
            <a:ext uri="{FF2B5EF4-FFF2-40B4-BE49-F238E27FC236}">
              <a16:creationId xmlns:a16="http://schemas.microsoft.com/office/drawing/2014/main" id="{00000000-0008-0000-0600-00009C010000}"/>
            </a:ext>
          </a:extLst>
        </xdr:cNvPr>
        <xdr:cNvSpPr txBox="1"/>
      </xdr:nvSpPr>
      <xdr:spPr>
        <a:xfrm>
          <a:off x="8483111" y="130732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35,861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65954</xdr:rowOff>
    </xdr:from>
    <xdr:to>
      <xdr:col>41</xdr:col>
      <xdr:colOff>50800</xdr:colOff>
      <xdr:row>78</xdr:row>
      <xdr:rowOff>94543</xdr:rowOff>
    </xdr:to>
    <xdr:cxnSp macro="">
      <xdr:nvCxnSpPr>
        <xdr:cNvPr id="413" name="直線コネクタ 412">
          <a:extLst>
            <a:ext uri="{FF2B5EF4-FFF2-40B4-BE49-F238E27FC236}">
              <a16:creationId xmlns:a16="http://schemas.microsoft.com/office/drawing/2014/main" id="{00000000-0008-0000-0600-00009D010000}"/>
            </a:ext>
          </a:extLst>
        </xdr:cNvPr>
        <xdr:cNvCxnSpPr/>
      </xdr:nvCxnSpPr>
      <xdr:spPr>
        <a:xfrm flipV="1">
          <a:off x="6972300" y="13439054"/>
          <a:ext cx="889000" cy="285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75558</xdr:rowOff>
    </xdr:from>
    <xdr:to>
      <xdr:col>41</xdr:col>
      <xdr:colOff>101600</xdr:colOff>
      <xdr:row>78</xdr:row>
      <xdr:rowOff>5708</xdr:rowOff>
    </xdr:to>
    <xdr:sp macro="" textlink="">
      <xdr:nvSpPr>
        <xdr:cNvPr id="414" name="フローチャート: 判断 413">
          <a:extLst>
            <a:ext uri="{FF2B5EF4-FFF2-40B4-BE49-F238E27FC236}">
              <a16:creationId xmlns:a16="http://schemas.microsoft.com/office/drawing/2014/main" id="{00000000-0008-0000-0600-00009E010000}"/>
            </a:ext>
          </a:extLst>
        </xdr:cNvPr>
        <xdr:cNvSpPr/>
      </xdr:nvSpPr>
      <xdr:spPr>
        <a:xfrm>
          <a:off x="7810500" y="132772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22235</xdr:rowOff>
    </xdr:from>
    <xdr:ext cx="534377" cy="259045"/>
    <xdr:sp macro="" textlink="">
      <xdr:nvSpPr>
        <xdr:cNvPr id="415" name="テキスト ボックス 414">
          <a:extLst>
            <a:ext uri="{FF2B5EF4-FFF2-40B4-BE49-F238E27FC236}">
              <a16:creationId xmlns:a16="http://schemas.microsoft.com/office/drawing/2014/main" id="{00000000-0008-0000-0600-00009F010000}"/>
            </a:ext>
          </a:extLst>
        </xdr:cNvPr>
        <xdr:cNvSpPr txBox="1"/>
      </xdr:nvSpPr>
      <xdr:spPr>
        <a:xfrm>
          <a:off x="7594111" y="130524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40,418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99864</xdr:rowOff>
    </xdr:from>
    <xdr:to>
      <xdr:col>36</xdr:col>
      <xdr:colOff>165100</xdr:colOff>
      <xdr:row>78</xdr:row>
      <xdr:rowOff>30014</xdr:rowOff>
    </xdr:to>
    <xdr:sp macro="" textlink="">
      <xdr:nvSpPr>
        <xdr:cNvPr id="416" name="フローチャート: 判断 415">
          <a:extLst>
            <a:ext uri="{FF2B5EF4-FFF2-40B4-BE49-F238E27FC236}">
              <a16:creationId xmlns:a16="http://schemas.microsoft.com/office/drawing/2014/main" id="{00000000-0008-0000-0600-0000A0010000}"/>
            </a:ext>
          </a:extLst>
        </xdr:cNvPr>
        <xdr:cNvSpPr/>
      </xdr:nvSpPr>
      <xdr:spPr>
        <a:xfrm>
          <a:off x="6921500" y="133015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46541</xdr:rowOff>
    </xdr:from>
    <xdr:ext cx="534377" cy="259045"/>
    <xdr:sp macro="" textlink="">
      <xdr:nvSpPr>
        <xdr:cNvPr id="417" name="テキスト ボックス 416">
          <a:extLst>
            <a:ext uri="{FF2B5EF4-FFF2-40B4-BE49-F238E27FC236}">
              <a16:creationId xmlns:a16="http://schemas.microsoft.com/office/drawing/2014/main" id="{00000000-0008-0000-0600-0000A1010000}"/>
            </a:ext>
          </a:extLst>
        </xdr:cNvPr>
        <xdr:cNvSpPr txBox="1"/>
      </xdr:nvSpPr>
      <xdr:spPr>
        <a:xfrm>
          <a:off x="6705111" y="130767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35,102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600-0000A2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600-0000A3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600-0000A4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600-0000A5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600-0000A6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101857</xdr:rowOff>
    </xdr:from>
    <xdr:to>
      <xdr:col>55</xdr:col>
      <xdr:colOff>50800</xdr:colOff>
      <xdr:row>78</xdr:row>
      <xdr:rowOff>32007</xdr:rowOff>
    </xdr:to>
    <xdr:sp macro="" textlink="">
      <xdr:nvSpPr>
        <xdr:cNvPr id="423" name="楕円 422">
          <a:extLst>
            <a:ext uri="{FF2B5EF4-FFF2-40B4-BE49-F238E27FC236}">
              <a16:creationId xmlns:a16="http://schemas.microsoft.com/office/drawing/2014/main" id="{00000000-0008-0000-0600-0000A7010000}"/>
            </a:ext>
          </a:extLst>
        </xdr:cNvPr>
        <xdr:cNvSpPr/>
      </xdr:nvSpPr>
      <xdr:spPr>
        <a:xfrm>
          <a:off x="10426700" y="133035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76</xdr:row>
      <xdr:rowOff>124734</xdr:rowOff>
    </xdr:from>
    <xdr:ext cx="534377" cy="259045"/>
    <xdr:sp macro="" textlink="">
      <xdr:nvSpPr>
        <xdr:cNvPr id="424" name="普通建設事業費 （ うち新規整備　）該当値テキスト">
          <a:extLst>
            <a:ext uri="{FF2B5EF4-FFF2-40B4-BE49-F238E27FC236}">
              <a16:creationId xmlns:a16="http://schemas.microsoft.com/office/drawing/2014/main" id="{00000000-0008-0000-0600-0000A8010000}"/>
            </a:ext>
          </a:extLst>
        </xdr:cNvPr>
        <xdr:cNvSpPr txBox="1"/>
      </xdr:nvSpPr>
      <xdr:spPr>
        <a:xfrm>
          <a:off x="10528300" y="131549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34,666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125448</xdr:rowOff>
    </xdr:from>
    <xdr:to>
      <xdr:col>50</xdr:col>
      <xdr:colOff>165100</xdr:colOff>
      <xdr:row>78</xdr:row>
      <xdr:rowOff>55598</xdr:rowOff>
    </xdr:to>
    <xdr:sp macro="" textlink="">
      <xdr:nvSpPr>
        <xdr:cNvPr id="425" name="楕円 424">
          <a:extLst>
            <a:ext uri="{FF2B5EF4-FFF2-40B4-BE49-F238E27FC236}">
              <a16:creationId xmlns:a16="http://schemas.microsoft.com/office/drawing/2014/main" id="{00000000-0008-0000-0600-0000A9010000}"/>
            </a:ext>
          </a:extLst>
        </xdr:cNvPr>
        <xdr:cNvSpPr/>
      </xdr:nvSpPr>
      <xdr:spPr>
        <a:xfrm>
          <a:off x="9588500" y="133270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72125</xdr:rowOff>
    </xdr:from>
    <xdr:ext cx="534377" cy="259045"/>
    <xdr:sp macro="" textlink="">
      <xdr:nvSpPr>
        <xdr:cNvPr id="426" name="テキスト ボックス 425">
          <a:extLst>
            <a:ext uri="{FF2B5EF4-FFF2-40B4-BE49-F238E27FC236}">
              <a16:creationId xmlns:a16="http://schemas.microsoft.com/office/drawing/2014/main" id="{00000000-0008-0000-0600-0000AA010000}"/>
            </a:ext>
          </a:extLst>
        </xdr:cNvPr>
        <xdr:cNvSpPr txBox="1"/>
      </xdr:nvSpPr>
      <xdr:spPr>
        <a:xfrm>
          <a:off x="9372111" y="131023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29,506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168618</xdr:rowOff>
    </xdr:from>
    <xdr:to>
      <xdr:col>46</xdr:col>
      <xdr:colOff>38100</xdr:colOff>
      <xdr:row>78</xdr:row>
      <xdr:rowOff>98768</xdr:rowOff>
    </xdr:to>
    <xdr:sp macro="" textlink="">
      <xdr:nvSpPr>
        <xdr:cNvPr id="427" name="楕円 426">
          <a:extLst>
            <a:ext uri="{FF2B5EF4-FFF2-40B4-BE49-F238E27FC236}">
              <a16:creationId xmlns:a16="http://schemas.microsoft.com/office/drawing/2014/main" id="{00000000-0008-0000-0600-0000AB010000}"/>
            </a:ext>
          </a:extLst>
        </xdr:cNvPr>
        <xdr:cNvSpPr/>
      </xdr:nvSpPr>
      <xdr:spPr>
        <a:xfrm>
          <a:off x="8699500" y="133702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89895</xdr:rowOff>
    </xdr:from>
    <xdr:ext cx="534377" cy="259045"/>
    <xdr:sp macro="" textlink="">
      <xdr:nvSpPr>
        <xdr:cNvPr id="428" name="テキスト ボックス 427">
          <a:extLst>
            <a:ext uri="{FF2B5EF4-FFF2-40B4-BE49-F238E27FC236}">
              <a16:creationId xmlns:a16="http://schemas.microsoft.com/office/drawing/2014/main" id="{00000000-0008-0000-0600-0000AC010000}"/>
            </a:ext>
          </a:extLst>
        </xdr:cNvPr>
        <xdr:cNvSpPr txBox="1"/>
      </xdr:nvSpPr>
      <xdr:spPr>
        <a:xfrm>
          <a:off x="8483111" y="134629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20,064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15154</xdr:rowOff>
    </xdr:from>
    <xdr:to>
      <xdr:col>41</xdr:col>
      <xdr:colOff>101600</xdr:colOff>
      <xdr:row>78</xdr:row>
      <xdr:rowOff>116754</xdr:rowOff>
    </xdr:to>
    <xdr:sp macro="" textlink="">
      <xdr:nvSpPr>
        <xdr:cNvPr id="429" name="楕円 428">
          <a:extLst>
            <a:ext uri="{FF2B5EF4-FFF2-40B4-BE49-F238E27FC236}">
              <a16:creationId xmlns:a16="http://schemas.microsoft.com/office/drawing/2014/main" id="{00000000-0008-0000-0600-0000AD010000}"/>
            </a:ext>
          </a:extLst>
        </xdr:cNvPr>
        <xdr:cNvSpPr/>
      </xdr:nvSpPr>
      <xdr:spPr>
        <a:xfrm>
          <a:off x="7810500" y="133882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78</xdr:row>
      <xdr:rowOff>107881</xdr:rowOff>
    </xdr:from>
    <xdr:ext cx="534377" cy="259045"/>
    <xdr:sp macro="" textlink="">
      <xdr:nvSpPr>
        <xdr:cNvPr id="430" name="テキスト ボックス 429">
          <a:extLst>
            <a:ext uri="{FF2B5EF4-FFF2-40B4-BE49-F238E27FC236}">
              <a16:creationId xmlns:a16="http://schemas.microsoft.com/office/drawing/2014/main" id="{00000000-0008-0000-0600-0000AE010000}"/>
            </a:ext>
          </a:extLst>
        </xdr:cNvPr>
        <xdr:cNvSpPr txBox="1"/>
      </xdr:nvSpPr>
      <xdr:spPr>
        <a:xfrm>
          <a:off x="7594111" y="134809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16,130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43743</xdr:rowOff>
    </xdr:from>
    <xdr:to>
      <xdr:col>36</xdr:col>
      <xdr:colOff>165100</xdr:colOff>
      <xdr:row>78</xdr:row>
      <xdr:rowOff>145343</xdr:rowOff>
    </xdr:to>
    <xdr:sp macro="" textlink="">
      <xdr:nvSpPr>
        <xdr:cNvPr id="431" name="楕円 430">
          <a:extLst>
            <a:ext uri="{FF2B5EF4-FFF2-40B4-BE49-F238E27FC236}">
              <a16:creationId xmlns:a16="http://schemas.microsoft.com/office/drawing/2014/main" id="{00000000-0008-0000-0600-0000AF010000}"/>
            </a:ext>
          </a:extLst>
        </xdr:cNvPr>
        <xdr:cNvSpPr/>
      </xdr:nvSpPr>
      <xdr:spPr>
        <a:xfrm>
          <a:off x="6921500" y="134168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136470</xdr:rowOff>
    </xdr:from>
    <xdr:ext cx="469744" cy="259045"/>
    <xdr:sp macro="" textlink="">
      <xdr:nvSpPr>
        <xdr:cNvPr id="432" name="テキスト ボックス 431">
          <a:extLst>
            <a:ext uri="{FF2B5EF4-FFF2-40B4-BE49-F238E27FC236}">
              <a16:creationId xmlns:a16="http://schemas.microsoft.com/office/drawing/2014/main" id="{00000000-0008-0000-0600-0000B0010000}"/>
            </a:ext>
          </a:extLst>
        </xdr:cNvPr>
        <xdr:cNvSpPr txBox="1"/>
      </xdr:nvSpPr>
      <xdr:spPr>
        <a:xfrm>
          <a:off x="6737428" y="135095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3" name="正方形/長方形 432">
          <a:extLst>
            <a:ext uri="{FF2B5EF4-FFF2-40B4-BE49-F238E27FC236}">
              <a16:creationId xmlns:a16="http://schemas.microsoft.com/office/drawing/2014/main" id="{00000000-0008-0000-0600-0000B1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4" name="正方形/長方形 433">
          <a:extLst>
            <a:ext uri="{FF2B5EF4-FFF2-40B4-BE49-F238E27FC236}">
              <a16:creationId xmlns:a16="http://schemas.microsoft.com/office/drawing/2014/main" id="{00000000-0008-0000-0600-0000B2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5" name="正方形/長方形 434">
          <a:extLst>
            <a:ext uri="{FF2B5EF4-FFF2-40B4-BE49-F238E27FC236}">
              <a16:creationId xmlns:a16="http://schemas.microsoft.com/office/drawing/2014/main" id="{00000000-0008-0000-0600-0000B3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6" name="正方形/長方形 435">
          <a:extLst>
            <a:ext uri="{FF2B5EF4-FFF2-40B4-BE49-F238E27FC236}">
              <a16:creationId xmlns:a16="http://schemas.microsoft.com/office/drawing/2014/main" id="{00000000-0008-0000-0600-0000B4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7" name="正方形/長方形 436">
          <a:extLst>
            <a:ext uri="{FF2B5EF4-FFF2-40B4-BE49-F238E27FC236}">
              <a16:creationId xmlns:a16="http://schemas.microsoft.com/office/drawing/2014/main" id="{00000000-0008-0000-0600-0000B5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32,789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8" name="正方形/長方形 437">
          <a:extLst>
            <a:ext uri="{FF2B5EF4-FFF2-40B4-BE49-F238E27FC236}">
              <a16:creationId xmlns:a16="http://schemas.microsoft.com/office/drawing/2014/main" id="{00000000-0008-0000-0600-0000B6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9" name="正方形/長方形 438">
          <a:extLst>
            <a:ext uri="{FF2B5EF4-FFF2-40B4-BE49-F238E27FC236}">
              <a16:creationId xmlns:a16="http://schemas.microsoft.com/office/drawing/2014/main" id="{00000000-0008-0000-0600-0000B7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28,938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0" name="正方形/長方形 439">
          <a:extLst>
            <a:ext uri="{FF2B5EF4-FFF2-40B4-BE49-F238E27FC236}">
              <a16:creationId xmlns:a16="http://schemas.microsoft.com/office/drawing/2014/main" id="{00000000-0008-0000-0600-0000B8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1" name="テキスト ボックス 440">
          <a:extLst>
            <a:ext uri="{FF2B5EF4-FFF2-40B4-BE49-F238E27FC236}">
              <a16:creationId xmlns:a16="http://schemas.microsoft.com/office/drawing/2014/main" id="{00000000-0008-0000-0600-0000B9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2" name="直線コネクタ 441">
          <a:extLst>
            <a:ext uri="{FF2B5EF4-FFF2-40B4-BE49-F238E27FC236}">
              <a16:creationId xmlns:a16="http://schemas.microsoft.com/office/drawing/2014/main" id="{00000000-0008-0000-0600-0000BA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139700</xdr:rowOff>
    </xdr:from>
    <xdr:to>
      <xdr:col>59</xdr:col>
      <xdr:colOff>50800</xdr:colOff>
      <xdr:row>98</xdr:row>
      <xdr:rowOff>139700</xdr:rowOff>
    </xdr:to>
    <xdr:cxnSp macro="">
      <xdr:nvCxnSpPr>
        <xdr:cNvPr id="443" name="直線コネクタ 442">
          <a:extLst>
            <a:ext uri="{FF2B5EF4-FFF2-40B4-BE49-F238E27FC236}">
              <a16:creationId xmlns:a16="http://schemas.microsoft.com/office/drawing/2014/main" id="{00000000-0008-0000-0600-0000BB010000}"/>
            </a:ext>
          </a:extLst>
        </xdr:cNvPr>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168927</xdr:rowOff>
    </xdr:from>
    <xdr:ext cx="248786" cy="259045"/>
    <xdr:sp macro="" textlink="">
      <xdr:nvSpPr>
        <xdr:cNvPr id="444" name="テキスト ボックス 443">
          <a:extLst>
            <a:ext uri="{FF2B5EF4-FFF2-40B4-BE49-F238E27FC236}">
              <a16:creationId xmlns:a16="http://schemas.microsoft.com/office/drawing/2014/main" id="{00000000-0008-0000-0600-0000BC010000}"/>
            </a:ext>
          </a:extLst>
        </xdr:cNvPr>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45" name="直線コネクタ 444">
          <a:extLst>
            <a:ext uri="{FF2B5EF4-FFF2-40B4-BE49-F238E27FC236}">
              <a16:creationId xmlns:a16="http://schemas.microsoft.com/office/drawing/2014/main" id="{00000000-0008-0000-0600-0000BD010000}"/>
            </a:ext>
          </a:extLst>
        </xdr:cNvPr>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95</xdr:row>
      <xdr:rowOff>54627</xdr:rowOff>
    </xdr:from>
    <xdr:ext cx="595419" cy="259045"/>
    <xdr:sp macro="" textlink="">
      <xdr:nvSpPr>
        <xdr:cNvPr id="446" name="テキスト ボックス 445">
          <a:extLst>
            <a:ext uri="{FF2B5EF4-FFF2-40B4-BE49-F238E27FC236}">
              <a16:creationId xmlns:a16="http://schemas.microsoft.com/office/drawing/2014/main" id="{00000000-0008-0000-0600-0000BE010000}"/>
            </a:ext>
          </a:extLst>
        </xdr:cNvPr>
        <xdr:cNvSpPr txBox="1"/>
      </xdr:nvSpPr>
      <xdr:spPr>
        <a:xfrm>
          <a:off x="6008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47" name="直線コネクタ 446">
          <a:extLst>
            <a:ext uri="{FF2B5EF4-FFF2-40B4-BE49-F238E27FC236}">
              <a16:creationId xmlns:a16="http://schemas.microsoft.com/office/drawing/2014/main" id="{00000000-0008-0000-0600-0000BF010000}"/>
            </a:ext>
          </a:extLst>
        </xdr:cNvPr>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92</xdr:row>
      <xdr:rowOff>111777</xdr:rowOff>
    </xdr:from>
    <xdr:ext cx="595419" cy="259045"/>
    <xdr:sp macro="" textlink="">
      <xdr:nvSpPr>
        <xdr:cNvPr id="448" name="テキスト ボックス 447">
          <a:extLst>
            <a:ext uri="{FF2B5EF4-FFF2-40B4-BE49-F238E27FC236}">
              <a16:creationId xmlns:a16="http://schemas.microsoft.com/office/drawing/2014/main" id="{00000000-0008-0000-0600-0000C0010000}"/>
            </a:ext>
          </a:extLst>
        </xdr:cNvPr>
        <xdr:cNvSpPr txBox="1"/>
      </xdr:nvSpPr>
      <xdr:spPr>
        <a:xfrm>
          <a:off x="6008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49" name="直線コネクタ 448">
          <a:extLst>
            <a:ext uri="{FF2B5EF4-FFF2-40B4-BE49-F238E27FC236}">
              <a16:creationId xmlns:a16="http://schemas.microsoft.com/office/drawing/2014/main" id="{00000000-0008-0000-0600-0000C1010000}"/>
            </a:ext>
          </a:extLst>
        </xdr:cNvPr>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168927</xdr:rowOff>
    </xdr:from>
    <xdr:ext cx="595419" cy="259045"/>
    <xdr:sp macro="" textlink="">
      <xdr:nvSpPr>
        <xdr:cNvPr id="450" name="テキスト ボックス 449">
          <a:extLst>
            <a:ext uri="{FF2B5EF4-FFF2-40B4-BE49-F238E27FC236}">
              <a16:creationId xmlns:a16="http://schemas.microsoft.com/office/drawing/2014/main" id="{00000000-0008-0000-0600-0000C2010000}"/>
            </a:ext>
          </a:extLst>
        </xdr:cNvPr>
        <xdr:cNvSpPr txBox="1"/>
      </xdr:nvSpPr>
      <xdr:spPr>
        <a:xfrm>
          <a:off x="6008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1" name="直線コネクタ 450">
          <a:extLst>
            <a:ext uri="{FF2B5EF4-FFF2-40B4-BE49-F238E27FC236}">
              <a16:creationId xmlns:a16="http://schemas.microsoft.com/office/drawing/2014/main" id="{00000000-0008-0000-0600-0000C3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2" name="テキスト ボックス 451">
          <a:extLst>
            <a:ext uri="{FF2B5EF4-FFF2-40B4-BE49-F238E27FC236}">
              <a16:creationId xmlns:a16="http://schemas.microsoft.com/office/drawing/2014/main" id="{00000000-0008-0000-0600-0000C4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3" name="普通建設事業費 （ うち更新整備　）グラフ枠">
          <a:extLst>
            <a:ext uri="{FF2B5EF4-FFF2-40B4-BE49-F238E27FC236}">
              <a16:creationId xmlns:a16="http://schemas.microsoft.com/office/drawing/2014/main" id="{00000000-0008-0000-0600-0000C5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127186</xdr:rowOff>
    </xdr:from>
    <xdr:to>
      <xdr:col>54</xdr:col>
      <xdr:colOff>189865</xdr:colOff>
      <xdr:row>98</xdr:row>
      <xdr:rowOff>82998</xdr:rowOff>
    </xdr:to>
    <xdr:cxnSp macro="">
      <xdr:nvCxnSpPr>
        <xdr:cNvPr id="454" name="直線コネクタ 453">
          <a:extLst>
            <a:ext uri="{FF2B5EF4-FFF2-40B4-BE49-F238E27FC236}">
              <a16:creationId xmlns:a16="http://schemas.microsoft.com/office/drawing/2014/main" id="{00000000-0008-0000-0600-0000C6010000}"/>
            </a:ext>
          </a:extLst>
        </xdr:cNvPr>
        <xdr:cNvCxnSpPr/>
      </xdr:nvCxnSpPr>
      <xdr:spPr>
        <a:xfrm flipV="1">
          <a:off x="10475595" y="15729136"/>
          <a:ext cx="1270" cy="115596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86825</xdr:rowOff>
    </xdr:from>
    <xdr:ext cx="534377" cy="259045"/>
    <xdr:sp macro="" textlink="">
      <xdr:nvSpPr>
        <xdr:cNvPr id="455" name="普通建設事業費 （ うち更新整備　）最小値テキスト">
          <a:extLst>
            <a:ext uri="{FF2B5EF4-FFF2-40B4-BE49-F238E27FC236}">
              <a16:creationId xmlns:a16="http://schemas.microsoft.com/office/drawing/2014/main" id="{00000000-0008-0000-0600-0000C7010000}"/>
            </a:ext>
          </a:extLst>
        </xdr:cNvPr>
        <xdr:cNvSpPr txBox="1"/>
      </xdr:nvSpPr>
      <xdr:spPr>
        <a:xfrm>
          <a:off x="10528300" y="168889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12,402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82998</xdr:rowOff>
    </xdr:from>
    <xdr:to>
      <xdr:col>55</xdr:col>
      <xdr:colOff>88900</xdr:colOff>
      <xdr:row>98</xdr:row>
      <xdr:rowOff>82998</xdr:rowOff>
    </xdr:to>
    <xdr:cxnSp macro="">
      <xdr:nvCxnSpPr>
        <xdr:cNvPr id="456" name="直線コネクタ 455">
          <a:extLst>
            <a:ext uri="{FF2B5EF4-FFF2-40B4-BE49-F238E27FC236}">
              <a16:creationId xmlns:a16="http://schemas.microsoft.com/office/drawing/2014/main" id="{00000000-0008-0000-0600-0000C8010000}"/>
            </a:ext>
          </a:extLst>
        </xdr:cNvPr>
        <xdr:cNvCxnSpPr/>
      </xdr:nvCxnSpPr>
      <xdr:spPr>
        <a:xfrm>
          <a:off x="10388600" y="168850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90</xdr:row>
      <xdr:rowOff>73863</xdr:rowOff>
    </xdr:from>
    <xdr:ext cx="599010" cy="259045"/>
    <xdr:sp macro="" textlink="">
      <xdr:nvSpPr>
        <xdr:cNvPr id="457" name="普通建設事業費 （ うち更新整備　）最大値テキスト">
          <a:extLst>
            <a:ext uri="{FF2B5EF4-FFF2-40B4-BE49-F238E27FC236}">
              <a16:creationId xmlns:a16="http://schemas.microsoft.com/office/drawing/2014/main" id="{00000000-0008-0000-0600-0000C9010000}"/>
            </a:ext>
          </a:extLst>
        </xdr:cNvPr>
        <xdr:cNvSpPr txBox="1"/>
      </xdr:nvSpPr>
      <xdr:spPr>
        <a:xfrm>
          <a:off x="10528300" y="155043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265,237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91</xdr:row>
      <xdr:rowOff>127186</xdr:rowOff>
    </xdr:from>
    <xdr:to>
      <xdr:col>55</xdr:col>
      <xdr:colOff>88900</xdr:colOff>
      <xdr:row>91</xdr:row>
      <xdr:rowOff>127186</xdr:rowOff>
    </xdr:to>
    <xdr:cxnSp macro="">
      <xdr:nvCxnSpPr>
        <xdr:cNvPr id="458" name="直線コネクタ 457">
          <a:extLst>
            <a:ext uri="{FF2B5EF4-FFF2-40B4-BE49-F238E27FC236}">
              <a16:creationId xmlns:a16="http://schemas.microsoft.com/office/drawing/2014/main" id="{00000000-0008-0000-0600-0000CA010000}"/>
            </a:ext>
          </a:extLst>
        </xdr:cNvPr>
        <xdr:cNvCxnSpPr/>
      </xdr:nvCxnSpPr>
      <xdr:spPr>
        <a:xfrm>
          <a:off x="10388600" y="157291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14884</xdr:rowOff>
    </xdr:from>
    <xdr:to>
      <xdr:col>55</xdr:col>
      <xdr:colOff>0</xdr:colOff>
      <xdr:row>98</xdr:row>
      <xdr:rowOff>31792</xdr:rowOff>
    </xdr:to>
    <xdr:cxnSp macro="">
      <xdr:nvCxnSpPr>
        <xdr:cNvPr id="459" name="直線コネクタ 458">
          <a:extLst>
            <a:ext uri="{FF2B5EF4-FFF2-40B4-BE49-F238E27FC236}">
              <a16:creationId xmlns:a16="http://schemas.microsoft.com/office/drawing/2014/main" id="{00000000-0008-0000-0600-0000CB010000}"/>
            </a:ext>
          </a:extLst>
        </xdr:cNvPr>
        <xdr:cNvCxnSpPr/>
      </xdr:nvCxnSpPr>
      <xdr:spPr>
        <a:xfrm flipV="1">
          <a:off x="9639300" y="16645534"/>
          <a:ext cx="838200" cy="1883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129229</xdr:rowOff>
    </xdr:from>
    <xdr:ext cx="534377" cy="259045"/>
    <xdr:sp macro="" textlink="">
      <xdr:nvSpPr>
        <xdr:cNvPr id="460" name="普通建設事業費 （ うち更新整備　）平均値テキスト">
          <a:extLst>
            <a:ext uri="{FF2B5EF4-FFF2-40B4-BE49-F238E27FC236}">
              <a16:creationId xmlns:a16="http://schemas.microsoft.com/office/drawing/2014/main" id="{00000000-0008-0000-0600-0000CC010000}"/>
            </a:ext>
          </a:extLst>
        </xdr:cNvPr>
        <xdr:cNvSpPr txBox="1"/>
      </xdr:nvSpPr>
      <xdr:spPr>
        <a:xfrm>
          <a:off x="10528300" y="1641697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71,183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106352</xdr:rowOff>
    </xdr:from>
    <xdr:to>
      <xdr:col>55</xdr:col>
      <xdr:colOff>50800</xdr:colOff>
      <xdr:row>97</xdr:row>
      <xdr:rowOff>36502</xdr:rowOff>
    </xdr:to>
    <xdr:sp macro="" textlink="">
      <xdr:nvSpPr>
        <xdr:cNvPr id="461" name="フローチャート: 判断 460">
          <a:extLst>
            <a:ext uri="{FF2B5EF4-FFF2-40B4-BE49-F238E27FC236}">
              <a16:creationId xmlns:a16="http://schemas.microsoft.com/office/drawing/2014/main" id="{00000000-0008-0000-0600-0000CD010000}"/>
            </a:ext>
          </a:extLst>
        </xdr:cNvPr>
        <xdr:cNvSpPr/>
      </xdr:nvSpPr>
      <xdr:spPr>
        <a:xfrm>
          <a:off x="10426700" y="16565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153329</xdr:rowOff>
    </xdr:from>
    <xdr:to>
      <xdr:col>50</xdr:col>
      <xdr:colOff>114300</xdr:colOff>
      <xdr:row>98</xdr:row>
      <xdr:rowOff>31792</xdr:rowOff>
    </xdr:to>
    <xdr:cxnSp macro="">
      <xdr:nvCxnSpPr>
        <xdr:cNvPr id="462" name="直線コネクタ 461">
          <a:extLst>
            <a:ext uri="{FF2B5EF4-FFF2-40B4-BE49-F238E27FC236}">
              <a16:creationId xmlns:a16="http://schemas.microsoft.com/office/drawing/2014/main" id="{00000000-0008-0000-0600-0000CE010000}"/>
            </a:ext>
          </a:extLst>
        </xdr:cNvPr>
        <xdr:cNvCxnSpPr/>
      </xdr:nvCxnSpPr>
      <xdr:spPr>
        <a:xfrm>
          <a:off x="8750300" y="16783979"/>
          <a:ext cx="889000" cy="499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72117</xdr:rowOff>
    </xdr:from>
    <xdr:to>
      <xdr:col>50</xdr:col>
      <xdr:colOff>165100</xdr:colOff>
      <xdr:row>97</xdr:row>
      <xdr:rowOff>2267</xdr:rowOff>
    </xdr:to>
    <xdr:sp macro="" textlink="">
      <xdr:nvSpPr>
        <xdr:cNvPr id="463" name="フローチャート: 判断 462">
          <a:extLst>
            <a:ext uri="{FF2B5EF4-FFF2-40B4-BE49-F238E27FC236}">
              <a16:creationId xmlns:a16="http://schemas.microsoft.com/office/drawing/2014/main" id="{00000000-0008-0000-0600-0000CF010000}"/>
            </a:ext>
          </a:extLst>
        </xdr:cNvPr>
        <xdr:cNvSpPr/>
      </xdr:nvSpPr>
      <xdr:spPr>
        <a:xfrm>
          <a:off x="9588500" y="165313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18794</xdr:rowOff>
    </xdr:from>
    <xdr:ext cx="534377" cy="259045"/>
    <xdr:sp macro="" textlink="">
      <xdr:nvSpPr>
        <xdr:cNvPr id="464" name="テキスト ボックス 463">
          <a:extLst>
            <a:ext uri="{FF2B5EF4-FFF2-40B4-BE49-F238E27FC236}">
              <a16:creationId xmlns:a16="http://schemas.microsoft.com/office/drawing/2014/main" id="{00000000-0008-0000-0600-0000D0010000}"/>
            </a:ext>
          </a:extLst>
        </xdr:cNvPr>
        <xdr:cNvSpPr txBox="1"/>
      </xdr:nvSpPr>
      <xdr:spPr>
        <a:xfrm>
          <a:off x="9372111" y="163065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78,671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35472</xdr:rowOff>
    </xdr:from>
    <xdr:to>
      <xdr:col>45</xdr:col>
      <xdr:colOff>177800</xdr:colOff>
      <xdr:row>97</xdr:row>
      <xdr:rowOff>153329</xdr:rowOff>
    </xdr:to>
    <xdr:cxnSp macro="">
      <xdr:nvCxnSpPr>
        <xdr:cNvPr id="465" name="直線コネクタ 464">
          <a:extLst>
            <a:ext uri="{FF2B5EF4-FFF2-40B4-BE49-F238E27FC236}">
              <a16:creationId xmlns:a16="http://schemas.microsoft.com/office/drawing/2014/main" id="{00000000-0008-0000-0600-0000D1010000}"/>
            </a:ext>
          </a:extLst>
        </xdr:cNvPr>
        <xdr:cNvCxnSpPr/>
      </xdr:nvCxnSpPr>
      <xdr:spPr>
        <a:xfrm>
          <a:off x="7861300" y="16666122"/>
          <a:ext cx="889000" cy="1178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108564</xdr:rowOff>
    </xdr:from>
    <xdr:to>
      <xdr:col>46</xdr:col>
      <xdr:colOff>38100</xdr:colOff>
      <xdr:row>97</xdr:row>
      <xdr:rowOff>38714</xdr:rowOff>
    </xdr:to>
    <xdr:sp macro="" textlink="">
      <xdr:nvSpPr>
        <xdr:cNvPr id="466" name="フローチャート: 判断 465">
          <a:extLst>
            <a:ext uri="{FF2B5EF4-FFF2-40B4-BE49-F238E27FC236}">
              <a16:creationId xmlns:a16="http://schemas.microsoft.com/office/drawing/2014/main" id="{00000000-0008-0000-0600-0000D2010000}"/>
            </a:ext>
          </a:extLst>
        </xdr:cNvPr>
        <xdr:cNvSpPr/>
      </xdr:nvSpPr>
      <xdr:spPr>
        <a:xfrm>
          <a:off x="8699500" y="165677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55241</xdr:rowOff>
    </xdr:from>
    <xdr:ext cx="534377" cy="259045"/>
    <xdr:sp macro="" textlink="">
      <xdr:nvSpPr>
        <xdr:cNvPr id="467" name="テキスト ボックス 466">
          <a:extLst>
            <a:ext uri="{FF2B5EF4-FFF2-40B4-BE49-F238E27FC236}">
              <a16:creationId xmlns:a16="http://schemas.microsoft.com/office/drawing/2014/main" id="{00000000-0008-0000-0600-0000D3010000}"/>
            </a:ext>
          </a:extLst>
        </xdr:cNvPr>
        <xdr:cNvSpPr txBox="1"/>
      </xdr:nvSpPr>
      <xdr:spPr>
        <a:xfrm>
          <a:off x="8483111" y="163429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70,699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94</xdr:row>
      <xdr:rowOff>121038</xdr:rowOff>
    </xdr:from>
    <xdr:to>
      <xdr:col>41</xdr:col>
      <xdr:colOff>50800</xdr:colOff>
      <xdr:row>97</xdr:row>
      <xdr:rowOff>35472</xdr:rowOff>
    </xdr:to>
    <xdr:cxnSp macro="">
      <xdr:nvCxnSpPr>
        <xdr:cNvPr id="468" name="直線コネクタ 467">
          <a:extLst>
            <a:ext uri="{FF2B5EF4-FFF2-40B4-BE49-F238E27FC236}">
              <a16:creationId xmlns:a16="http://schemas.microsoft.com/office/drawing/2014/main" id="{00000000-0008-0000-0600-0000D4010000}"/>
            </a:ext>
          </a:extLst>
        </xdr:cNvPr>
        <xdr:cNvCxnSpPr/>
      </xdr:nvCxnSpPr>
      <xdr:spPr>
        <a:xfrm>
          <a:off x="6972300" y="16237338"/>
          <a:ext cx="889000" cy="4287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106305</xdr:rowOff>
    </xdr:from>
    <xdr:to>
      <xdr:col>41</xdr:col>
      <xdr:colOff>101600</xdr:colOff>
      <xdr:row>97</xdr:row>
      <xdr:rowOff>36455</xdr:rowOff>
    </xdr:to>
    <xdr:sp macro="" textlink="">
      <xdr:nvSpPr>
        <xdr:cNvPr id="469" name="フローチャート: 判断 468">
          <a:extLst>
            <a:ext uri="{FF2B5EF4-FFF2-40B4-BE49-F238E27FC236}">
              <a16:creationId xmlns:a16="http://schemas.microsoft.com/office/drawing/2014/main" id="{00000000-0008-0000-0600-0000D5010000}"/>
            </a:ext>
          </a:extLst>
        </xdr:cNvPr>
        <xdr:cNvSpPr/>
      </xdr:nvSpPr>
      <xdr:spPr>
        <a:xfrm>
          <a:off x="7810500" y="165655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52982</xdr:rowOff>
    </xdr:from>
    <xdr:ext cx="534377" cy="259045"/>
    <xdr:sp macro="" textlink="">
      <xdr:nvSpPr>
        <xdr:cNvPr id="470" name="テキスト ボックス 469">
          <a:extLst>
            <a:ext uri="{FF2B5EF4-FFF2-40B4-BE49-F238E27FC236}">
              <a16:creationId xmlns:a16="http://schemas.microsoft.com/office/drawing/2014/main" id="{00000000-0008-0000-0600-0000D6010000}"/>
            </a:ext>
          </a:extLst>
        </xdr:cNvPr>
        <xdr:cNvSpPr txBox="1"/>
      </xdr:nvSpPr>
      <xdr:spPr>
        <a:xfrm>
          <a:off x="7594111" y="163407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71,193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139461</xdr:rowOff>
    </xdr:from>
    <xdr:to>
      <xdr:col>36</xdr:col>
      <xdr:colOff>165100</xdr:colOff>
      <xdr:row>97</xdr:row>
      <xdr:rowOff>69611</xdr:rowOff>
    </xdr:to>
    <xdr:sp macro="" textlink="">
      <xdr:nvSpPr>
        <xdr:cNvPr id="471" name="フローチャート: 判断 470">
          <a:extLst>
            <a:ext uri="{FF2B5EF4-FFF2-40B4-BE49-F238E27FC236}">
              <a16:creationId xmlns:a16="http://schemas.microsoft.com/office/drawing/2014/main" id="{00000000-0008-0000-0600-0000D7010000}"/>
            </a:ext>
          </a:extLst>
        </xdr:cNvPr>
        <xdr:cNvSpPr/>
      </xdr:nvSpPr>
      <xdr:spPr>
        <a:xfrm>
          <a:off x="6921500" y="165986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60738</xdr:rowOff>
    </xdr:from>
    <xdr:ext cx="534377" cy="259045"/>
    <xdr:sp macro="" textlink="">
      <xdr:nvSpPr>
        <xdr:cNvPr id="472" name="テキスト ボックス 471">
          <a:extLst>
            <a:ext uri="{FF2B5EF4-FFF2-40B4-BE49-F238E27FC236}">
              <a16:creationId xmlns:a16="http://schemas.microsoft.com/office/drawing/2014/main" id="{00000000-0008-0000-0600-0000D8010000}"/>
            </a:ext>
          </a:extLst>
        </xdr:cNvPr>
        <xdr:cNvSpPr txBox="1"/>
      </xdr:nvSpPr>
      <xdr:spPr>
        <a:xfrm>
          <a:off x="6705111" y="166913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63,941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3" name="テキスト ボックス 472">
          <a:extLst>
            <a:ext uri="{FF2B5EF4-FFF2-40B4-BE49-F238E27FC236}">
              <a16:creationId xmlns:a16="http://schemas.microsoft.com/office/drawing/2014/main" id="{00000000-0008-0000-0600-0000D9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600-0000DA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600-0000DB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600-0000DC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600-0000DD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135534</xdr:rowOff>
    </xdr:from>
    <xdr:to>
      <xdr:col>55</xdr:col>
      <xdr:colOff>50800</xdr:colOff>
      <xdr:row>97</xdr:row>
      <xdr:rowOff>65684</xdr:rowOff>
    </xdr:to>
    <xdr:sp macro="" textlink="">
      <xdr:nvSpPr>
        <xdr:cNvPr id="478" name="楕円 477">
          <a:extLst>
            <a:ext uri="{FF2B5EF4-FFF2-40B4-BE49-F238E27FC236}">
              <a16:creationId xmlns:a16="http://schemas.microsoft.com/office/drawing/2014/main" id="{00000000-0008-0000-0600-0000DE010000}"/>
            </a:ext>
          </a:extLst>
        </xdr:cNvPr>
        <xdr:cNvSpPr/>
      </xdr:nvSpPr>
      <xdr:spPr>
        <a:xfrm>
          <a:off x="10426700" y="165947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113961</xdr:rowOff>
    </xdr:from>
    <xdr:ext cx="534377" cy="259045"/>
    <xdr:sp macro="" textlink="">
      <xdr:nvSpPr>
        <xdr:cNvPr id="479" name="普通建設事業費 （ うち更新整備　）該当値テキスト">
          <a:extLst>
            <a:ext uri="{FF2B5EF4-FFF2-40B4-BE49-F238E27FC236}">
              <a16:creationId xmlns:a16="http://schemas.microsoft.com/office/drawing/2014/main" id="{00000000-0008-0000-0600-0000DF010000}"/>
            </a:ext>
          </a:extLst>
        </xdr:cNvPr>
        <xdr:cNvSpPr txBox="1"/>
      </xdr:nvSpPr>
      <xdr:spPr>
        <a:xfrm>
          <a:off x="10528300" y="165731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64,800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152442</xdr:rowOff>
    </xdr:from>
    <xdr:to>
      <xdr:col>50</xdr:col>
      <xdr:colOff>165100</xdr:colOff>
      <xdr:row>98</xdr:row>
      <xdr:rowOff>82592</xdr:rowOff>
    </xdr:to>
    <xdr:sp macro="" textlink="">
      <xdr:nvSpPr>
        <xdr:cNvPr id="480" name="楕円 479">
          <a:extLst>
            <a:ext uri="{FF2B5EF4-FFF2-40B4-BE49-F238E27FC236}">
              <a16:creationId xmlns:a16="http://schemas.microsoft.com/office/drawing/2014/main" id="{00000000-0008-0000-0600-0000E0010000}"/>
            </a:ext>
          </a:extLst>
        </xdr:cNvPr>
        <xdr:cNvSpPr/>
      </xdr:nvSpPr>
      <xdr:spPr>
        <a:xfrm>
          <a:off x="9588500" y="167830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73719</xdr:rowOff>
    </xdr:from>
    <xdr:ext cx="534377" cy="259045"/>
    <xdr:sp macro="" textlink="">
      <xdr:nvSpPr>
        <xdr:cNvPr id="481" name="テキスト ボックス 480">
          <a:extLst>
            <a:ext uri="{FF2B5EF4-FFF2-40B4-BE49-F238E27FC236}">
              <a16:creationId xmlns:a16="http://schemas.microsoft.com/office/drawing/2014/main" id="{00000000-0008-0000-0600-0000E1010000}"/>
            </a:ext>
          </a:extLst>
        </xdr:cNvPr>
        <xdr:cNvSpPr txBox="1"/>
      </xdr:nvSpPr>
      <xdr:spPr>
        <a:xfrm>
          <a:off x="9372111" y="168758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23,602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102529</xdr:rowOff>
    </xdr:from>
    <xdr:to>
      <xdr:col>46</xdr:col>
      <xdr:colOff>38100</xdr:colOff>
      <xdr:row>98</xdr:row>
      <xdr:rowOff>32679</xdr:rowOff>
    </xdr:to>
    <xdr:sp macro="" textlink="">
      <xdr:nvSpPr>
        <xdr:cNvPr id="482" name="楕円 481">
          <a:extLst>
            <a:ext uri="{FF2B5EF4-FFF2-40B4-BE49-F238E27FC236}">
              <a16:creationId xmlns:a16="http://schemas.microsoft.com/office/drawing/2014/main" id="{00000000-0008-0000-0600-0000E2010000}"/>
            </a:ext>
          </a:extLst>
        </xdr:cNvPr>
        <xdr:cNvSpPr/>
      </xdr:nvSpPr>
      <xdr:spPr>
        <a:xfrm>
          <a:off x="8699500" y="167331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23806</xdr:rowOff>
    </xdr:from>
    <xdr:ext cx="534377" cy="259045"/>
    <xdr:sp macro="" textlink="">
      <xdr:nvSpPr>
        <xdr:cNvPr id="483" name="テキスト ボックス 482">
          <a:extLst>
            <a:ext uri="{FF2B5EF4-FFF2-40B4-BE49-F238E27FC236}">
              <a16:creationId xmlns:a16="http://schemas.microsoft.com/office/drawing/2014/main" id="{00000000-0008-0000-0600-0000E3010000}"/>
            </a:ext>
          </a:extLst>
        </xdr:cNvPr>
        <xdr:cNvSpPr txBox="1"/>
      </xdr:nvSpPr>
      <xdr:spPr>
        <a:xfrm>
          <a:off x="8483111" y="168259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34,519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96</xdr:row>
      <xdr:rowOff>156122</xdr:rowOff>
    </xdr:from>
    <xdr:to>
      <xdr:col>41</xdr:col>
      <xdr:colOff>101600</xdr:colOff>
      <xdr:row>97</xdr:row>
      <xdr:rowOff>86272</xdr:rowOff>
    </xdr:to>
    <xdr:sp macro="" textlink="">
      <xdr:nvSpPr>
        <xdr:cNvPr id="484" name="楕円 483">
          <a:extLst>
            <a:ext uri="{FF2B5EF4-FFF2-40B4-BE49-F238E27FC236}">
              <a16:creationId xmlns:a16="http://schemas.microsoft.com/office/drawing/2014/main" id="{00000000-0008-0000-0600-0000E4010000}"/>
            </a:ext>
          </a:extLst>
        </xdr:cNvPr>
        <xdr:cNvSpPr/>
      </xdr:nvSpPr>
      <xdr:spPr>
        <a:xfrm>
          <a:off x="7810500" y="166153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77399</xdr:rowOff>
    </xdr:from>
    <xdr:ext cx="534377" cy="259045"/>
    <xdr:sp macro="" textlink="">
      <xdr:nvSpPr>
        <xdr:cNvPr id="485" name="テキスト ボックス 484">
          <a:extLst>
            <a:ext uri="{FF2B5EF4-FFF2-40B4-BE49-F238E27FC236}">
              <a16:creationId xmlns:a16="http://schemas.microsoft.com/office/drawing/2014/main" id="{00000000-0008-0000-0600-0000E5010000}"/>
            </a:ext>
          </a:extLst>
        </xdr:cNvPr>
        <xdr:cNvSpPr txBox="1"/>
      </xdr:nvSpPr>
      <xdr:spPr>
        <a:xfrm>
          <a:off x="7594111" y="167080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60,297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94</xdr:row>
      <xdr:rowOff>70238</xdr:rowOff>
    </xdr:from>
    <xdr:to>
      <xdr:col>36</xdr:col>
      <xdr:colOff>165100</xdr:colOff>
      <xdr:row>95</xdr:row>
      <xdr:rowOff>388</xdr:rowOff>
    </xdr:to>
    <xdr:sp macro="" textlink="">
      <xdr:nvSpPr>
        <xdr:cNvPr id="486" name="楕円 485">
          <a:extLst>
            <a:ext uri="{FF2B5EF4-FFF2-40B4-BE49-F238E27FC236}">
              <a16:creationId xmlns:a16="http://schemas.microsoft.com/office/drawing/2014/main" id="{00000000-0008-0000-0600-0000E6010000}"/>
            </a:ext>
          </a:extLst>
        </xdr:cNvPr>
        <xdr:cNvSpPr/>
      </xdr:nvSpPr>
      <xdr:spPr>
        <a:xfrm>
          <a:off x="6921500" y="161865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93</xdr:row>
      <xdr:rowOff>16915</xdr:rowOff>
    </xdr:from>
    <xdr:ext cx="599010" cy="259045"/>
    <xdr:sp macro="" textlink="">
      <xdr:nvSpPr>
        <xdr:cNvPr id="487" name="テキスト ボックス 486">
          <a:extLst>
            <a:ext uri="{FF2B5EF4-FFF2-40B4-BE49-F238E27FC236}">
              <a16:creationId xmlns:a16="http://schemas.microsoft.com/office/drawing/2014/main" id="{00000000-0008-0000-0600-0000E7010000}"/>
            </a:ext>
          </a:extLst>
        </xdr:cNvPr>
        <xdr:cNvSpPr txBox="1"/>
      </xdr:nvSpPr>
      <xdr:spPr>
        <a:xfrm>
          <a:off x="6672795" y="159617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154,082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8" name="正方形/長方形 487">
          <a:extLst>
            <a:ext uri="{FF2B5EF4-FFF2-40B4-BE49-F238E27FC236}">
              <a16:creationId xmlns:a16="http://schemas.microsoft.com/office/drawing/2014/main" id="{00000000-0008-0000-0600-0000E8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9" name="正方形/長方形 488">
          <a:extLst>
            <a:ext uri="{FF2B5EF4-FFF2-40B4-BE49-F238E27FC236}">
              <a16:creationId xmlns:a16="http://schemas.microsoft.com/office/drawing/2014/main" id="{00000000-0008-0000-0600-0000E9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0" name="正方形/長方形 489">
          <a:extLst>
            <a:ext uri="{FF2B5EF4-FFF2-40B4-BE49-F238E27FC236}">
              <a16:creationId xmlns:a16="http://schemas.microsoft.com/office/drawing/2014/main" id="{00000000-0008-0000-0600-0000EA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1" name="正方形/長方形 490">
          <a:extLst>
            <a:ext uri="{FF2B5EF4-FFF2-40B4-BE49-F238E27FC236}">
              <a16:creationId xmlns:a16="http://schemas.microsoft.com/office/drawing/2014/main" id="{00000000-0008-0000-0600-0000EB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2" name="正方形/長方形 491">
          <a:extLst>
            <a:ext uri="{FF2B5EF4-FFF2-40B4-BE49-F238E27FC236}">
              <a16:creationId xmlns:a16="http://schemas.microsoft.com/office/drawing/2014/main" id="{00000000-0008-0000-0600-0000EC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3" name="正方形/長方形 492">
          <a:extLst>
            <a:ext uri="{FF2B5EF4-FFF2-40B4-BE49-F238E27FC236}">
              <a16:creationId xmlns:a16="http://schemas.microsoft.com/office/drawing/2014/main" id="{00000000-0008-0000-0600-0000ED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4" name="正方形/長方形 493">
          <a:extLst>
            <a:ext uri="{FF2B5EF4-FFF2-40B4-BE49-F238E27FC236}">
              <a16:creationId xmlns:a16="http://schemas.microsoft.com/office/drawing/2014/main" id="{00000000-0008-0000-0600-0000EE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5" name="正方形/長方形 494">
          <a:extLst>
            <a:ext uri="{FF2B5EF4-FFF2-40B4-BE49-F238E27FC236}">
              <a16:creationId xmlns:a16="http://schemas.microsoft.com/office/drawing/2014/main" id="{00000000-0008-0000-0600-0000EF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6" name="テキスト ボックス 495">
          <a:extLst>
            <a:ext uri="{FF2B5EF4-FFF2-40B4-BE49-F238E27FC236}">
              <a16:creationId xmlns:a16="http://schemas.microsoft.com/office/drawing/2014/main" id="{00000000-0008-0000-0600-0000F0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7" name="直線コネクタ 496">
          <a:extLst>
            <a:ext uri="{FF2B5EF4-FFF2-40B4-BE49-F238E27FC236}">
              <a16:creationId xmlns:a16="http://schemas.microsoft.com/office/drawing/2014/main" id="{00000000-0008-0000-0600-0000F1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498" name="直線コネクタ 497">
          <a:extLst>
            <a:ext uri="{FF2B5EF4-FFF2-40B4-BE49-F238E27FC236}">
              <a16:creationId xmlns:a16="http://schemas.microsoft.com/office/drawing/2014/main" id="{00000000-0008-0000-0600-0000F2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499" name="テキスト ボックス 498">
          <a:extLst>
            <a:ext uri="{FF2B5EF4-FFF2-40B4-BE49-F238E27FC236}">
              <a16:creationId xmlns:a16="http://schemas.microsoft.com/office/drawing/2014/main" id="{00000000-0008-0000-0600-0000F3010000}"/>
            </a:ext>
          </a:extLst>
        </xdr:cNvPr>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00" name="直線コネクタ 499">
          <a:extLst>
            <a:ext uri="{FF2B5EF4-FFF2-40B4-BE49-F238E27FC236}">
              <a16:creationId xmlns:a16="http://schemas.microsoft.com/office/drawing/2014/main" id="{00000000-0008-0000-0600-0000F401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35</xdr:row>
      <xdr:rowOff>54627</xdr:rowOff>
    </xdr:from>
    <xdr:ext cx="531299" cy="259045"/>
    <xdr:sp macro="" textlink="">
      <xdr:nvSpPr>
        <xdr:cNvPr id="501" name="テキスト ボックス 500">
          <a:extLst>
            <a:ext uri="{FF2B5EF4-FFF2-40B4-BE49-F238E27FC236}">
              <a16:creationId xmlns:a16="http://schemas.microsoft.com/office/drawing/2014/main" id="{00000000-0008-0000-0600-0000F5010000}"/>
            </a:ext>
          </a:extLst>
        </xdr:cNvPr>
        <xdr:cNvSpPr txBox="1"/>
      </xdr:nvSpPr>
      <xdr:spPr>
        <a:xfrm>
          <a:off x="11914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2" name="直線コネクタ 501">
          <a:extLst>
            <a:ext uri="{FF2B5EF4-FFF2-40B4-BE49-F238E27FC236}">
              <a16:creationId xmlns:a16="http://schemas.microsoft.com/office/drawing/2014/main" id="{00000000-0008-0000-0600-0000F601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32</xdr:row>
      <xdr:rowOff>111777</xdr:rowOff>
    </xdr:from>
    <xdr:ext cx="595419" cy="259045"/>
    <xdr:sp macro="" textlink="">
      <xdr:nvSpPr>
        <xdr:cNvPr id="503" name="テキスト ボックス 502">
          <a:extLst>
            <a:ext uri="{FF2B5EF4-FFF2-40B4-BE49-F238E27FC236}">
              <a16:creationId xmlns:a16="http://schemas.microsoft.com/office/drawing/2014/main" id="{00000000-0008-0000-0600-0000F7010000}"/>
            </a:ext>
          </a:extLst>
        </xdr:cNvPr>
        <xdr:cNvSpPr txBox="1"/>
      </xdr:nvSpPr>
      <xdr:spPr>
        <a:xfrm>
          <a:off x="11850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04" name="直線コネクタ 503">
          <a:extLst>
            <a:ext uri="{FF2B5EF4-FFF2-40B4-BE49-F238E27FC236}">
              <a16:creationId xmlns:a16="http://schemas.microsoft.com/office/drawing/2014/main" id="{00000000-0008-0000-0600-0000F801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168927</xdr:rowOff>
    </xdr:from>
    <xdr:ext cx="595419" cy="259045"/>
    <xdr:sp macro="" textlink="">
      <xdr:nvSpPr>
        <xdr:cNvPr id="505" name="テキスト ボックス 504">
          <a:extLst>
            <a:ext uri="{FF2B5EF4-FFF2-40B4-BE49-F238E27FC236}">
              <a16:creationId xmlns:a16="http://schemas.microsoft.com/office/drawing/2014/main" id="{00000000-0008-0000-0600-0000F9010000}"/>
            </a:ext>
          </a:extLst>
        </xdr:cNvPr>
        <xdr:cNvSpPr txBox="1"/>
      </xdr:nvSpPr>
      <xdr:spPr>
        <a:xfrm>
          <a:off x="11850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6" name="直線コネクタ 505">
          <a:extLst>
            <a:ext uri="{FF2B5EF4-FFF2-40B4-BE49-F238E27FC236}">
              <a16:creationId xmlns:a16="http://schemas.microsoft.com/office/drawing/2014/main" id="{00000000-0008-0000-0600-0000FA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07" name="テキスト ボックス 506">
          <a:extLst>
            <a:ext uri="{FF2B5EF4-FFF2-40B4-BE49-F238E27FC236}">
              <a16:creationId xmlns:a16="http://schemas.microsoft.com/office/drawing/2014/main" id="{00000000-0008-0000-0600-0000FB01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8" name="災害復旧事業費グラフ枠">
          <a:extLst>
            <a:ext uri="{FF2B5EF4-FFF2-40B4-BE49-F238E27FC236}">
              <a16:creationId xmlns:a16="http://schemas.microsoft.com/office/drawing/2014/main" id="{00000000-0008-0000-0600-0000FC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110915</xdr:rowOff>
    </xdr:from>
    <xdr:to>
      <xdr:col>85</xdr:col>
      <xdr:colOff>126364</xdr:colOff>
      <xdr:row>38</xdr:row>
      <xdr:rowOff>139700</xdr:rowOff>
    </xdr:to>
    <xdr:cxnSp macro="">
      <xdr:nvCxnSpPr>
        <xdr:cNvPr id="509" name="直線コネクタ 508">
          <a:extLst>
            <a:ext uri="{FF2B5EF4-FFF2-40B4-BE49-F238E27FC236}">
              <a16:creationId xmlns:a16="http://schemas.microsoft.com/office/drawing/2014/main" id="{00000000-0008-0000-0600-0000FD010000}"/>
            </a:ext>
          </a:extLst>
        </xdr:cNvPr>
        <xdr:cNvCxnSpPr/>
      </xdr:nvCxnSpPr>
      <xdr:spPr>
        <a:xfrm flipV="1">
          <a:off x="16317595" y="5254415"/>
          <a:ext cx="1269" cy="14003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143527</xdr:rowOff>
    </xdr:from>
    <xdr:ext cx="249299" cy="259045"/>
    <xdr:sp macro="" textlink="">
      <xdr:nvSpPr>
        <xdr:cNvPr id="510" name="災害復旧事業費最小値テキスト">
          <a:extLst>
            <a:ext uri="{FF2B5EF4-FFF2-40B4-BE49-F238E27FC236}">
              <a16:creationId xmlns:a16="http://schemas.microsoft.com/office/drawing/2014/main" id="{00000000-0008-0000-0600-0000FE010000}"/>
            </a:ext>
          </a:extLst>
        </xdr:cNvPr>
        <xdr:cNvSpPr txBox="1"/>
      </xdr:nvSpPr>
      <xdr:spPr>
        <a:xfrm>
          <a:off x="16370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139700</xdr:rowOff>
    </xdr:from>
    <xdr:to>
      <xdr:col>86</xdr:col>
      <xdr:colOff>25400</xdr:colOff>
      <xdr:row>38</xdr:row>
      <xdr:rowOff>139700</xdr:rowOff>
    </xdr:to>
    <xdr:cxnSp macro="">
      <xdr:nvCxnSpPr>
        <xdr:cNvPr id="511" name="直線コネクタ 510">
          <a:extLst>
            <a:ext uri="{FF2B5EF4-FFF2-40B4-BE49-F238E27FC236}">
              <a16:creationId xmlns:a16="http://schemas.microsoft.com/office/drawing/2014/main" id="{00000000-0008-0000-0600-0000FF010000}"/>
            </a:ext>
          </a:extLst>
        </xdr:cNvPr>
        <xdr:cNvCxnSpPr/>
      </xdr:nvCxnSpPr>
      <xdr:spPr>
        <a:xfrm>
          <a:off x="16230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57592</xdr:rowOff>
    </xdr:from>
    <xdr:ext cx="599010" cy="259045"/>
    <xdr:sp macro="" textlink="">
      <xdr:nvSpPr>
        <xdr:cNvPr id="512" name="災害復旧事業費最大値テキスト">
          <a:extLst>
            <a:ext uri="{FF2B5EF4-FFF2-40B4-BE49-F238E27FC236}">
              <a16:creationId xmlns:a16="http://schemas.microsoft.com/office/drawing/2014/main" id="{00000000-0008-0000-0600-000000020000}"/>
            </a:ext>
          </a:extLst>
        </xdr:cNvPr>
        <xdr:cNvSpPr txBox="1"/>
      </xdr:nvSpPr>
      <xdr:spPr>
        <a:xfrm>
          <a:off x="16370300" y="50296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153,148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110915</xdr:rowOff>
    </xdr:from>
    <xdr:to>
      <xdr:col>86</xdr:col>
      <xdr:colOff>25400</xdr:colOff>
      <xdr:row>30</xdr:row>
      <xdr:rowOff>110915</xdr:rowOff>
    </xdr:to>
    <xdr:cxnSp macro="">
      <xdr:nvCxnSpPr>
        <xdr:cNvPr id="513" name="直線コネクタ 512">
          <a:extLst>
            <a:ext uri="{FF2B5EF4-FFF2-40B4-BE49-F238E27FC236}">
              <a16:creationId xmlns:a16="http://schemas.microsoft.com/office/drawing/2014/main" id="{00000000-0008-0000-0600-000001020000}"/>
            </a:ext>
          </a:extLst>
        </xdr:cNvPr>
        <xdr:cNvCxnSpPr/>
      </xdr:nvCxnSpPr>
      <xdr:spPr>
        <a:xfrm>
          <a:off x="16230600" y="52544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133400</xdr:rowOff>
    </xdr:from>
    <xdr:to>
      <xdr:col>85</xdr:col>
      <xdr:colOff>127000</xdr:colOff>
      <xdr:row>38</xdr:row>
      <xdr:rowOff>138154</xdr:rowOff>
    </xdr:to>
    <xdr:cxnSp macro="">
      <xdr:nvCxnSpPr>
        <xdr:cNvPr id="514" name="直線コネクタ 513">
          <a:extLst>
            <a:ext uri="{FF2B5EF4-FFF2-40B4-BE49-F238E27FC236}">
              <a16:creationId xmlns:a16="http://schemas.microsoft.com/office/drawing/2014/main" id="{00000000-0008-0000-0600-000002020000}"/>
            </a:ext>
          </a:extLst>
        </xdr:cNvPr>
        <xdr:cNvCxnSpPr/>
      </xdr:nvCxnSpPr>
      <xdr:spPr>
        <a:xfrm>
          <a:off x="15481300" y="6648500"/>
          <a:ext cx="838200" cy="47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154909</xdr:rowOff>
    </xdr:from>
    <xdr:ext cx="534377" cy="259045"/>
    <xdr:sp macro="" textlink="">
      <xdr:nvSpPr>
        <xdr:cNvPr id="515" name="災害復旧事業費平均値テキスト">
          <a:extLst>
            <a:ext uri="{FF2B5EF4-FFF2-40B4-BE49-F238E27FC236}">
              <a16:creationId xmlns:a16="http://schemas.microsoft.com/office/drawing/2014/main" id="{00000000-0008-0000-0600-000003020000}"/>
            </a:ext>
          </a:extLst>
        </xdr:cNvPr>
        <xdr:cNvSpPr txBox="1"/>
      </xdr:nvSpPr>
      <xdr:spPr>
        <a:xfrm>
          <a:off x="16370300" y="632710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14,033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132032</xdr:rowOff>
    </xdr:from>
    <xdr:to>
      <xdr:col>85</xdr:col>
      <xdr:colOff>177800</xdr:colOff>
      <xdr:row>38</xdr:row>
      <xdr:rowOff>62182</xdr:rowOff>
    </xdr:to>
    <xdr:sp macro="" textlink="">
      <xdr:nvSpPr>
        <xdr:cNvPr id="516" name="フローチャート: 判断 515">
          <a:extLst>
            <a:ext uri="{FF2B5EF4-FFF2-40B4-BE49-F238E27FC236}">
              <a16:creationId xmlns:a16="http://schemas.microsoft.com/office/drawing/2014/main" id="{00000000-0008-0000-0600-000004020000}"/>
            </a:ext>
          </a:extLst>
        </xdr:cNvPr>
        <xdr:cNvSpPr/>
      </xdr:nvSpPr>
      <xdr:spPr>
        <a:xfrm>
          <a:off x="16268700" y="64756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133400</xdr:rowOff>
    </xdr:from>
    <xdr:to>
      <xdr:col>81</xdr:col>
      <xdr:colOff>50800</xdr:colOff>
      <xdr:row>38</xdr:row>
      <xdr:rowOff>139700</xdr:rowOff>
    </xdr:to>
    <xdr:cxnSp macro="">
      <xdr:nvCxnSpPr>
        <xdr:cNvPr id="517" name="直線コネクタ 516">
          <a:extLst>
            <a:ext uri="{FF2B5EF4-FFF2-40B4-BE49-F238E27FC236}">
              <a16:creationId xmlns:a16="http://schemas.microsoft.com/office/drawing/2014/main" id="{00000000-0008-0000-0600-000005020000}"/>
            </a:ext>
          </a:extLst>
        </xdr:cNvPr>
        <xdr:cNvCxnSpPr/>
      </xdr:nvCxnSpPr>
      <xdr:spPr>
        <a:xfrm flipV="1">
          <a:off x="14592300" y="6648500"/>
          <a:ext cx="889000" cy="6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160150</xdr:rowOff>
    </xdr:from>
    <xdr:to>
      <xdr:col>81</xdr:col>
      <xdr:colOff>101600</xdr:colOff>
      <xdr:row>38</xdr:row>
      <xdr:rowOff>90300</xdr:rowOff>
    </xdr:to>
    <xdr:sp macro="" textlink="">
      <xdr:nvSpPr>
        <xdr:cNvPr id="518" name="フローチャート: 判断 517">
          <a:extLst>
            <a:ext uri="{FF2B5EF4-FFF2-40B4-BE49-F238E27FC236}">
              <a16:creationId xmlns:a16="http://schemas.microsoft.com/office/drawing/2014/main" id="{00000000-0008-0000-0600-000006020000}"/>
            </a:ext>
          </a:extLst>
        </xdr:cNvPr>
        <xdr:cNvSpPr/>
      </xdr:nvSpPr>
      <xdr:spPr>
        <a:xfrm>
          <a:off x="15430500" y="6503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36</xdr:row>
      <xdr:rowOff>106827</xdr:rowOff>
    </xdr:from>
    <xdr:ext cx="534377" cy="259045"/>
    <xdr:sp macro="" textlink="">
      <xdr:nvSpPr>
        <xdr:cNvPr id="519" name="テキスト ボックス 518">
          <a:extLst>
            <a:ext uri="{FF2B5EF4-FFF2-40B4-BE49-F238E27FC236}">
              <a16:creationId xmlns:a16="http://schemas.microsoft.com/office/drawing/2014/main" id="{00000000-0008-0000-0600-000007020000}"/>
            </a:ext>
          </a:extLst>
        </xdr:cNvPr>
        <xdr:cNvSpPr txBox="1"/>
      </xdr:nvSpPr>
      <xdr:spPr>
        <a:xfrm>
          <a:off x="15214111" y="62790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110860</xdr:rowOff>
    </xdr:from>
    <xdr:to>
      <xdr:col>76</xdr:col>
      <xdr:colOff>114300</xdr:colOff>
      <xdr:row>38</xdr:row>
      <xdr:rowOff>139700</xdr:rowOff>
    </xdr:to>
    <xdr:cxnSp macro="">
      <xdr:nvCxnSpPr>
        <xdr:cNvPr id="520" name="直線コネクタ 519">
          <a:extLst>
            <a:ext uri="{FF2B5EF4-FFF2-40B4-BE49-F238E27FC236}">
              <a16:creationId xmlns:a16="http://schemas.microsoft.com/office/drawing/2014/main" id="{00000000-0008-0000-0600-000008020000}"/>
            </a:ext>
          </a:extLst>
        </xdr:cNvPr>
        <xdr:cNvCxnSpPr/>
      </xdr:nvCxnSpPr>
      <xdr:spPr>
        <a:xfrm>
          <a:off x="13703300" y="6625960"/>
          <a:ext cx="889000" cy="288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165774</xdr:rowOff>
    </xdr:from>
    <xdr:to>
      <xdr:col>76</xdr:col>
      <xdr:colOff>165100</xdr:colOff>
      <xdr:row>38</xdr:row>
      <xdr:rowOff>95924</xdr:rowOff>
    </xdr:to>
    <xdr:sp macro="" textlink="">
      <xdr:nvSpPr>
        <xdr:cNvPr id="521" name="フローチャート: 判断 520">
          <a:extLst>
            <a:ext uri="{FF2B5EF4-FFF2-40B4-BE49-F238E27FC236}">
              <a16:creationId xmlns:a16="http://schemas.microsoft.com/office/drawing/2014/main" id="{00000000-0008-0000-0600-000009020000}"/>
            </a:ext>
          </a:extLst>
        </xdr:cNvPr>
        <xdr:cNvSpPr/>
      </xdr:nvSpPr>
      <xdr:spPr>
        <a:xfrm>
          <a:off x="14541500" y="65094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36</xdr:row>
      <xdr:rowOff>112451</xdr:rowOff>
    </xdr:from>
    <xdr:ext cx="534377" cy="259045"/>
    <xdr:sp macro="" textlink="">
      <xdr:nvSpPr>
        <xdr:cNvPr id="522" name="テキスト ボックス 521">
          <a:extLst>
            <a:ext uri="{FF2B5EF4-FFF2-40B4-BE49-F238E27FC236}">
              <a16:creationId xmlns:a16="http://schemas.microsoft.com/office/drawing/2014/main" id="{00000000-0008-0000-0600-00000A020000}"/>
            </a:ext>
          </a:extLst>
        </xdr:cNvPr>
        <xdr:cNvSpPr txBox="1"/>
      </xdr:nvSpPr>
      <xdr:spPr>
        <a:xfrm>
          <a:off x="14325111" y="62846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55904</xdr:rowOff>
    </xdr:from>
    <xdr:to>
      <xdr:col>71</xdr:col>
      <xdr:colOff>177800</xdr:colOff>
      <xdr:row>38</xdr:row>
      <xdr:rowOff>110860</xdr:rowOff>
    </xdr:to>
    <xdr:cxnSp macro="">
      <xdr:nvCxnSpPr>
        <xdr:cNvPr id="523" name="直線コネクタ 522">
          <a:extLst>
            <a:ext uri="{FF2B5EF4-FFF2-40B4-BE49-F238E27FC236}">
              <a16:creationId xmlns:a16="http://schemas.microsoft.com/office/drawing/2014/main" id="{00000000-0008-0000-0600-00000B020000}"/>
            </a:ext>
          </a:extLst>
        </xdr:cNvPr>
        <xdr:cNvCxnSpPr/>
      </xdr:nvCxnSpPr>
      <xdr:spPr>
        <a:xfrm>
          <a:off x="12814300" y="6571004"/>
          <a:ext cx="889000" cy="549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8789</xdr:rowOff>
    </xdr:from>
    <xdr:to>
      <xdr:col>72</xdr:col>
      <xdr:colOff>38100</xdr:colOff>
      <xdr:row>38</xdr:row>
      <xdr:rowOff>110389</xdr:rowOff>
    </xdr:to>
    <xdr:sp macro="" textlink="">
      <xdr:nvSpPr>
        <xdr:cNvPr id="524" name="フローチャート: 判断 523">
          <a:extLst>
            <a:ext uri="{FF2B5EF4-FFF2-40B4-BE49-F238E27FC236}">
              <a16:creationId xmlns:a16="http://schemas.microsoft.com/office/drawing/2014/main" id="{00000000-0008-0000-0600-00000C020000}"/>
            </a:ext>
          </a:extLst>
        </xdr:cNvPr>
        <xdr:cNvSpPr/>
      </xdr:nvSpPr>
      <xdr:spPr>
        <a:xfrm>
          <a:off x="13652500" y="65238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36</xdr:row>
      <xdr:rowOff>126916</xdr:rowOff>
    </xdr:from>
    <xdr:ext cx="469744" cy="259045"/>
    <xdr:sp macro="" textlink="">
      <xdr:nvSpPr>
        <xdr:cNvPr id="525" name="テキスト ボックス 524">
          <a:extLst>
            <a:ext uri="{FF2B5EF4-FFF2-40B4-BE49-F238E27FC236}">
              <a16:creationId xmlns:a16="http://schemas.microsoft.com/office/drawing/2014/main" id="{00000000-0008-0000-0600-00000D020000}"/>
            </a:ext>
          </a:extLst>
        </xdr:cNvPr>
        <xdr:cNvSpPr txBox="1"/>
      </xdr:nvSpPr>
      <xdr:spPr>
        <a:xfrm>
          <a:off x="13468428" y="62991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171369</xdr:rowOff>
    </xdr:from>
    <xdr:to>
      <xdr:col>67</xdr:col>
      <xdr:colOff>101600</xdr:colOff>
      <xdr:row>38</xdr:row>
      <xdr:rowOff>101519</xdr:rowOff>
    </xdr:to>
    <xdr:sp macro="" textlink="">
      <xdr:nvSpPr>
        <xdr:cNvPr id="526" name="フローチャート: 判断 525">
          <a:extLst>
            <a:ext uri="{FF2B5EF4-FFF2-40B4-BE49-F238E27FC236}">
              <a16:creationId xmlns:a16="http://schemas.microsoft.com/office/drawing/2014/main" id="{00000000-0008-0000-0600-00000E020000}"/>
            </a:ext>
          </a:extLst>
        </xdr:cNvPr>
        <xdr:cNvSpPr/>
      </xdr:nvSpPr>
      <xdr:spPr>
        <a:xfrm>
          <a:off x="12763500" y="65150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36</xdr:row>
      <xdr:rowOff>118047</xdr:rowOff>
    </xdr:from>
    <xdr:ext cx="469744" cy="259045"/>
    <xdr:sp macro="" textlink="">
      <xdr:nvSpPr>
        <xdr:cNvPr id="527" name="テキスト ボックス 526">
          <a:extLst>
            <a:ext uri="{FF2B5EF4-FFF2-40B4-BE49-F238E27FC236}">
              <a16:creationId xmlns:a16="http://schemas.microsoft.com/office/drawing/2014/main" id="{00000000-0008-0000-0600-00000F020000}"/>
            </a:ext>
          </a:extLst>
        </xdr:cNvPr>
        <xdr:cNvSpPr txBox="1"/>
      </xdr:nvSpPr>
      <xdr:spPr>
        <a:xfrm>
          <a:off x="12579428" y="62902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8" name="テキスト ボックス 527">
          <a:extLst>
            <a:ext uri="{FF2B5EF4-FFF2-40B4-BE49-F238E27FC236}">
              <a16:creationId xmlns:a16="http://schemas.microsoft.com/office/drawing/2014/main" id="{00000000-0008-0000-0600-000010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9" name="テキスト ボックス 528">
          <a:extLst>
            <a:ext uri="{FF2B5EF4-FFF2-40B4-BE49-F238E27FC236}">
              <a16:creationId xmlns:a16="http://schemas.microsoft.com/office/drawing/2014/main" id="{00000000-0008-0000-0600-000011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0" name="テキスト ボックス 529">
          <a:extLst>
            <a:ext uri="{FF2B5EF4-FFF2-40B4-BE49-F238E27FC236}">
              <a16:creationId xmlns:a16="http://schemas.microsoft.com/office/drawing/2014/main" id="{00000000-0008-0000-0600-000012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1" name="テキスト ボックス 530">
          <a:extLst>
            <a:ext uri="{FF2B5EF4-FFF2-40B4-BE49-F238E27FC236}">
              <a16:creationId xmlns:a16="http://schemas.microsoft.com/office/drawing/2014/main" id="{00000000-0008-0000-0600-000013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00000000-0008-0000-0600-000014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87354</xdr:rowOff>
    </xdr:from>
    <xdr:to>
      <xdr:col>85</xdr:col>
      <xdr:colOff>177800</xdr:colOff>
      <xdr:row>39</xdr:row>
      <xdr:rowOff>17504</xdr:rowOff>
    </xdr:to>
    <xdr:sp macro="" textlink="">
      <xdr:nvSpPr>
        <xdr:cNvPr id="533" name="楕円 532">
          <a:extLst>
            <a:ext uri="{FF2B5EF4-FFF2-40B4-BE49-F238E27FC236}">
              <a16:creationId xmlns:a16="http://schemas.microsoft.com/office/drawing/2014/main" id="{00000000-0008-0000-0600-000015020000}"/>
            </a:ext>
          </a:extLst>
        </xdr:cNvPr>
        <xdr:cNvSpPr/>
      </xdr:nvSpPr>
      <xdr:spPr>
        <a:xfrm>
          <a:off x="16268700" y="66024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2281</xdr:rowOff>
    </xdr:from>
    <xdr:ext cx="378565" cy="259045"/>
    <xdr:sp macro="" textlink="">
      <xdr:nvSpPr>
        <xdr:cNvPr id="534" name="災害復旧事業費該当値テキスト">
          <a:extLst>
            <a:ext uri="{FF2B5EF4-FFF2-40B4-BE49-F238E27FC236}">
              <a16:creationId xmlns:a16="http://schemas.microsoft.com/office/drawing/2014/main" id="{00000000-0008-0000-0600-000016020000}"/>
            </a:ext>
          </a:extLst>
        </xdr:cNvPr>
        <xdr:cNvSpPr txBox="1"/>
      </xdr:nvSpPr>
      <xdr:spPr>
        <a:xfrm>
          <a:off x="16370300" y="651738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82600</xdr:rowOff>
    </xdr:from>
    <xdr:to>
      <xdr:col>81</xdr:col>
      <xdr:colOff>101600</xdr:colOff>
      <xdr:row>39</xdr:row>
      <xdr:rowOff>12750</xdr:rowOff>
    </xdr:to>
    <xdr:sp macro="" textlink="">
      <xdr:nvSpPr>
        <xdr:cNvPr id="535" name="楕円 534">
          <a:extLst>
            <a:ext uri="{FF2B5EF4-FFF2-40B4-BE49-F238E27FC236}">
              <a16:creationId xmlns:a16="http://schemas.microsoft.com/office/drawing/2014/main" id="{00000000-0008-0000-0600-000017020000}"/>
            </a:ext>
          </a:extLst>
        </xdr:cNvPr>
        <xdr:cNvSpPr/>
      </xdr:nvSpPr>
      <xdr:spPr>
        <a:xfrm>
          <a:off x="15430500" y="6597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39</xdr:row>
      <xdr:rowOff>3877</xdr:rowOff>
    </xdr:from>
    <xdr:ext cx="378565" cy="259045"/>
    <xdr:sp macro="" textlink="">
      <xdr:nvSpPr>
        <xdr:cNvPr id="536" name="テキスト ボックス 535">
          <a:extLst>
            <a:ext uri="{FF2B5EF4-FFF2-40B4-BE49-F238E27FC236}">
              <a16:creationId xmlns:a16="http://schemas.microsoft.com/office/drawing/2014/main" id="{00000000-0008-0000-0600-000018020000}"/>
            </a:ext>
          </a:extLst>
        </xdr:cNvPr>
        <xdr:cNvSpPr txBox="1"/>
      </xdr:nvSpPr>
      <xdr:spPr>
        <a:xfrm>
          <a:off x="15292017" y="669042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88900</xdr:rowOff>
    </xdr:from>
    <xdr:to>
      <xdr:col>76</xdr:col>
      <xdr:colOff>165100</xdr:colOff>
      <xdr:row>39</xdr:row>
      <xdr:rowOff>19050</xdr:rowOff>
    </xdr:to>
    <xdr:sp macro="" textlink="">
      <xdr:nvSpPr>
        <xdr:cNvPr id="537" name="楕円 536">
          <a:extLst>
            <a:ext uri="{FF2B5EF4-FFF2-40B4-BE49-F238E27FC236}">
              <a16:creationId xmlns:a16="http://schemas.microsoft.com/office/drawing/2014/main" id="{00000000-0008-0000-0600-000019020000}"/>
            </a:ext>
          </a:extLst>
        </xdr:cNvPr>
        <xdr:cNvSpPr/>
      </xdr:nvSpPr>
      <xdr:spPr>
        <a:xfrm>
          <a:off x="14541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39</xdr:row>
      <xdr:rowOff>10177</xdr:rowOff>
    </xdr:from>
    <xdr:ext cx="249299" cy="259045"/>
    <xdr:sp macro="" textlink="">
      <xdr:nvSpPr>
        <xdr:cNvPr id="538" name="テキスト ボックス 537">
          <a:extLst>
            <a:ext uri="{FF2B5EF4-FFF2-40B4-BE49-F238E27FC236}">
              <a16:creationId xmlns:a16="http://schemas.microsoft.com/office/drawing/2014/main" id="{00000000-0008-0000-0600-00001A020000}"/>
            </a:ext>
          </a:extLst>
        </xdr:cNvPr>
        <xdr:cNvSpPr txBox="1"/>
      </xdr:nvSpPr>
      <xdr:spPr>
        <a:xfrm>
          <a:off x="14467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60060</xdr:rowOff>
    </xdr:from>
    <xdr:to>
      <xdr:col>72</xdr:col>
      <xdr:colOff>38100</xdr:colOff>
      <xdr:row>38</xdr:row>
      <xdr:rowOff>161660</xdr:rowOff>
    </xdr:to>
    <xdr:sp macro="" textlink="">
      <xdr:nvSpPr>
        <xdr:cNvPr id="539" name="楕円 538">
          <a:extLst>
            <a:ext uri="{FF2B5EF4-FFF2-40B4-BE49-F238E27FC236}">
              <a16:creationId xmlns:a16="http://schemas.microsoft.com/office/drawing/2014/main" id="{00000000-0008-0000-0600-00001B020000}"/>
            </a:ext>
          </a:extLst>
        </xdr:cNvPr>
        <xdr:cNvSpPr/>
      </xdr:nvSpPr>
      <xdr:spPr>
        <a:xfrm>
          <a:off x="13652500" y="6575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38</xdr:row>
      <xdr:rowOff>152787</xdr:rowOff>
    </xdr:from>
    <xdr:ext cx="469744" cy="259045"/>
    <xdr:sp macro="" textlink="">
      <xdr:nvSpPr>
        <xdr:cNvPr id="540" name="テキスト ボックス 539">
          <a:extLst>
            <a:ext uri="{FF2B5EF4-FFF2-40B4-BE49-F238E27FC236}">
              <a16:creationId xmlns:a16="http://schemas.microsoft.com/office/drawing/2014/main" id="{00000000-0008-0000-0600-00001C020000}"/>
            </a:ext>
          </a:extLst>
        </xdr:cNvPr>
        <xdr:cNvSpPr txBox="1"/>
      </xdr:nvSpPr>
      <xdr:spPr>
        <a:xfrm>
          <a:off x="13468428" y="66678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5104</xdr:rowOff>
    </xdr:from>
    <xdr:to>
      <xdr:col>67</xdr:col>
      <xdr:colOff>101600</xdr:colOff>
      <xdr:row>38</xdr:row>
      <xdr:rowOff>106704</xdr:rowOff>
    </xdr:to>
    <xdr:sp macro="" textlink="">
      <xdr:nvSpPr>
        <xdr:cNvPr id="541" name="楕円 540">
          <a:extLst>
            <a:ext uri="{FF2B5EF4-FFF2-40B4-BE49-F238E27FC236}">
              <a16:creationId xmlns:a16="http://schemas.microsoft.com/office/drawing/2014/main" id="{00000000-0008-0000-0600-00001D020000}"/>
            </a:ext>
          </a:extLst>
        </xdr:cNvPr>
        <xdr:cNvSpPr/>
      </xdr:nvSpPr>
      <xdr:spPr>
        <a:xfrm>
          <a:off x="12763500" y="65202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38</xdr:row>
      <xdr:rowOff>97831</xdr:rowOff>
    </xdr:from>
    <xdr:ext cx="469744" cy="259045"/>
    <xdr:sp macro="" textlink="">
      <xdr:nvSpPr>
        <xdr:cNvPr id="542" name="テキスト ボックス 541">
          <a:extLst>
            <a:ext uri="{FF2B5EF4-FFF2-40B4-BE49-F238E27FC236}">
              <a16:creationId xmlns:a16="http://schemas.microsoft.com/office/drawing/2014/main" id="{00000000-0008-0000-0600-00001E020000}"/>
            </a:ext>
          </a:extLst>
        </xdr:cNvPr>
        <xdr:cNvSpPr txBox="1"/>
      </xdr:nvSpPr>
      <xdr:spPr>
        <a:xfrm>
          <a:off x="12579428" y="66129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3" name="正方形/長方形 542">
          <a:extLst>
            <a:ext uri="{FF2B5EF4-FFF2-40B4-BE49-F238E27FC236}">
              <a16:creationId xmlns:a16="http://schemas.microsoft.com/office/drawing/2014/main" id="{00000000-0008-0000-0600-00001F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4" name="正方形/長方形 543">
          <a:extLst>
            <a:ext uri="{FF2B5EF4-FFF2-40B4-BE49-F238E27FC236}">
              <a16:creationId xmlns:a16="http://schemas.microsoft.com/office/drawing/2014/main" id="{00000000-0008-0000-0600-000020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5" name="正方形/長方形 544">
          <a:extLst>
            <a:ext uri="{FF2B5EF4-FFF2-40B4-BE49-F238E27FC236}">
              <a16:creationId xmlns:a16="http://schemas.microsoft.com/office/drawing/2014/main" id="{00000000-0008-0000-0600-000021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6" name="正方形/長方形 545">
          <a:extLst>
            <a:ext uri="{FF2B5EF4-FFF2-40B4-BE49-F238E27FC236}">
              <a16:creationId xmlns:a16="http://schemas.microsoft.com/office/drawing/2014/main" id="{00000000-0008-0000-0600-000022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7" name="正方形/長方形 546">
          <a:extLst>
            <a:ext uri="{FF2B5EF4-FFF2-40B4-BE49-F238E27FC236}">
              <a16:creationId xmlns:a16="http://schemas.microsoft.com/office/drawing/2014/main" id="{00000000-0008-0000-0600-000023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8" name="正方形/長方形 547">
          <a:extLst>
            <a:ext uri="{FF2B5EF4-FFF2-40B4-BE49-F238E27FC236}">
              <a16:creationId xmlns:a16="http://schemas.microsoft.com/office/drawing/2014/main" id="{00000000-0008-0000-0600-000024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9" name="正方形/長方形 548">
          <a:extLst>
            <a:ext uri="{FF2B5EF4-FFF2-40B4-BE49-F238E27FC236}">
              <a16:creationId xmlns:a16="http://schemas.microsoft.com/office/drawing/2014/main" id="{00000000-0008-0000-0600-000025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0" name="正方形/長方形 549">
          <a:extLst>
            <a:ext uri="{FF2B5EF4-FFF2-40B4-BE49-F238E27FC236}">
              <a16:creationId xmlns:a16="http://schemas.microsoft.com/office/drawing/2014/main" id="{00000000-0008-0000-0600-000026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1" name="テキスト ボックス 550">
          <a:extLst>
            <a:ext uri="{FF2B5EF4-FFF2-40B4-BE49-F238E27FC236}">
              <a16:creationId xmlns:a16="http://schemas.microsoft.com/office/drawing/2014/main" id="{00000000-0008-0000-0600-000027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2" name="直線コネクタ 551">
          <a:extLst>
            <a:ext uri="{FF2B5EF4-FFF2-40B4-BE49-F238E27FC236}">
              <a16:creationId xmlns:a16="http://schemas.microsoft.com/office/drawing/2014/main" id="{00000000-0008-0000-0600-000028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53" name="直線コネクタ 552">
          <a:extLst>
            <a:ext uri="{FF2B5EF4-FFF2-40B4-BE49-F238E27FC236}">
              <a16:creationId xmlns:a16="http://schemas.microsoft.com/office/drawing/2014/main" id="{00000000-0008-0000-0600-000029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54" name="テキスト ボックス 553">
          <a:extLst>
            <a:ext uri="{FF2B5EF4-FFF2-40B4-BE49-F238E27FC236}">
              <a16:creationId xmlns:a16="http://schemas.microsoft.com/office/drawing/2014/main" id="{00000000-0008-0000-0600-00002A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5" name="直線コネクタ 554">
          <a:extLst>
            <a:ext uri="{FF2B5EF4-FFF2-40B4-BE49-F238E27FC236}">
              <a16:creationId xmlns:a16="http://schemas.microsoft.com/office/drawing/2014/main" id="{00000000-0008-0000-0600-00002B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56" name="テキスト ボックス 555">
          <a:extLst>
            <a:ext uri="{FF2B5EF4-FFF2-40B4-BE49-F238E27FC236}">
              <a16:creationId xmlns:a16="http://schemas.microsoft.com/office/drawing/2014/main" id="{00000000-0008-0000-0600-00002C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57" name="失業対策事業費グラフ枠">
          <a:extLst>
            <a:ext uri="{FF2B5EF4-FFF2-40B4-BE49-F238E27FC236}">
              <a16:creationId xmlns:a16="http://schemas.microsoft.com/office/drawing/2014/main" id="{00000000-0008-0000-0600-00002D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58" name="直線コネクタ 557">
          <a:extLst>
            <a:ext uri="{FF2B5EF4-FFF2-40B4-BE49-F238E27FC236}">
              <a16:creationId xmlns:a16="http://schemas.microsoft.com/office/drawing/2014/main" id="{00000000-0008-0000-0600-00002E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59" name="失業対策事業費最小値テキスト">
          <a:extLst>
            <a:ext uri="{FF2B5EF4-FFF2-40B4-BE49-F238E27FC236}">
              <a16:creationId xmlns:a16="http://schemas.microsoft.com/office/drawing/2014/main" id="{00000000-0008-0000-0600-00002F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0" name="直線コネクタ 559">
          <a:extLst>
            <a:ext uri="{FF2B5EF4-FFF2-40B4-BE49-F238E27FC236}">
              <a16:creationId xmlns:a16="http://schemas.microsoft.com/office/drawing/2014/main" id="{00000000-0008-0000-0600-000030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1" name="失業対策事業費最大値テキスト">
          <a:extLst>
            <a:ext uri="{FF2B5EF4-FFF2-40B4-BE49-F238E27FC236}">
              <a16:creationId xmlns:a16="http://schemas.microsoft.com/office/drawing/2014/main" id="{00000000-0008-0000-0600-000031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2" name="直線コネクタ 561">
          <a:extLst>
            <a:ext uri="{FF2B5EF4-FFF2-40B4-BE49-F238E27FC236}">
              <a16:creationId xmlns:a16="http://schemas.microsoft.com/office/drawing/2014/main" id="{00000000-0008-0000-0600-000032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63" name="直線コネクタ 562">
          <a:extLst>
            <a:ext uri="{FF2B5EF4-FFF2-40B4-BE49-F238E27FC236}">
              <a16:creationId xmlns:a16="http://schemas.microsoft.com/office/drawing/2014/main" id="{00000000-0008-0000-0600-000033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64" name="失業対策事業費平均値テキスト">
          <a:extLst>
            <a:ext uri="{FF2B5EF4-FFF2-40B4-BE49-F238E27FC236}">
              <a16:creationId xmlns:a16="http://schemas.microsoft.com/office/drawing/2014/main" id="{00000000-0008-0000-0600-000034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65" name="フローチャート: 判断 564">
          <a:extLst>
            <a:ext uri="{FF2B5EF4-FFF2-40B4-BE49-F238E27FC236}">
              <a16:creationId xmlns:a16="http://schemas.microsoft.com/office/drawing/2014/main" id="{00000000-0008-0000-0600-000035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66" name="直線コネクタ 565">
          <a:extLst>
            <a:ext uri="{FF2B5EF4-FFF2-40B4-BE49-F238E27FC236}">
              <a16:creationId xmlns:a16="http://schemas.microsoft.com/office/drawing/2014/main" id="{00000000-0008-0000-0600-000036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67" name="フローチャート: 判断 566">
          <a:extLst>
            <a:ext uri="{FF2B5EF4-FFF2-40B4-BE49-F238E27FC236}">
              <a16:creationId xmlns:a16="http://schemas.microsoft.com/office/drawing/2014/main" id="{00000000-0008-0000-0600-000037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68" name="テキスト ボックス 567">
          <a:extLst>
            <a:ext uri="{FF2B5EF4-FFF2-40B4-BE49-F238E27FC236}">
              <a16:creationId xmlns:a16="http://schemas.microsoft.com/office/drawing/2014/main" id="{00000000-0008-0000-0600-000038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69" name="直線コネクタ 568">
          <a:extLst>
            <a:ext uri="{FF2B5EF4-FFF2-40B4-BE49-F238E27FC236}">
              <a16:creationId xmlns:a16="http://schemas.microsoft.com/office/drawing/2014/main" id="{00000000-0008-0000-0600-000039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0" name="フローチャート: 判断 569">
          <a:extLst>
            <a:ext uri="{FF2B5EF4-FFF2-40B4-BE49-F238E27FC236}">
              <a16:creationId xmlns:a16="http://schemas.microsoft.com/office/drawing/2014/main" id="{00000000-0008-0000-0600-00003A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1" name="テキスト ボックス 570">
          <a:extLst>
            <a:ext uri="{FF2B5EF4-FFF2-40B4-BE49-F238E27FC236}">
              <a16:creationId xmlns:a16="http://schemas.microsoft.com/office/drawing/2014/main" id="{00000000-0008-0000-0600-00003B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2" name="直線コネクタ 571">
          <a:extLst>
            <a:ext uri="{FF2B5EF4-FFF2-40B4-BE49-F238E27FC236}">
              <a16:creationId xmlns:a16="http://schemas.microsoft.com/office/drawing/2014/main" id="{00000000-0008-0000-0600-00003C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3" name="フローチャート: 判断 572">
          <a:extLst>
            <a:ext uri="{FF2B5EF4-FFF2-40B4-BE49-F238E27FC236}">
              <a16:creationId xmlns:a16="http://schemas.microsoft.com/office/drawing/2014/main" id="{00000000-0008-0000-0600-00003D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74" name="テキスト ボックス 573">
          <a:extLst>
            <a:ext uri="{FF2B5EF4-FFF2-40B4-BE49-F238E27FC236}">
              <a16:creationId xmlns:a16="http://schemas.microsoft.com/office/drawing/2014/main" id="{00000000-0008-0000-0600-00003E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75" name="フローチャート: 判断 574">
          <a:extLst>
            <a:ext uri="{FF2B5EF4-FFF2-40B4-BE49-F238E27FC236}">
              <a16:creationId xmlns:a16="http://schemas.microsoft.com/office/drawing/2014/main" id="{00000000-0008-0000-0600-00003F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76" name="テキスト ボックス 575">
          <a:extLst>
            <a:ext uri="{FF2B5EF4-FFF2-40B4-BE49-F238E27FC236}">
              <a16:creationId xmlns:a16="http://schemas.microsoft.com/office/drawing/2014/main" id="{00000000-0008-0000-0600-000040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77" name="テキスト ボックス 576">
          <a:extLst>
            <a:ext uri="{FF2B5EF4-FFF2-40B4-BE49-F238E27FC236}">
              <a16:creationId xmlns:a16="http://schemas.microsoft.com/office/drawing/2014/main" id="{00000000-0008-0000-0600-000041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78" name="テキスト ボックス 577">
          <a:extLst>
            <a:ext uri="{FF2B5EF4-FFF2-40B4-BE49-F238E27FC236}">
              <a16:creationId xmlns:a16="http://schemas.microsoft.com/office/drawing/2014/main" id="{00000000-0008-0000-0600-000042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79" name="テキスト ボックス 578">
          <a:extLst>
            <a:ext uri="{FF2B5EF4-FFF2-40B4-BE49-F238E27FC236}">
              <a16:creationId xmlns:a16="http://schemas.microsoft.com/office/drawing/2014/main" id="{00000000-0008-0000-0600-000043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0" name="テキスト ボックス 579">
          <a:extLst>
            <a:ext uri="{FF2B5EF4-FFF2-40B4-BE49-F238E27FC236}">
              <a16:creationId xmlns:a16="http://schemas.microsoft.com/office/drawing/2014/main" id="{00000000-0008-0000-0600-000044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1" name="テキスト ボックス 580">
          <a:extLst>
            <a:ext uri="{FF2B5EF4-FFF2-40B4-BE49-F238E27FC236}">
              <a16:creationId xmlns:a16="http://schemas.microsoft.com/office/drawing/2014/main" id="{00000000-0008-0000-0600-000045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2" name="楕円 581">
          <a:extLst>
            <a:ext uri="{FF2B5EF4-FFF2-40B4-BE49-F238E27FC236}">
              <a16:creationId xmlns:a16="http://schemas.microsoft.com/office/drawing/2014/main" id="{00000000-0008-0000-0600-000046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83" name="失業対策事業費該当値テキスト">
          <a:extLst>
            <a:ext uri="{FF2B5EF4-FFF2-40B4-BE49-F238E27FC236}">
              <a16:creationId xmlns:a16="http://schemas.microsoft.com/office/drawing/2014/main" id="{00000000-0008-0000-0600-000047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84" name="楕円 583">
          <a:extLst>
            <a:ext uri="{FF2B5EF4-FFF2-40B4-BE49-F238E27FC236}">
              <a16:creationId xmlns:a16="http://schemas.microsoft.com/office/drawing/2014/main" id="{00000000-0008-0000-0600-000048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85" name="テキスト ボックス 584">
          <a:extLst>
            <a:ext uri="{FF2B5EF4-FFF2-40B4-BE49-F238E27FC236}">
              <a16:creationId xmlns:a16="http://schemas.microsoft.com/office/drawing/2014/main" id="{00000000-0008-0000-0600-000049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86" name="楕円 585">
          <a:extLst>
            <a:ext uri="{FF2B5EF4-FFF2-40B4-BE49-F238E27FC236}">
              <a16:creationId xmlns:a16="http://schemas.microsoft.com/office/drawing/2014/main" id="{00000000-0008-0000-0600-00004A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87" name="テキスト ボックス 586">
          <a:extLst>
            <a:ext uri="{FF2B5EF4-FFF2-40B4-BE49-F238E27FC236}">
              <a16:creationId xmlns:a16="http://schemas.microsoft.com/office/drawing/2014/main" id="{00000000-0008-0000-0600-00004B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88" name="楕円 587">
          <a:extLst>
            <a:ext uri="{FF2B5EF4-FFF2-40B4-BE49-F238E27FC236}">
              <a16:creationId xmlns:a16="http://schemas.microsoft.com/office/drawing/2014/main" id="{00000000-0008-0000-0600-00004C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89" name="テキスト ボックス 588">
          <a:extLst>
            <a:ext uri="{FF2B5EF4-FFF2-40B4-BE49-F238E27FC236}">
              <a16:creationId xmlns:a16="http://schemas.microsoft.com/office/drawing/2014/main" id="{00000000-0008-0000-0600-00004D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0" name="楕円 589">
          <a:extLst>
            <a:ext uri="{FF2B5EF4-FFF2-40B4-BE49-F238E27FC236}">
              <a16:creationId xmlns:a16="http://schemas.microsoft.com/office/drawing/2014/main" id="{00000000-0008-0000-0600-00004E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1" name="テキスト ボックス 590">
          <a:extLst>
            <a:ext uri="{FF2B5EF4-FFF2-40B4-BE49-F238E27FC236}">
              <a16:creationId xmlns:a16="http://schemas.microsoft.com/office/drawing/2014/main" id="{00000000-0008-0000-0600-00004F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2" name="正方形/長方形 591">
          <a:extLst>
            <a:ext uri="{FF2B5EF4-FFF2-40B4-BE49-F238E27FC236}">
              <a16:creationId xmlns:a16="http://schemas.microsoft.com/office/drawing/2014/main" id="{00000000-0008-0000-0600-000050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3" name="正方形/長方形 592">
          <a:extLst>
            <a:ext uri="{FF2B5EF4-FFF2-40B4-BE49-F238E27FC236}">
              <a16:creationId xmlns:a16="http://schemas.microsoft.com/office/drawing/2014/main" id="{00000000-0008-0000-0600-000051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4" name="正方形/長方形 593">
          <a:extLst>
            <a:ext uri="{FF2B5EF4-FFF2-40B4-BE49-F238E27FC236}">
              <a16:creationId xmlns:a16="http://schemas.microsoft.com/office/drawing/2014/main" id="{00000000-0008-0000-0600-000052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5" name="正方形/長方形 594">
          <a:extLst>
            <a:ext uri="{FF2B5EF4-FFF2-40B4-BE49-F238E27FC236}">
              <a16:creationId xmlns:a16="http://schemas.microsoft.com/office/drawing/2014/main" id="{00000000-0008-0000-0600-000053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96" name="正方形/長方形 595">
          <a:extLst>
            <a:ext uri="{FF2B5EF4-FFF2-40B4-BE49-F238E27FC236}">
              <a16:creationId xmlns:a16="http://schemas.microsoft.com/office/drawing/2014/main" id="{00000000-0008-0000-0600-000054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597" name="正方形/長方形 596">
          <a:extLst>
            <a:ext uri="{FF2B5EF4-FFF2-40B4-BE49-F238E27FC236}">
              <a16:creationId xmlns:a16="http://schemas.microsoft.com/office/drawing/2014/main" id="{00000000-0008-0000-0600-000055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598" name="正方形/長方形 597">
          <a:extLst>
            <a:ext uri="{FF2B5EF4-FFF2-40B4-BE49-F238E27FC236}">
              <a16:creationId xmlns:a16="http://schemas.microsoft.com/office/drawing/2014/main" id="{00000000-0008-0000-0600-000056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40,228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599" name="正方形/長方形 598">
          <a:extLst>
            <a:ext uri="{FF2B5EF4-FFF2-40B4-BE49-F238E27FC236}">
              <a16:creationId xmlns:a16="http://schemas.microsoft.com/office/drawing/2014/main" id="{00000000-0008-0000-0600-000057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0" name="テキスト ボックス 599">
          <a:extLst>
            <a:ext uri="{FF2B5EF4-FFF2-40B4-BE49-F238E27FC236}">
              <a16:creationId xmlns:a16="http://schemas.microsoft.com/office/drawing/2014/main" id="{00000000-0008-0000-0600-000058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1" name="直線コネクタ 600">
          <a:extLst>
            <a:ext uri="{FF2B5EF4-FFF2-40B4-BE49-F238E27FC236}">
              <a16:creationId xmlns:a16="http://schemas.microsoft.com/office/drawing/2014/main" id="{00000000-0008-0000-0600-000059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02" name="直線コネクタ 601">
          <a:extLst>
            <a:ext uri="{FF2B5EF4-FFF2-40B4-BE49-F238E27FC236}">
              <a16:creationId xmlns:a16="http://schemas.microsoft.com/office/drawing/2014/main" id="{00000000-0008-0000-0600-00005A020000}"/>
            </a:ext>
          </a:extLst>
        </xdr:cNvPr>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03" name="テキスト ボックス 602">
          <a:extLst>
            <a:ext uri="{FF2B5EF4-FFF2-40B4-BE49-F238E27FC236}">
              <a16:creationId xmlns:a16="http://schemas.microsoft.com/office/drawing/2014/main" id="{00000000-0008-0000-0600-00005B020000}"/>
            </a:ext>
          </a:extLst>
        </xdr:cNvPr>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04" name="直線コネクタ 603">
          <a:extLst>
            <a:ext uri="{FF2B5EF4-FFF2-40B4-BE49-F238E27FC236}">
              <a16:creationId xmlns:a16="http://schemas.microsoft.com/office/drawing/2014/main" id="{00000000-0008-0000-0600-00005C020000}"/>
            </a:ext>
          </a:extLst>
        </xdr:cNvPr>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75</xdr:row>
      <xdr:rowOff>54627</xdr:rowOff>
    </xdr:from>
    <xdr:ext cx="595419" cy="259045"/>
    <xdr:sp macro="" textlink="">
      <xdr:nvSpPr>
        <xdr:cNvPr id="605" name="テキスト ボックス 604">
          <a:extLst>
            <a:ext uri="{FF2B5EF4-FFF2-40B4-BE49-F238E27FC236}">
              <a16:creationId xmlns:a16="http://schemas.microsoft.com/office/drawing/2014/main" id="{00000000-0008-0000-0600-00005D020000}"/>
            </a:ext>
          </a:extLst>
        </xdr:cNvPr>
        <xdr:cNvSpPr txBox="1"/>
      </xdr:nvSpPr>
      <xdr:spPr>
        <a:xfrm>
          <a:off x="11850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06" name="直線コネクタ 605">
          <a:extLst>
            <a:ext uri="{FF2B5EF4-FFF2-40B4-BE49-F238E27FC236}">
              <a16:creationId xmlns:a16="http://schemas.microsoft.com/office/drawing/2014/main" id="{00000000-0008-0000-0600-00005E020000}"/>
            </a:ext>
          </a:extLst>
        </xdr:cNvPr>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72</xdr:row>
      <xdr:rowOff>111777</xdr:rowOff>
    </xdr:from>
    <xdr:ext cx="595419" cy="259045"/>
    <xdr:sp macro="" textlink="">
      <xdr:nvSpPr>
        <xdr:cNvPr id="607" name="テキスト ボックス 606">
          <a:extLst>
            <a:ext uri="{FF2B5EF4-FFF2-40B4-BE49-F238E27FC236}">
              <a16:creationId xmlns:a16="http://schemas.microsoft.com/office/drawing/2014/main" id="{00000000-0008-0000-0600-00005F020000}"/>
            </a:ext>
          </a:extLst>
        </xdr:cNvPr>
        <xdr:cNvSpPr txBox="1"/>
      </xdr:nvSpPr>
      <xdr:spPr>
        <a:xfrm>
          <a:off x="11850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08" name="直線コネクタ 607">
          <a:extLst>
            <a:ext uri="{FF2B5EF4-FFF2-40B4-BE49-F238E27FC236}">
              <a16:creationId xmlns:a16="http://schemas.microsoft.com/office/drawing/2014/main" id="{00000000-0008-0000-0600-000060020000}"/>
            </a:ext>
          </a:extLst>
        </xdr:cNvPr>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168927</xdr:rowOff>
    </xdr:from>
    <xdr:ext cx="595419" cy="259045"/>
    <xdr:sp macro="" textlink="">
      <xdr:nvSpPr>
        <xdr:cNvPr id="609" name="テキスト ボックス 608">
          <a:extLst>
            <a:ext uri="{FF2B5EF4-FFF2-40B4-BE49-F238E27FC236}">
              <a16:creationId xmlns:a16="http://schemas.microsoft.com/office/drawing/2014/main" id="{00000000-0008-0000-0600-000061020000}"/>
            </a:ext>
          </a:extLst>
        </xdr:cNvPr>
        <xdr:cNvSpPr txBox="1"/>
      </xdr:nvSpPr>
      <xdr:spPr>
        <a:xfrm>
          <a:off x="11850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0" name="直線コネクタ 609">
          <a:extLst>
            <a:ext uri="{FF2B5EF4-FFF2-40B4-BE49-F238E27FC236}">
              <a16:creationId xmlns:a16="http://schemas.microsoft.com/office/drawing/2014/main" id="{00000000-0008-0000-0600-000062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11" name="テキスト ボックス 610">
          <a:extLst>
            <a:ext uri="{FF2B5EF4-FFF2-40B4-BE49-F238E27FC236}">
              <a16:creationId xmlns:a16="http://schemas.microsoft.com/office/drawing/2014/main" id="{00000000-0008-0000-0600-000063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2" name="公債費グラフ枠">
          <a:extLst>
            <a:ext uri="{FF2B5EF4-FFF2-40B4-BE49-F238E27FC236}">
              <a16:creationId xmlns:a16="http://schemas.microsoft.com/office/drawing/2014/main" id="{00000000-0008-0000-0600-000064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71362</xdr:rowOff>
    </xdr:from>
    <xdr:to>
      <xdr:col>85</xdr:col>
      <xdr:colOff>126364</xdr:colOff>
      <xdr:row>78</xdr:row>
      <xdr:rowOff>135672</xdr:rowOff>
    </xdr:to>
    <xdr:cxnSp macro="">
      <xdr:nvCxnSpPr>
        <xdr:cNvPr id="613" name="直線コネクタ 612">
          <a:extLst>
            <a:ext uri="{FF2B5EF4-FFF2-40B4-BE49-F238E27FC236}">
              <a16:creationId xmlns:a16="http://schemas.microsoft.com/office/drawing/2014/main" id="{00000000-0008-0000-0600-000065020000}"/>
            </a:ext>
          </a:extLst>
        </xdr:cNvPr>
        <xdr:cNvCxnSpPr/>
      </xdr:nvCxnSpPr>
      <xdr:spPr>
        <a:xfrm flipV="1">
          <a:off x="16317595" y="12244312"/>
          <a:ext cx="1269" cy="12644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139499</xdr:rowOff>
    </xdr:from>
    <xdr:ext cx="378565" cy="259045"/>
    <xdr:sp macro="" textlink="">
      <xdr:nvSpPr>
        <xdr:cNvPr id="614" name="公債費最小値テキスト">
          <a:extLst>
            <a:ext uri="{FF2B5EF4-FFF2-40B4-BE49-F238E27FC236}">
              <a16:creationId xmlns:a16="http://schemas.microsoft.com/office/drawing/2014/main" id="{00000000-0008-0000-0600-000066020000}"/>
            </a:ext>
          </a:extLst>
        </xdr:cNvPr>
        <xdr:cNvSpPr txBox="1"/>
      </xdr:nvSpPr>
      <xdr:spPr>
        <a:xfrm>
          <a:off x="16370300" y="1351259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135672</xdr:rowOff>
    </xdr:from>
    <xdr:to>
      <xdr:col>86</xdr:col>
      <xdr:colOff>25400</xdr:colOff>
      <xdr:row>78</xdr:row>
      <xdr:rowOff>135672</xdr:rowOff>
    </xdr:to>
    <xdr:cxnSp macro="">
      <xdr:nvCxnSpPr>
        <xdr:cNvPr id="615" name="直線コネクタ 614">
          <a:extLst>
            <a:ext uri="{FF2B5EF4-FFF2-40B4-BE49-F238E27FC236}">
              <a16:creationId xmlns:a16="http://schemas.microsoft.com/office/drawing/2014/main" id="{00000000-0008-0000-0600-000067020000}"/>
            </a:ext>
          </a:extLst>
        </xdr:cNvPr>
        <xdr:cNvCxnSpPr/>
      </xdr:nvCxnSpPr>
      <xdr:spPr>
        <a:xfrm>
          <a:off x="16230600" y="135087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70</xdr:row>
      <xdr:rowOff>18039</xdr:rowOff>
    </xdr:from>
    <xdr:ext cx="599010" cy="259045"/>
    <xdr:sp macro="" textlink="">
      <xdr:nvSpPr>
        <xdr:cNvPr id="616" name="公債費最大値テキスト">
          <a:extLst>
            <a:ext uri="{FF2B5EF4-FFF2-40B4-BE49-F238E27FC236}">
              <a16:creationId xmlns:a16="http://schemas.microsoft.com/office/drawing/2014/main" id="{00000000-0008-0000-0600-000068020000}"/>
            </a:ext>
          </a:extLst>
        </xdr:cNvPr>
        <xdr:cNvSpPr txBox="1"/>
      </xdr:nvSpPr>
      <xdr:spPr>
        <a:xfrm>
          <a:off x="16370300" y="120195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277,447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71</xdr:row>
      <xdr:rowOff>71362</xdr:rowOff>
    </xdr:from>
    <xdr:to>
      <xdr:col>86</xdr:col>
      <xdr:colOff>25400</xdr:colOff>
      <xdr:row>71</xdr:row>
      <xdr:rowOff>71362</xdr:rowOff>
    </xdr:to>
    <xdr:cxnSp macro="">
      <xdr:nvCxnSpPr>
        <xdr:cNvPr id="617" name="直線コネクタ 616">
          <a:extLst>
            <a:ext uri="{FF2B5EF4-FFF2-40B4-BE49-F238E27FC236}">
              <a16:creationId xmlns:a16="http://schemas.microsoft.com/office/drawing/2014/main" id="{00000000-0008-0000-0600-000069020000}"/>
            </a:ext>
          </a:extLst>
        </xdr:cNvPr>
        <xdr:cNvCxnSpPr/>
      </xdr:nvCxnSpPr>
      <xdr:spPr>
        <a:xfrm>
          <a:off x="16230600" y="122443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76</xdr:row>
      <xdr:rowOff>169816</xdr:rowOff>
    </xdr:from>
    <xdr:to>
      <xdr:col>85</xdr:col>
      <xdr:colOff>127000</xdr:colOff>
      <xdr:row>77</xdr:row>
      <xdr:rowOff>4059</xdr:rowOff>
    </xdr:to>
    <xdr:cxnSp macro="">
      <xdr:nvCxnSpPr>
        <xdr:cNvPr id="618" name="直線コネクタ 617">
          <a:extLst>
            <a:ext uri="{FF2B5EF4-FFF2-40B4-BE49-F238E27FC236}">
              <a16:creationId xmlns:a16="http://schemas.microsoft.com/office/drawing/2014/main" id="{00000000-0008-0000-0600-00006A020000}"/>
            </a:ext>
          </a:extLst>
        </xdr:cNvPr>
        <xdr:cNvCxnSpPr/>
      </xdr:nvCxnSpPr>
      <xdr:spPr>
        <a:xfrm>
          <a:off x="15481300" y="13200016"/>
          <a:ext cx="838200" cy="56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75</xdr:row>
      <xdr:rowOff>62235</xdr:rowOff>
    </xdr:from>
    <xdr:ext cx="534377" cy="259045"/>
    <xdr:sp macro="" textlink="">
      <xdr:nvSpPr>
        <xdr:cNvPr id="619" name="公債費平均値テキスト">
          <a:extLst>
            <a:ext uri="{FF2B5EF4-FFF2-40B4-BE49-F238E27FC236}">
              <a16:creationId xmlns:a16="http://schemas.microsoft.com/office/drawing/2014/main" id="{00000000-0008-0000-0600-00006B020000}"/>
            </a:ext>
          </a:extLst>
        </xdr:cNvPr>
        <xdr:cNvSpPr txBox="1"/>
      </xdr:nvSpPr>
      <xdr:spPr>
        <a:xfrm>
          <a:off x="16370300" y="1292098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85,836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39357</xdr:rowOff>
    </xdr:from>
    <xdr:to>
      <xdr:col>85</xdr:col>
      <xdr:colOff>177800</xdr:colOff>
      <xdr:row>76</xdr:row>
      <xdr:rowOff>140957</xdr:rowOff>
    </xdr:to>
    <xdr:sp macro="" textlink="">
      <xdr:nvSpPr>
        <xdr:cNvPr id="620" name="フローチャート: 判断 619">
          <a:extLst>
            <a:ext uri="{FF2B5EF4-FFF2-40B4-BE49-F238E27FC236}">
              <a16:creationId xmlns:a16="http://schemas.microsoft.com/office/drawing/2014/main" id="{00000000-0008-0000-0600-00006C020000}"/>
            </a:ext>
          </a:extLst>
        </xdr:cNvPr>
        <xdr:cNvSpPr/>
      </xdr:nvSpPr>
      <xdr:spPr>
        <a:xfrm>
          <a:off x="16268700" y="130695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76</xdr:row>
      <xdr:rowOff>169816</xdr:rowOff>
    </xdr:from>
    <xdr:to>
      <xdr:col>81</xdr:col>
      <xdr:colOff>50800</xdr:colOff>
      <xdr:row>77</xdr:row>
      <xdr:rowOff>20298</xdr:rowOff>
    </xdr:to>
    <xdr:cxnSp macro="">
      <xdr:nvCxnSpPr>
        <xdr:cNvPr id="621" name="直線コネクタ 620">
          <a:extLst>
            <a:ext uri="{FF2B5EF4-FFF2-40B4-BE49-F238E27FC236}">
              <a16:creationId xmlns:a16="http://schemas.microsoft.com/office/drawing/2014/main" id="{00000000-0008-0000-0600-00006D020000}"/>
            </a:ext>
          </a:extLst>
        </xdr:cNvPr>
        <xdr:cNvCxnSpPr/>
      </xdr:nvCxnSpPr>
      <xdr:spPr>
        <a:xfrm flipV="1">
          <a:off x="14592300" y="13200016"/>
          <a:ext cx="889000" cy="219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76</xdr:row>
      <xdr:rowOff>57719</xdr:rowOff>
    </xdr:from>
    <xdr:to>
      <xdr:col>81</xdr:col>
      <xdr:colOff>101600</xdr:colOff>
      <xdr:row>76</xdr:row>
      <xdr:rowOff>159319</xdr:rowOff>
    </xdr:to>
    <xdr:sp macro="" textlink="">
      <xdr:nvSpPr>
        <xdr:cNvPr id="622" name="フローチャート: 判断 621">
          <a:extLst>
            <a:ext uri="{FF2B5EF4-FFF2-40B4-BE49-F238E27FC236}">
              <a16:creationId xmlns:a16="http://schemas.microsoft.com/office/drawing/2014/main" id="{00000000-0008-0000-0600-00006E020000}"/>
            </a:ext>
          </a:extLst>
        </xdr:cNvPr>
        <xdr:cNvSpPr/>
      </xdr:nvSpPr>
      <xdr:spPr>
        <a:xfrm>
          <a:off x="15430500" y="130879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75</xdr:row>
      <xdr:rowOff>4396</xdr:rowOff>
    </xdr:from>
    <xdr:ext cx="534377" cy="259045"/>
    <xdr:sp macro="" textlink="">
      <xdr:nvSpPr>
        <xdr:cNvPr id="623" name="テキスト ボックス 622">
          <a:extLst>
            <a:ext uri="{FF2B5EF4-FFF2-40B4-BE49-F238E27FC236}">
              <a16:creationId xmlns:a16="http://schemas.microsoft.com/office/drawing/2014/main" id="{00000000-0008-0000-0600-00006F020000}"/>
            </a:ext>
          </a:extLst>
        </xdr:cNvPr>
        <xdr:cNvSpPr txBox="1"/>
      </xdr:nvSpPr>
      <xdr:spPr>
        <a:xfrm>
          <a:off x="15214111" y="128631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81,820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77</xdr:row>
      <xdr:rowOff>14373</xdr:rowOff>
    </xdr:from>
    <xdr:to>
      <xdr:col>76</xdr:col>
      <xdr:colOff>114300</xdr:colOff>
      <xdr:row>77</xdr:row>
      <xdr:rowOff>20298</xdr:rowOff>
    </xdr:to>
    <xdr:cxnSp macro="">
      <xdr:nvCxnSpPr>
        <xdr:cNvPr id="624" name="直線コネクタ 623">
          <a:extLst>
            <a:ext uri="{FF2B5EF4-FFF2-40B4-BE49-F238E27FC236}">
              <a16:creationId xmlns:a16="http://schemas.microsoft.com/office/drawing/2014/main" id="{00000000-0008-0000-0600-000070020000}"/>
            </a:ext>
          </a:extLst>
        </xdr:cNvPr>
        <xdr:cNvCxnSpPr/>
      </xdr:nvCxnSpPr>
      <xdr:spPr>
        <a:xfrm>
          <a:off x="13703300" y="13216023"/>
          <a:ext cx="889000" cy="59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76</xdr:row>
      <xdr:rowOff>79587</xdr:rowOff>
    </xdr:from>
    <xdr:to>
      <xdr:col>76</xdr:col>
      <xdr:colOff>165100</xdr:colOff>
      <xdr:row>77</xdr:row>
      <xdr:rowOff>9737</xdr:rowOff>
    </xdr:to>
    <xdr:sp macro="" textlink="">
      <xdr:nvSpPr>
        <xdr:cNvPr id="625" name="フローチャート: 判断 624">
          <a:extLst>
            <a:ext uri="{FF2B5EF4-FFF2-40B4-BE49-F238E27FC236}">
              <a16:creationId xmlns:a16="http://schemas.microsoft.com/office/drawing/2014/main" id="{00000000-0008-0000-0600-000071020000}"/>
            </a:ext>
          </a:extLst>
        </xdr:cNvPr>
        <xdr:cNvSpPr/>
      </xdr:nvSpPr>
      <xdr:spPr>
        <a:xfrm>
          <a:off x="14541500" y="131097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75</xdr:row>
      <xdr:rowOff>26264</xdr:rowOff>
    </xdr:from>
    <xdr:ext cx="534377" cy="259045"/>
    <xdr:sp macro="" textlink="">
      <xdr:nvSpPr>
        <xdr:cNvPr id="626" name="テキスト ボックス 625">
          <a:extLst>
            <a:ext uri="{FF2B5EF4-FFF2-40B4-BE49-F238E27FC236}">
              <a16:creationId xmlns:a16="http://schemas.microsoft.com/office/drawing/2014/main" id="{00000000-0008-0000-0600-000072020000}"/>
            </a:ext>
          </a:extLst>
        </xdr:cNvPr>
        <xdr:cNvSpPr txBox="1"/>
      </xdr:nvSpPr>
      <xdr:spPr>
        <a:xfrm>
          <a:off x="14325111" y="128850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77</xdr:row>
      <xdr:rowOff>14373</xdr:rowOff>
    </xdr:from>
    <xdr:to>
      <xdr:col>71</xdr:col>
      <xdr:colOff>177800</xdr:colOff>
      <xdr:row>77</xdr:row>
      <xdr:rowOff>42714</xdr:rowOff>
    </xdr:to>
    <xdr:cxnSp macro="">
      <xdr:nvCxnSpPr>
        <xdr:cNvPr id="627" name="直線コネクタ 626">
          <a:extLst>
            <a:ext uri="{FF2B5EF4-FFF2-40B4-BE49-F238E27FC236}">
              <a16:creationId xmlns:a16="http://schemas.microsoft.com/office/drawing/2014/main" id="{00000000-0008-0000-0600-000073020000}"/>
            </a:ext>
          </a:extLst>
        </xdr:cNvPr>
        <xdr:cNvCxnSpPr/>
      </xdr:nvCxnSpPr>
      <xdr:spPr>
        <a:xfrm flipV="1">
          <a:off x="12814300" y="13216023"/>
          <a:ext cx="889000" cy="283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76</xdr:row>
      <xdr:rowOff>88506</xdr:rowOff>
    </xdr:from>
    <xdr:to>
      <xdr:col>72</xdr:col>
      <xdr:colOff>38100</xdr:colOff>
      <xdr:row>77</xdr:row>
      <xdr:rowOff>18656</xdr:rowOff>
    </xdr:to>
    <xdr:sp macro="" textlink="">
      <xdr:nvSpPr>
        <xdr:cNvPr id="628" name="フローチャート: 判断 627">
          <a:extLst>
            <a:ext uri="{FF2B5EF4-FFF2-40B4-BE49-F238E27FC236}">
              <a16:creationId xmlns:a16="http://schemas.microsoft.com/office/drawing/2014/main" id="{00000000-0008-0000-0600-000074020000}"/>
            </a:ext>
          </a:extLst>
        </xdr:cNvPr>
        <xdr:cNvSpPr/>
      </xdr:nvSpPr>
      <xdr:spPr>
        <a:xfrm>
          <a:off x="13652500" y="131187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75</xdr:row>
      <xdr:rowOff>35184</xdr:rowOff>
    </xdr:from>
    <xdr:ext cx="534377" cy="259045"/>
    <xdr:sp macro="" textlink="">
      <xdr:nvSpPr>
        <xdr:cNvPr id="629" name="テキスト ボックス 628">
          <a:extLst>
            <a:ext uri="{FF2B5EF4-FFF2-40B4-BE49-F238E27FC236}">
              <a16:creationId xmlns:a16="http://schemas.microsoft.com/office/drawing/2014/main" id="{00000000-0008-0000-0600-000075020000}"/>
            </a:ext>
          </a:extLst>
        </xdr:cNvPr>
        <xdr:cNvSpPr txBox="1"/>
      </xdr:nvSpPr>
      <xdr:spPr>
        <a:xfrm>
          <a:off x="13436111" y="128939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75,086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116816</xdr:rowOff>
    </xdr:from>
    <xdr:to>
      <xdr:col>67</xdr:col>
      <xdr:colOff>101600</xdr:colOff>
      <xdr:row>77</xdr:row>
      <xdr:rowOff>46966</xdr:rowOff>
    </xdr:to>
    <xdr:sp macro="" textlink="">
      <xdr:nvSpPr>
        <xdr:cNvPr id="630" name="フローチャート: 判断 629">
          <a:extLst>
            <a:ext uri="{FF2B5EF4-FFF2-40B4-BE49-F238E27FC236}">
              <a16:creationId xmlns:a16="http://schemas.microsoft.com/office/drawing/2014/main" id="{00000000-0008-0000-0600-000076020000}"/>
            </a:ext>
          </a:extLst>
        </xdr:cNvPr>
        <xdr:cNvSpPr/>
      </xdr:nvSpPr>
      <xdr:spPr>
        <a:xfrm>
          <a:off x="12763500" y="131470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75</xdr:row>
      <xdr:rowOff>63494</xdr:rowOff>
    </xdr:from>
    <xdr:ext cx="534377" cy="259045"/>
    <xdr:sp macro="" textlink="">
      <xdr:nvSpPr>
        <xdr:cNvPr id="631" name="テキスト ボックス 630">
          <a:extLst>
            <a:ext uri="{FF2B5EF4-FFF2-40B4-BE49-F238E27FC236}">
              <a16:creationId xmlns:a16="http://schemas.microsoft.com/office/drawing/2014/main" id="{00000000-0008-0000-0600-000077020000}"/>
            </a:ext>
          </a:extLst>
        </xdr:cNvPr>
        <xdr:cNvSpPr txBox="1"/>
      </xdr:nvSpPr>
      <xdr:spPr>
        <a:xfrm>
          <a:off x="12547111" y="129222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68,894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2" name="テキスト ボックス 631">
          <a:extLst>
            <a:ext uri="{FF2B5EF4-FFF2-40B4-BE49-F238E27FC236}">
              <a16:creationId xmlns:a16="http://schemas.microsoft.com/office/drawing/2014/main" id="{00000000-0008-0000-0600-000078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3" name="テキスト ボックス 632">
          <a:extLst>
            <a:ext uri="{FF2B5EF4-FFF2-40B4-BE49-F238E27FC236}">
              <a16:creationId xmlns:a16="http://schemas.microsoft.com/office/drawing/2014/main" id="{00000000-0008-0000-0600-000079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4" name="テキスト ボックス 633">
          <a:extLst>
            <a:ext uri="{FF2B5EF4-FFF2-40B4-BE49-F238E27FC236}">
              <a16:creationId xmlns:a16="http://schemas.microsoft.com/office/drawing/2014/main" id="{00000000-0008-0000-0600-00007A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5" name="テキスト ボックス 634">
          <a:extLst>
            <a:ext uri="{FF2B5EF4-FFF2-40B4-BE49-F238E27FC236}">
              <a16:creationId xmlns:a16="http://schemas.microsoft.com/office/drawing/2014/main" id="{00000000-0008-0000-0600-00007B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36" name="テキスト ボックス 635">
          <a:extLst>
            <a:ext uri="{FF2B5EF4-FFF2-40B4-BE49-F238E27FC236}">
              <a16:creationId xmlns:a16="http://schemas.microsoft.com/office/drawing/2014/main" id="{00000000-0008-0000-0600-00007C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124709</xdr:rowOff>
    </xdr:from>
    <xdr:to>
      <xdr:col>85</xdr:col>
      <xdr:colOff>177800</xdr:colOff>
      <xdr:row>77</xdr:row>
      <xdr:rowOff>54859</xdr:rowOff>
    </xdr:to>
    <xdr:sp macro="" textlink="">
      <xdr:nvSpPr>
        <xdr:cNvPr id="637" name="楕円 636">
          <a:extLst>
            <a:ext uri="{FF2B5EF4-FFF2-40B4-BE49-F238E27FC236}">
              <a16:creationId xmlns:a16="http://schemas.microsoft.com/office/drawing/2014/main" id="{00000000-0008-0000-0600-00007D020000}"/>
            </a:ext>
          </a:extLst>
        </xdr:cNvPr>
        <xdr:cNvSpPr/>
      </xdr:nvSpPr>
      <xdr:spPr>
        <a:xfrm>
          <a:off x="16268700" y="131549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76</xdr:row>
      <xdr:rowOff>103136</xdr:rowOff>
    </xdr:from>
    <xdr:ext cx="534377" cy="259045"/>
    <xdr:sp macro="" textlink="">
      <xdr:nvSpPr>
        <xdr:cNvPr id="638" name="公債費該当値テキスト">
          <a:extLst>
            <a:ext uri="{FF2B5EF4-FFF2-40B4-BE49-F238E27FC236}">
              <a16:creationId xmlns:a16="http://schemas.microsoft.com/office/drawing/2014/main" id="{00000000-0008-0000-0600-00007E020000}"/>
            </a:ext>
          </a:extLst>
        </xdr:cNvPr>
        <xdr:cNvSpPr txBox="1"/>
      </xdr:nvSpPr>
      <xdr:spPr>
        <a:xfrm>
          <a:off x="16370300" y="131333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67,168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76</xdr:row>
      <xdr:rowOff>119016</xdr:rowOff>
    </xdr:from>
    <xdr:to>
      <xdr:col>81</xdr:col>
      <xdr:colOff>101600</xdr:colOff>
      <xdr:row>77</xdr:row>
      <xdr:rowOff>49166</xdr:rowOff>
    </xdr:to>
    <xdr:sp macro="" textlink="">
      <xdr:nvSpPr>
        <xdr:cNvPr id="639" name="楕円 638">
          <a:extLst>
            <a:ext uri="{FF2B5EF4-FFF2-40B4-BE49-F238E27FC236}">
              <a16:creationId xmlns:a16="http://schemas.microsoft.com/office/drawing/2014/main" id="{00000000-0008-0000-0600-00007F020000}"/>
            </a:ext>
          </a:extLst>
        </xdr:cNvPr>
        <xdr:cNvSpPr/>
      </xdr:nvSpPr>
      <xdr:spPr>
        <a:xfrm>
          <a:off x="15430500" y="131492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77</xdr:row>
      <xdr:rowOff>40293</xdr:rowOff>
    </xdr:from>
    <xdr:ext cx="534377" cy="259045"/>
    <xdr:sp macro="" textlink="">
      <xdr:nvSpPr>
        <xdr:cNvPr id="640" name="テキスト ボックス 639">
          <a:extLst>
            <a:ext uri="{FF2B5EF4-FFF2-40B4-BE49-F238E27FC236}">
              <a16:creationId xmlns:a16="http://schemas.microsoft.com/office/drawing/2014/main" id="{00000000-0008-0000-0600-000080020000}"/>
            </a:ext>
          </a:extLst>
        </xdr:cNvPr>
        <xdr:cNvSpPr txBox="1"/>
      </xdr:nvSpPr>
      <xdr:spPr>
        <a:xfrm>
          <a:off x="15214111" y="132419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68,413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76</xdr:row>
      <xdr:rowOff>140948</xdr:rowOff>
    </xdr:from>
    <xdr:to>
      <xdr:col>76</xdr:col>
      <xdr:colOff>165100</xdr:colOff>
      <xdr:row>77</xdr:row>
      <xdr:rowOff>71098</xdr:rowOff>
    </xdr:to>
    <xdr:sp macro="" textlink="">
      <xdr:nvSpPr>
        <xdr:cNvPr id="641" name="楕円 640">
          <a:extLst>
            <a:ext uri="{FF2B5EF4-FFF2-40B4-BE49-F238E27FC236}">
              <a16:creationId xmlns:a16="http://schemas.microsoft.com/office/drawing/2014/main" id="{00000000-0008-0000-0600-000081020000}"/>
            </a:ext>
          </a:extLst>
        </xdr:cNvPr>
        <xdr:cNvSpPr/>
      </xdr:nvSpPr>
      <xdr:spPr>
        <a:xfrm>
          <a:off x="14541500" y="131711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77</xdr:row>
      <xdr:rowOff>62225</xdr:rowOff>
    </xdr:from>
    <xdr:ext cx="534377" cy="259045"/>
    <xdr:sp macro="" textlink="">
      <xdr:nvSpPr>
        <xdr:cNvPr id="642" name="テキスト ボックス 641">
          <a:extLst>
            <a:ext uri="{FF2B5EF4-FFF2-40B4-BE49-F238E27FC236}">
              <a16:creationId xmlns:a16="http://schemas.microsoft.com/office/drawing/2014/main" id="{00000000-0008-0000-0600-000082020000}"/>
            </a:ext>
          </a:extLst>
        </xdr:cNvPr>
        <xdr:cNvSpPr txBox="1"/>
      </xdr:nvSpPr>
      <xdr:spPr>
        <a:xfrm>
          <a:off x="14325111" y="132638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63,616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76</xdr:row>
      <xdr:rowOff>135023</xdr:rowOff>
    </xdr:from>
    <xdr:to>
      <xdr:col>72</xdr:col>
      <xdr:colOff>38100</xdr:colOff>
      <xdr:row>77</xdr:row>
      <xdr:rowOff>65173</xdr:rowOff>
    </xdr:to>
    <xdr:sp macro="" textlink="">
      <xdr:nvSpPr>
        <xdr:cNvPr id="643" name="楕円 642">
          <a:extLst>
            <a:ext uri="{FF2B5EF4-FFF2-40B4-BE49-F238E27FC236}">
              <a16:creationId xmlns:a16="http://schemas.microsoft.com/office/drawing/2014/main" id="{00000000-0008-0000-0600-000083020000}"/>
            </a:ext>
          </a:extLst>
        </xdr:cNvPr>
        <xdr:cNvSpPr/>
      </xdr:nvSpPr>
      <xdr:spPr>
        <a:xfrm>
          <a:off x="13652500" y="131652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77</xdr:row>
      <xdr:rowOff>56300</xdr:rowOff>
    </xdr:from>
    <xdr:ext cx="534377" cy="259045"/>
    <xdr:sp macro="" textlink="">
      <xdr:nvSpPr>
        <xdr:cNvPr id="644" name="テキスト ボックス 643">
          <a:extLst>
            <a:ext uri="{FF2B5EF4-FFF2-40B4-BE49-F238E27FC236}">
              <a16:creationId xmlns:a16="http://schemas.microsoft.com/office/drawing/2014/main" id="{00000000-0008-0000-0600-000084020000}"/>
            </a:ext>
          </a:extLst>
        </xdr:cNvPr>
        <xdr:cNvSpPr txBox="1"/>
      </xdr:nvSpPr>
      <xdr:spPr>
        <a:xfrm>
          <a:off x="13436111" y="132579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64,912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163364</xdr:rowOff>
    </xdr:from>
    <xdr:to>
      <xdr:col>67</xdr:col>
      <xdr:colOff>101600</xdr:colOff>
      <xdr:row>77</xdr:row>
      <xdr:rowOff>93514</xdr:rowOff>
    </xdr:to>
    <xdr:sp macro="" textlink="">
      <xdr:nvSpPr>
        <xdr:cNvPr id="645" name="楕円 644">
          <a:extLst>
            <a:ext uri="{FF2B5EF4-FFF2-40B4-BE49-F238E27FC236}">
              <a16:creationId xmlns:a16="http://schemas.microsoft.com/office/drawing/2014/main" id="{00000000-0008-0000-0600-000085020000}"/>
            </a:ext>
          </a:extLst>
        </xdr:cNvPr>
        <xdr:cNvSpPr/>
      </xdr:nvSpPr>
      <xdr:spPr>
        <a:xfrm>
          <a:off x="12763500" y="131935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77</xdr:row>
      <xdr:rowOff>84641</xdr:rowOff>
    </xdr:from>
    <xdr:ext cx="534377" cy="259045"/>
    <xdr:sp macro="" textlink="">
      <xdr:nvSpPr>
        <xdr:cNvPr id="646" name="テキスト ボックス 645">
          <a:extLst>
            <a:ext uri="{FF2B5EF4-FFF2-40B4-BE49-F238E27FC236}">
              <a16:creationId xmlns:a16="http://schemas.microsoft.com/office/drawing/2014/main" id="{00000000-0008-0000-0600-000086020000}"/>
            </a:ext>
          </a:extLst>
        </xdr:cNvPr>
        <xdr:cNvSpPr txBox="1"/>
      </xdr:nvSpPr>
      <xdr:spPr>
        <a:xfrm>
          <a:off x="12547111" y="132862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58,713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47" name="正方形/長方形 646">
          <a:extLst>
            <a:ext uri="{FF2B5EF4-FFF2-40B4-BE49-F238E27FC236}">
              <a16:creationId xmlns:a16="http://schemas.microsoft.com/office/drawing/2014/main" id="{00000000-0008-0000-0600-000087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48" name="正方形/長方形 647">
          <a:extLst>
            <a:ext uri="{FF2B5EF4-FFF2-40B4-BE49-F238E27FC236}">
              <a16:creationId xmlns:a16="http://schemas.microsoft.com/office/drawing/2014/main" id="{00000000-0008-0000-0600-000088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49" name="正方形/長方形 648">
          <a:extLst>
            <a:ext uri="{FF2B5EF4-FFF2-40B4-BE49-F238E27FC236}">
              <a16:creationId xmlns:a16="http://schemas.microsoft.com/office/drawing/2014/main" id="{00000000-0008-0000-0600-000089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0" name="正方形/長方形 649">
          <a:extLst>
            <a:ext uri="{FF2B5EF4-FFF2-40B4-BE49-F238E27FC236}">
              <a16:creationId xmlns:a16="http://schemas.microsoft.com/office/drawing/2014/main" id="{00000000-0008-0000-0600-00008A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1" name="正方形/長方形 650">
          <a:extLst>
            <a:ext uri="{FF2B5EF4-FFF2-40B4-BE49-F238E27FC236}">
              <a16:creationId xmlns:a16="http://schemas.microsoft.com/office/drawing/2014/main" id="{00000000-0008-0000-0600-00008B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21,455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2" name="正方形/長方形 651">
          <a:extLst>
            <a:ext uri="{FF2B5EF4-FFF2-40B4-BE49-F238E27FC236}">
              <a16:creationId xmlns:a16="http://schemas.microsoft.com/office/drawing/2014/main" id="{00000000-0008-0000-0600-00008C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3" name="正方形/長方形 652">
          <a:extLst>
            <a:ext uri="{FF2B5EF4-FFF2-40B4-BE49-F238E27FC236}">
              <a16:creationId xmlns:a16="http://schemas.microsoft.com/office/drawing/2014/main" id="{00000000-0008-0000-0600-00008D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28,246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4" name="正方形/長方形 653">
          <a:extLst>
            <a:ext uri="{FF2B5EF4-FFF2-40B4-BE49-F238E27FC236}">
              <a16:creationId xmlns:a16="http://schemas.microsoft.com/office/drawing/2014/main" id="{00000000-0008-0000-0600-00008E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5" name="テキスト ボックス 654">
          <a:extLst>
            <a:ext uri="{FF2B5EF4-FFF2-40B4-BE49-F238E27FC236}">
              <a16:creationId xmlns:a16="http://schemas.microsoft.com/office/drawing/2014/main" id="{00000000-0008-0000-0600-00008F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56" name="直線コネクタ 655">
          <a:extLst>
            <a:ext uri="{FF2B5EF4-FFF2-40B4-BE49-F238E27FC236}">
              <a16:creationId xmlns:a16="http://schemas.microsoft.com/office/drawing/2014/main" id="{00000000-0008-0000-0600-000090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98879</xdr:rowOff>
    </xdr:from>
    <xdr:to>
      <xdr:col>89</xdr:col>
      <xdr:colOff>177800</xdr:colOff>
      <xdr:row>99</xdr:row>
      <xdr:rowOff>98879</xdr:rowOff>
    </xdr:to>
    <xdr:cxnSp macro="">
      <xdr:nvCxnSpPr>
        <xdr:cNvPr id="657" name="直線コネクタ 656">
          <a:extLst>
            <a:ext uri="{FF2B5EF4-FFF2-40B4-BE49-F238E27FC236}">
              <a16:creationId xmlns:a16="http://schemas.microsoft.com/office/drawing/2014/main" id="{00000000-0008-0000-0600-000091020000}"/>
            </a:ext>
          </a:extLst>
        </xdr:cNvPr>
        <xdr:cNvCxnSpPr/>
      </xdr:nvCxnSpPr>
      <xdr:spPr>
        <a:xfrm>
          <a:off x="12446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128106</xdr:rowOff>
    </xdr:from>
    <xdr:ext cx="248786" cy="259045"/>
    <xdr:sp macro="" textlink="">
      <xdr:nvSpPr>
        <xdr:cNvPr id="658" name="テキスト ボックス 657">
          <a:extLst>
            <a:ext uri="{FF2B5EF4-FFF2-40B4-BE49-F238E27FC236}">
              <a16:creationId xmlns:a16="http://schemas.microsoft.com/office/drawing/2014/main" id="{00000000-0008-0000-0600-000092020000}"/>
            </a:ext>
          </a:extLst>
        </xdr:cNvPr>
        <xdr:cNvSpPr txBox="1"/>
      </xdr:nvSpPr>
      <xdr:spPr>
        <a:xfrm>
          <a:off x="12197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115207</xdr:rowOff>
    </xdr:from>
    <xdr:to>
      <xdr:col>89</xdr:col>
      <xdr:colOff>177800</xdr:colOff>
      <xdr:row>97</xdr:row>
      <xdr:rowOff>115207</xdr:rowOff>
    </xdr:to>
    <xdr:cxnSp macro="">
      <xdr:nvCxnSpPr>
        <xdr:cNvPr id="659" name="直線コネクタ 658">
          <a:extLst>
            <a:ext uri="{FF2B5EF4-FFF2-40B4-BE49-F238E27FC236}">
              <a16:creationId xmlns:a16="http://schemas.microsoft.com/office/drawing/2014/main" id="{00000000-0008-0000-0600-000093020000}"/>
            </a:ext>
          </a:extLst>
        </xdr:cNvPr>
        <xdr:cNvCxnSpPr/>
      </xdr:nvCxnSpPr>
      <xdr:spPr>
        <a:xfrm>
          <a:off x="12446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96</xdr:row>
      <xdr:rowOff>144434</xdr:rowOff>
    </xdr:from>
    <xdr:ext cx="595419" cy="259045"/>
    <xdr:sp macro="" textlink="">
      <xdr:nvSpPr>
        <xdr:cNvPr id="660" name="テキスト ボックス 659">
          <a:extLst>
            <a:ext uri="{FF2B5EF4-FFF2-40B4-BE49-F238E27FC236}">
              <a16:creationId xmlns:a16="http://schemas.microsoft.com/office/drawing/2014/main" id="{00000000-0008-0000-0600-000094020000}"/>
            </a:ext>
          </a:extLst>
        </xdr:cNvPr>
        <xdr:cNvSpPr txBox="1"/>
      </xdr:nvSpPr>
      <xdr:spPr>
        <a:xfrm>
          <a:off x="11850581" y="16603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95</xdr:row>
      <xdr:rowOff>131536</xdr:rowOff>
    </xdr:from>
    <xdr:to>
      <xdr:col>89</xdr:col>
      <xdr:colOff>177800</xdr:colOff>
      <xdr:row>95</xdr:row>
      <xdr:rowOff>131536</xdr:rowOff>
    </xdr:to>
    <xdr:cxnSp macro="">
      <xdr:nvCxnSpPr>
        <xdr:cNvPr id="661" name="直線コネクタ 660">
          <a:extLst>
            <a:ext uri="{FF2B5EF4-FFF2-40B4-BE49-F238E27FC236}">
              <a16:creationId xmlns:a16="http://schemas.microsoft.com/office/drawing/2014/main" id="{00000000-0008-0000-0600-000095020000}"/>
            </a:ext>
          </a:extLst>
        </xdr:cNvPr>
        <xdr:cNvCxnSpPr/>
      </xdr:nvCxnSpPr>
      <xdr:spPr>
        <a:xfrm>
          <a:off x="12446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94</xdr:row>
      <xdr:rowOff>160763</xdr:rowOff>
    </xdr:from>
    <xdr:ext cx="595419" cy="259045"/>
    <xdr:sp macro="" textlink="">
      <xdr:nvSpPr>
        <xdr:cNvPr id="662" name="テキスト ボックス 661">
          <a:extLst>
            <a:ext uri="{FF2B5EF4-FFF2-40B4-BE49-F238E27FC236}">
              <a16:creationId xmlns:a16="http://schemas.microsoft.com/office/drawing/2014/main" id="{00000000-0008-0000-0600-000096020000}"/>
            </a:ext>
          </a:extLst>
        </xdr:cNvPr>
        <xdr:cNvSpPr txBox="1"/>
      </xdr:nvSpPr>
      <xdr:spPr>
        <a:xfrm>
          <a:off x="11850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147864</xdr:rowOff>
    </xdr:from>
    <xdr:to>
      <xdr:col>89</xdr:col>
      <xdr:colOff>177800</xdr:colOff>
      <xdr:row>93</xdr:row>
      <xdr:rowOff>147864</xdr:rowOff>
    </xdr:to>
    <xdr:cxnSp macro="">
      <xdr:nvCxnSpPr>
        <xdr:cNvPr id="663" name="直線コネクタ 662">
          <a:extLst>
            <a:ext uri="{FF2B5EF4-FFF2-40B4-BE49-F238E27FC236}">
              <a16:creationId xmlns:a16="http://schemas.microsoft.com/office/drawing/2014/main" id="{00000000-0008-0000-0600-000097020000}"/>
            </a:ext>
          </a:extLst>
        </xdr:cNvPr>
        <xdr:cNvCxnSpPr/>
      </xdr:nvCxnSpPr>
      <xdr:spPr>
        <a:xfrm>
          <a:off x="12446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5641</xdr:rowOff>
    </xdr:from>
    <xdr:ext cx="595419" cy="259045"/>
    <xdr:sp macro="" textlink="">
      <xdr:nvSpPr>
        <xdr:cNvPr id="664" name="テキスト ボックス 663">
          <a:extLst>
            <a:ext uri="{FF2B5EF4-FFF2-40B4-BE49-F238E27FC236}">
              <a16:creationId xmlns:a16="http://schemas.microsoft.com/office/drawing/2014/main" id="{00000000-0008-0000-0600-000098020000}"/>
            </a:ext>
          </a:extLst>
        </xdr:cNvPr>
        <xdr:cNvSpPr txBox="1"/>
      </xdr:nvSpPr>
      <xdr:spPr>
        <a:xfrm>
          <a:off x="11850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164193</xdr:rowOff>
    </xdr:from>
    <xdr:to>
      <xdr:col>89</xdr:col>
      <xdr:colOff>177800</xdr:colOff>
      <xdr:row>91</xdr:row>
      <xdr:rowOff>164193</xdr:rowOff>
    </xdr:to>
    <xdr:cxnSp macro="">
      <xdr:nvCxnSpPr>
        <xdr:cNvPr id="665" name="直線コネクタ 664">
          <a:extLst>
            <a:ext uri="{FF2B5EF4-FFF2-40B4-BE49-F238E27FC236}">
              <a16:creationId xmlns:a16="http://schemas.microsoft.com/office/drawing/2014/main" id="{00000000-0008-0000-0600-000099020000}"/>
            </a:ext>
          </a:extLst>
        </xdr:cNvPr>
        <xdr:cNvCxnSpPr/>
      </xdr:nvCxnSpPr>
      <xdr:spPr>
        <a:xfrm>
          <a:off x="12446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21970</xdr:rowOff>
    </xdr:from>
    <xdr:ext cx="595419" cy="259045"/>
    <xdr:sp macro="" textlink="">
      <xdr:nvSpPr>
        <xdr:cNvPr id="666" name="テキスト ボックス 665">
          <a:extLst>
            <a:ext uri="{FF2B5EF4-FFF2-40B4-BE49-F238E27FC236}">
              <a16:creationId xmlns:a16="http://schemas.microsoft.com/office/drawing/2014/main" id="{00000000-0008-0000-0600-00009A020000}"/>
            </a:ext>
          </a:extLst>
        </xdr:cNvPr>
        <xdr:cNvSpPr txBox="1"/>
      </xdr:nvSpPr>
      <xdr:spPr>
        <a:xfrm>
          <a:off x="11850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9071</xdr:rowOff>
    </xdr:from>
    <xdr:to>
      <xdr:col>89</xdr:col>
      <xdr:colOff>177800</xdr:colOff>
      <xdr:row>90</xdr:row>
      <xdr:rowOff>9071</xdr:rowOff>
    </xdr:to>
    <xdr:cxnSp macro="">
      <xdr:nvCxnSpPr>
        <xdr:cNvPr id="667" name="直線コネクタ 666">
          <a:extLst>
            <a:ext uri="{FF2B5EF4-FFF2-40B4-BE49-F238E27FC236}">
              <a16:creationId xmlns:a16="http://schemas.microsoft.com/office/drawing/2014/main" id="{00000000-0008-0000-0600-00009B020000}"/>
            </a:ext>
          </a:extLst>
        </xdr:cNvPr>
        <xdr:cNvCxnSpPr/>
      </xdr:nvCxnSpPr>
      <xdr:spPr>
        <a:xfrm>
          <a:off x="12446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89</xdr:row>
      <xdr:rowOff>38298</xdr:rowOff>
    </xdr:from>
    <xdr:ext cx="685572" cy="259045"/>
    <xdr:sp macro="" textlink="">
      <xdr:nvSpPr>
        <xdr:cNvPr id="668" name="テキスト ボックス 667">
          <a:extLst>
            <a:ext uri="{FF2B5EF4-FFF2-40B4-BE49-F238E27FC236}">
              <a16:creationId xmlns:a16="http://schemas.microsoft.com/office/drawing/2014/main" id="{00000000-0008-0000-0600-00009C020000}"/>
            </a:ext>
          </a:extLst>
        </xdr:cNvPr>
        <xdr:cNvSpPr txBox="1"/>
      </xdr:nvSpPr>
      <xdr:spPr>
        <a:xfrm>
          <a:off x="11760428" y="15297348"/>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69" name="直線コネクタ 668">
          <a:extLst>
            <a:ext uri="{FF2B5EF4-FFF2-40B4-BE49-F238E27FC236}">
              <a16:creationId xmlns:a16="http://schemas.microsoft.com/office/drawing/2014/main" id="{00000000-0008-0000-0600-00009D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87</xdr:row>
      <xdr:rowOff>54627</xdr:rowOff>
    </xdr:from>
    <xdr:ext cx="685572" cy="259045"/>
    <xdr:sp macro="" textlink="">
      <xdr:nvSpPr>
        <xdr:cNvPr id="670" name="テキスト ボックス 669">
          <a:extLst>
            <a:ext uri="{FF2B5EF4-FFF2-40B4-BE49-F238E27FC236}">
              <a16:creationId xmlns:a16="http://schemas.microsoft.com/office/drawing/2014/main" id="{00000000-0008-0000-0600-00009E020000}"/>
            </a:ext>
          </a:extLst>
        </xdr:cNvPr>
        <xdr:cNvSpPr txBox="1"/>
      </xdr:nvSpPr>
      <xdr:spPr>
        <a:xfrm>
          <a:off x="11760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1" name="積立金グラフ枠">
          <a:extLst>
            <a:ext uri="{FF2B5EF4-FFF2-40B4-BE49-F238E27FC236}">
              <a16:creationId xmlns:a16="http://schemas.microsoft.com/office/drawing/2014/main" id="{00000000-0008-0000-0600-00009F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146862</xdr:rowOff>
    </xdr:from>
    <xdr:to>
      <xdr:col>85</xdr:col>
      <xdr:colOff>126364</xdr:colOff>
      <xdr:row>99</xdr:row>
      <xdr:rowOff>91388</xdr:rowOff>
    </xdr:to>
    <xdr:cxnSp macro="">
      <xdr:nvCxnSpPr>
        <xdr:cNvPr id="672" name="直線コネクタ 671">
          <a:extLst>
            <a:ext uri="{FF2B5EF4-FFF2-40B4-BE49-F238E27FC236}">
              <a16:creationId xmlns:a16="http://schemas.microsoft.com/office/drawing/2014/main" id="{00000000-0008-0000-0600-0000A0020000}"/>
            </a:ext>
          </a:extLst>
        </xdr:cNvPr>
        <xdr:cNvCxnSpPr/>
      </xdr:nvCxnSpPr>
      <xdr:spPr>
        <a:xfrm flipV="1">
          <a:off x="16317595" y="15577362"/>
          <a:ext cx="1269" cy="14875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95215</xdr:rowOff>
    </xdr:from>
    <xdr:ext cx="469744" cy="259045"/>
    <xdr:sp macro="" textlink="">
      <xdr:nvSpPr>
        <xdr:cNvPr id="673" name="積立金最小値テキスト">
          <a:extLst>
            <a:ext uri="{FF2B5EF4-FFF2-40B4-BE49-F238E27FC236}">
              <a16:creationId xmlns:a16="http://schemas.microsoft.com/office/drawing/2014/main" id="{00000000-0008-0000-0600-0000A1020000}"/>
            </a:ext>
          </a:extLst>
        </xdr:cNvPr>
        <xdr:cNvSpPr txBox="1"/>
      </xdr:nvSpPr>
      <xdr:spPr>
        <a:xfrm>
          <a:off x="16370300" y="170687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91388</xdr:rowOff>
    </xdr:from>
    <xdr:to>
      <xdr:col>86</xdr:col>
      <xdr:colOff>25400</xdr:colOff>
      <xdr:row>99</xdr:row>
      <xdr:rowOff>91388</xdr:rowOff>
    </xdr:to>
    <xdr:cxnSp macro="">
      <xdr:nvCxnSpPr>
        <xdr:cNvPr id="674" name="直線コネクタ 673">
          <a:extLst>
            <a:ext uri="{FF2B5EF4-FFF2-40B4-BE49-F238E27FC236}">
              <a16:creationId xmlns:a16="http://schemas.microsoft.com/office/drawing/2014/main" id="{00000000-0008-0000-0600-0000A2020000}"/>
            </a:ext>
          </a:extLst>
        </xdr:cNvPr>
        <xdr:cNvCxnSpPr/>
      </xdr:nvCxnSpPr>
      <xdr:spPr>
        <a:xfrm>
          <a:off x="16230600" y="170649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93539</xdr:rowOff>
    </xdr:from>
    <xdr:ext cx="599010" cy="259045"/>
    <xdr:sp macro="" textlink="">
      <xdr:nvSpPr>
        <xdr:cNvPr id="675" name="積立金最大値テキスト">
          <a:extLst>
            <a:ext uri="{FF2B5EF4-FFF2-40B4-BE49-F238E27FC236}">
              <a16:creationId xmlns:a16="http://schemas.microsoft.com/office/drawing/2014/main" id="{00000000-0008-0000-0600-0000A3020000}"/>
            </a:ext>
          </a:extLst>
        </xdr:cNvPr>
        <xdr:cNvSpPr txBox="1"/>
      </xdr:nvSpPr>
      <xdr:spPr>
        <a:xfrm>
          <a:off x="16370300" y="153525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915,614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146862</xdr:rowOff>
    </xdr:from>
    <xdr:to>
      <xdr:col>86</xdr:col>
      <xdr:colOff>25400</xdr:colOff>
      <xdr:row>90</xdr:row>
      <xdr:rowOff>146862</xdr:rowOff>
    </xdr:to>
    <xdr:cxnSp macro="">
      <xdr:nvCxnSpPr>
        <xdr:cNvPr id="676" name="直線コネクタ 675">
          <a:extLst>
            <a:ext uri="{FF2B5EF4-FFF2-40B4-BE49-F238E27FC236}">
              <a16:creationId xmlns:a16="http://schemas.microsoft.com/office/drawing/2014/main" id="{00000000-0008-0000-0600-0000A4020000}"/>
            </a:ext>
          </a:extLst>
        </xdr:cNvPr>
        <xdr:cNvCxnSpPr/>
      </xdr:nvCxnSpPr>
      <xdr:spPr>
        <a:xfrm>
          <a:off x="16230600" y="155773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99</xdr:row>
      <xdr:rowOff>5984</xdr:rowOff>
    </xdr:from>
    <xdr:to>
      <xdr:col>85</xdr:col>
      <xdr:colOff>127000</xdr:colOff>
      <xdr:row>99</xdr:row>
      <xdr:rowOff>45968</xdr:rowOff>
    </xdr:to>
    <xdr:cxnSp macro="">
      <xdr:nvCxnSpPr>
        <xdr:cNvPr id="677" name="直線コネクタ 676">
          <a:extLst>
            <a:ext uri="{FF2B5EF4-FFF2-40B4-BE49-F238E27FC236}">
              <a16:creationId xmlns:a16="http://schemas.microsoft.com/office/drawing/2014/main" id="{00000000-0008-0000-0600-0000A5020000}"/>
            </a:ext>
          </a:extLst>
        </xdr:cNvPr>
        <xdr:cNvCxnSpPr/>
      </xdr:nvCxnSpPr>
      <xdr:spPr>
        <a:xfrm>
          <a:off x="15481300" y="16979534"/>
          <a:ext cx="838200" cy="399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141668</xdr:rowOff>
    </xdr:from>
    <xdr:ext cx="534377" cy="259045"/>
    <xdr:sp macro="" textlink="">
      <xdr:nvSpPr>
        <xdr:cNvPr id="678" name="積立金平均値テキスト">
          <a:extLst>
            <a:ext uri="{FF2B5EF4-FFF2-40B4-BE49-F238E27FC236}">
              <a16:creationId xmlns:a16="http://schemas.microsoft.com/office/drawing/2014/main" id="{00000000-0008-0000-0600-0000A6020000}"/>
            </a:ext>
          </a:extLst>
        </xdr:cNvPr>
        <xdr:cNvSpPr txBox="1"/>
      </xdr:nvSpPr>
      <xdr:spPr>
        <a:xfrm>
          <a:off x="16370300" y="1677231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61,694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118791</xdr:rowOff>
    </xdr:from>
    <xdr:to>
      <xdr:col>85</xdr:col>
      <xdr:colOff>177800</xdr:colOff>
      <xdr:row>99</xdr:row>
      <xdr:rowOff>48941</xdr:rowOff>
    </xdr:to>
    <xdr:sp macro="" textlink="">
      <xdr:nvSpPr>
        <xdr:cNvPr id="679" name="フローチャート: 判断 678">
          <a:extLst>
            <a:ext uri="{FF2B5EF4-FFF2-40B4-BE49-F238E27FC236}">
              <a16:creationId xmlns:a16="http://schemas.microsoft.com/office/drawing/2014/main" id="{00000000-0008-0000-0600-0000A7020000}"/>
            </a:ext>
          </a:extLst>
        </xdr:cNvPr>
        <xdr:cNvSpPr/>
      </xdr:nvSpPr>
      <xdr:spPr>
        <a:xfrm>
          <a:off x="16268700" y="169208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99</xdr:row>
      <xdr:rowOff>5984</xdr:rowOff>
    </xdr:from>
    <xdr:to>
      <xdr:col>81</xdr:col>
      <xdr:colOff>50800</xdr:colOff>
      <xdr:row>99</xdr:row>
      <xdr:rowOff>75302</xdr:rowOff>
    </xdr:to>
    <xdr:cxnSp macro="">
      <xdr:nvCxnSpPr>
        <xdr:cNvPr id="680" name="直線コネクタ 679">
          <a:extLst>
            <a:ext uri="{FF2B5EF4-FFF2-40B4-BE49-F238E27FC236}">
              <a16:creationId xmlns:a16="http://schemas.microsoft.com/office/drawing/2014/main" id="{00000000-0008-0000-0600-0000A8020000}"/>
            </a:ext>
          </a:extLst>
        </xdr:cNvPr>
        <xdr:cNvCxnSpPr/>
      </xdr:nvCxnSpPr>
      <xdr:spPr>
        <a:xfrm flipV="1">
          <a:off x="14592300" y="16979534"/>
          <a:ext cx="889000" cy="693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98</xdr:row>
      <xdr:rowOff>98070</xdr:rowOff>
    </xdr:from>
    <xdr:to>
      <xdr:col>81</xdr:col>
      <xdr:colOff>101600</xdr:colOff>
      <xdr:row>99</xdr:row>
      <xdr:rowOff>28220</xdr:rowOff>
    </xdr:to>
    <xdr:sp macro="" textlink="">
      <xdr:nvSpPr>
        <xdr:cNvPr id="681" name="フローチャート: 判断 680">
          <a:extLst>
            <a:ext uri="{FF2B5EF4-FFF2-40B4-BE49-F238E27FC236}">
              <a16:creationId xmlns:a16="http://schemas.microsoft.com/office/drawing/2014/main" id="{00000000-0008-0000-0600-0000A9020000}"/>
            </a:ext>
          </a:extLst>
        </xdr:cNvPr>
        <xdr:cNvSpPr/>
      </xdr:nvSpPr>
      <xdr:spPr>
        <a:xfrm>
          <a:off x="15430500" y="16900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44747</xdr:rowOff>
    </xdr:from>
    <xdr:ext cx="534377" cy="259045"/>
    <xdr:sp macro="" textlink="">
      <xdr:nvSpPr>
        <xdr:cNvPr id="682" name="テキスト ボックス 681">
          <a:extLst>
            <a:ext uri="{FF2B5EF4-FFF2-40B4-BE49-F238E27FC236}">
              <a16:creationId xmlns:a16="http://schemas.microsoft.com/office/drawing/2014/main" id="{00000000-0008-0000-0600-0000AA020000}"/>
            </a:ext>
          </a:extLst>
        </xdr:cNvPr>
        <xdr:cNvSpPr txBox="1"/>
      </xdr:nvSpPr>
      <xdr:spPr>
        <a:xfrm>
          <a:off x="15214111" y="166753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74,384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99</xdr:row>
      <xdr:rowOff>65701</xdr:rowOff>
    </xdr:from>
    <xdr:to>
      <xdr:col>76</xdr:col>
      <xdr:colOff>114300</xdr:colOff>
      <xdr:row>99</xdr:row>
      <xdr:rowOff>75302</xdr:rowOff>
    </xdr:to>
    <xdr:cxnSp macro="">
      <xdr:nvCxnSpPr>
        <xdr:cNvPr id="683" name="直線コネクタ 682">
          <a:extLst>
            <a:ext uri="{FF2B5EF4-FFF2-40B4-BE49-F238E27FC236}">
              <a16:creationId xmlns:a16="http://schemas.microsoft.com/office/drawing/2014/main" id="{00000000-0008-0000-0600-0000AB020000}"/>
            </a:ext>
          </a:extLst>
        </xdr:cNvPr>
        <xdr:cNvCxnSpPr/>
      </xdr:nvCxnSpPr>
      <xdr:spPr>
        <a:xfrm>
          <a:off x="13703300" y="17039251"/>
          <a:ext cx="889000" cy="96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98</xdr:row>
      <xdr:rowOff>144523</xdr:rowOff>
    </xdr:from>
    <xdr:to>
      <xdr:col>76</xdr:col>
      <xdr:colOff>165100</xdr:colOff>
      <xdr:row>99</xdr:row>
      <xdr:rowOff>74673</xdr:rowOff>
    </xdr:to>
    <xdr:sp macro="" textlink="">
      <xdr:nvSpPr>
        <xdr:cNvPr id="684" name="フローチャート: 判断 683">
          <a:extLst>
            <a:ext uri="{FF2B5EF4-FFF2-40B4-BE49-F238E27FC236}">
              <a16:creationId xmlns:a16="http://schemas.microsoft.com/office/drawing/2014/main" id="{00000000-0008-0000-0600-0000AC020000}"/>
            </a:ext>
          </a:extLst>
        </xdr:cNvPr>
        <xdr:cNvSpPr/>
      </xdr:nvSpPr>
      <xdr:spPr>
        <a:xfrm>
          <a:off x="14541500" y="169466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91200</xdr:rowOff>
    </xdr:from>
    <xdr:ext cx="534377" cy="259045"/>
    <xdr:sp macro="" textlink="">
      <xdr:nvSpPr>
        <xdr:cNvPr id="685" name="テキスト ボックス 684">
          <a:extLst>
            <a:ext uri="{FF2B5EF4-FFF2-40B4-BE49-F238E27FC236}">
              <a16:creationId xmlns:a16="http://schemas.microsoft.com/office/drawing/2014/main" id="{00000000-0008-0000-0600-0000AD020000}"/>
            </a:ext>
          </a:extLst>
        </xdr:cNvPr>
        <xdr:cNvSpPr txBox="1"/>
      </xdr:nvSpPr>
      <xdr:spPr>
        <a:xfrm>
          <a:off x="14325111" y="167218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45,935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99</xdr:row>
      <xdr:rowOff>65701</xdr:rowOff>
    </xdr:from>
    <xdr:to>
      <xdr:col>71</xdr:col>
      <xdr:colOff>177800</xdr:colOff>
      <xdr:row>99</xdr:row>
      <xdr:rowOff>73116</xdr:rowOff>
    </xdr:to>
    <xdr:cxnSp macro="">
      <xdr:nvCxnSpPr>
        <xdr:cNvPr id="686" name="直線コネクタ 685">
          <a:extLst>
            <a:ext uri="{FF2B5EF4-FFF2-40B4-BE49-F238E27FC236}">
              <a16:creationId xmlns:a16="http://schemas.microsoft.com/office/drawing/2014/main" id="{00000000-0008-0000-0600-0000AE020000}"/>
            </a:ext>
          </a:extLst>
        </xdr:cNvPr>
        <xdr:cNvCxnSpPr/>
      </xdr:nvCxnSpPr>
      <xdr:spPr>
        <a:xfrm flipV="1">
          <a:off x="12814300" y="17039251"/>
          <a:ext cx="889000" cy="74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98</xdr:row>
      <xdr:rowOff>169461</xdr:rowOff>
    </xdr:from>
    <xdr:to>
      <xdr:col>72</xdr:col>
      <xdr:colOff>38100</xdr:colOff>
      <xdr:row>99</xdr:row>
      <xdr:rowOff>99611</xdr:rowOff>
    </xdr:to>
    <xdr:sp macro="" textlink="">
      <xdr:nvSpPr>
        <xdr:cNvPr id="687" name="フローチャート: 判断 686">
          <a:extLst>
            <a:ext uri="{FF2B5EF4-FFF2-40B4-BE49-F238E27FC236}">
              <a16:creationId xmlns:a16="http://schemas.microsoft.com/office/drawing/2014/main" id="{00000000-0008-0000-0600-0000AF020000}"/>
            </a:ext>
          </a:extLst>
        </xdr:cNvPr>
        <xdr:cNvSpPr/>
      </xdr:nvSpPr>
      <xdr:spPr>
        <a:xfrm>
          <a:off x="13652500" y="16971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116138</xdr:rowOff>
    </xdr:from>
    <xdr:ext cx="534377" cy="259045"/>
    <xdr:sp macro="" textlink="">
      <xdr:nvSpPr>
        <xdr:cNvPr id="688" name="テキスト ボックス 687">
          <a:extLst>
            <a:ext uri="{FF2B5EF4-FFF2-40B4-BE49-F238E27FC236}">
              <a16:creationId xmlns:a16="http://schemas.microsoft.com/office/drawing/2014/main" id="{00000000-0008-0000-0600-0000B0020000}"/>
            </a:ext>
          </a:extLst>
        </xdr:cNvPr>
        <xdr:cNvSpPr txBox="1"/>
      </xdr:nvSpPr>
      <xdr:spPr>
        <a:xfrm>
          <a:off x="13436111" y="167467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30,663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167162</xdr:rowOff>
    </xdr:from>
    <xdr:to>
      <xdr:col>67</xdr:col>
      <xdr:colOff>101600</xdr:colOff>
      <xdr:row>99</xdr:row>
      <xdr:rowOff>97312</xdr:rowOff>
    </xdr:to>
    <xdr:sp macro="" textlink="">
      <xdr:nvSpPr>
        <xdr:cNvPr id="689" name="フローチャート: 判断 688">
          <a:extLst>
            <a:ext uri="{FF2B5EF4-FFF2-40B4-BE49-F238E27FC236}">
              <a16:creationId xmlns:a16="http://schemas.microsoft.com/office/drawing/2014/main" id="{00000000-0008-0000-0600-0000B1020000}"/>
            </a:ext>
          </a:extLst>
        </xdr:cNvPr>
        <xdr:cNvSpPr/>
      </xdr:nvSpPr>
      <xdr:spPr>
        <a:xfrm>
          <a:off x="12763500" y="169692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113839</xdr:rowOff>
    </xdr:from>
    <xdr:ext cx="534377" cy="259045"/>
    <xdr:sp macro="" textlink="">
      <xdr:nvSpPr>
        <xdr:cNvPr id="690" name="テキスト ボックス 689">
          <a:extLst>
            <a:ext uri="{FF2B5EF4-FFF2-40B4-BE49-F238E27FC236}">
              <a16:creationId xmlns:a16="http://schemas.microsoft.com/office/drawing/2014/main" id="{00000000-0008-0000-0600-0000B2020000}"/>
            </a:ext>
          </a:extLst>
        </xdr:cNvPr>
        <xdr:cNvSpPr txBox="1"/>
      </xdr:nvSpPr>
      <xdr:spPr>
        <a:xfrm>
          <a:off x="12547111" y="167444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32,071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1" name="テキスト ボックス 690">
          <a:extLst>
            <a:ext uri="{FF2B5EF4-FFF2-40B4-BE49-F238E27FC236}">
              <a16:creationId xmlns:a16="http://schemas.microsoft.com/office/drawing/2014/main" id="{00000000-0008-0000-0600-0000B3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2" name="テキスト ボックス 691">
          <a:extLst>
            <a:ext uri="{FF2B5EF4-FFF2-40B4-BE49-F238E27FC236}">
              <a16:creationId xmlns:a16="http://schemas.microsoft.com/office/drawing/2014/main" id="{00000000-0008-0000-0600-0000B4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3" name="テキスト ボックス 692">
          <a:extLst>
            <a:ext uri="{FF2B5EF4-FFF2-40B4-BE49-F238E27FC236}">
              <a16:creationId xmlns:a16="http://schemas.microsoft.com/office/drawing/2014/main" id="{00000000-0008-0000-0600-0000B5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4" name="テキスト ボックス 693">
          <a:extLst>
            <a:ext uri="{FF2B5EF4-FFF2-40B4-BE49-F238E27FC236}">
              <a16:creationId xmlns:a16="http://schemas.microsoft.com/office/drawing/2014/main" id="{00000000-0008-0000-0600-0000B6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5" name="テキスト ボックス 694">
          <a:extLst>
            <a:ext uri="{FF2B5EF4-FFF2-40B4-BE49-F238E27FC236}">
              <a16:creationId xmlns:a16="http://schemas.microsoft.com/office/drawing/2014/main" id="{00000000-0008-0000-0600-0000B7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166618</xdr:rowOff>
    </xdr:from>
    <xdr:to>
      <xdr:col>85</xdr:col>
      <xdr:colOff>177800</xdr:colOff>
      <xdr:row>99</xdr:row>
      <xdr:rowOff>96768</xdr:rowOff>
    </xdr:to>
    <xdr:sp macro="" textlink="">
      <xdr:nvSpPr>
        <xdr:cNvPr id="696" name="楕円 695">
          <a:extLst>
            <a:ext uri="{FF2B5EF4-FFF2-40B4-BE49-F238E27FC236}">
              <a16:creationId xmlns:a16="http://schemas.microsoft.com/office/drawing/2014/main" id="{00000000-0008-0000-0600-0000B8020000}"/>
            </a:ext>
          </a:extLst>
        </xdr:cNvPr>
        <xdr:cNvSpPr/>
      </xdr:nvSpPr>
      <xdr:spPr>
        <a:xfrm>
          <a:off x="16268700" y="169687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98</xdr:row>
      <xdr:rowOff>97219</xdr:rowOff>
    </xdr:from>
    <xdr:ext cx="534377" cy="259045"/>
    <xdr:sp macro="" textlink="">
      <xdr:nvSpPr>
        <xdr:cNvPr id="697" name="積立金該当値テキスト">
          <a:extLst>
            <a:ext uri="{FF2B5EF4-FFF2-40B4-BE49-F238E27FC236}">
              <a16:creationId xmlns:a16="http://schemas.microsoft.com/office/drawing/2014/main" id="{00000000-0008-0000-0600-0000B9020000}"/>
            </a:ext>
          </a:extLst>
        </xdr:cNvPr>
        <xdr:cNvSpPr txBox="1"/>
      </xdr:nvSpPr>
      <xdr:spPr>
        <a:xfrm>
          <a:off x="16370300" y="168993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32,404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126634</xdr:rowOff>
    </xdr:from>
    <xdr:to>
      <xdr:col>81</xdr:col>
      <xdr:colOff>101600</xdr:colOff>
      <xdr:row>99</xdr:row>
      <xdr:rowOff>56784</xdr:rowOff>
    </xdr:to>
    <xdr:sp macro="" textlink="">
      <xdr:nvSpPr>
        <xdr:cNvPr id="698" name="楕円 697">
          <a:extLst>
            <a:ext uri="{FF2B5EF4-FFF2-40B4-BE49-F238E27FC236}">
              <a16:creationId xmlns:a16="http://schemas.microsoft.com/office/drawing/2014/main" id="{00000000-0008-0000-0600-0000BA020000}"/>
            </a:ext>
          </a:extLst>
        </xdr:cNvPr>
        <xdr:cNvSpPr/>
      </xdr:nvSpPr>
      <xdr:spPr>
        <a:xfrm>
          <a:off x="15430500" y="169287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99</xdr:row>
      <xdr:rowOff>47911</xdr:rowOff>
    </xdr:from>
    <xdr:ext cx="534377" cy="259045"/>
    <xdr:sp macro="" textlink="">
      <xdr:nvSpPr>
        <xdr:cNvPr id="699" name="テキスト ボックス 698">
          <a:extLst>
            <a:ext uri="{FF2B5EF4-FFF2-40B4-BE49-F238E27FC236}">
              <a16:creationId xmlns:a16="http://schemas.microsoft.com/office/drawing/2014/main" id="{00000000-0008-0000-0600-0000BB020000}"/>
            </a:ext>
          </a:extLst>
        </xdr:cNvPr>
        <xdr:cNvSpPr txBox="1"/>
      </xdr:nvSpPr>
      <xdr:spPr>
        <a:xfrm>
          <a:off x="15214111" y="170214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56,891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99</xdr:row>
      <xdr:rowOff>24502</xdr:rowOff>
    </xdr:from>
    <xdr:to>
      <xdr:col>76</xdr:col>
      <xdr:colOff>165100</xdr:colOff>
      <xdr:row>99</xdr:row>
      <xdr:rowOff>126102</xdr:rowOff>
    </xdr:to>
    <xdr:sp macro="" textlink="">
      <xdr:nvSpPr>
        <xdr:cNvPr id="700" name="楕円 699">
          <a:extLst>
            <a:ext uri="{FF2B5EF4-FFF2-40B4-BE49-F238E27FC236}">
              <a16:creationId xmlns:a16="http://schemas.microsoft.com/office/drawing/2014/main" id="{00000000-0008-0000-0600-0000BC020000}"/>
            </a:ext>
          </a:extLst>
        </xdr:cNvPr>
        <xdr:cNvSpPr/>
      </xdr:nvSpPr>
      <xdr:spPr>
        <a:xfrm>
          <a:off x="14541500" y="169980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99</xdr:row>
      <xdr:rowOff>117229</xdr:rowOff>
    </xdr:from>
    <xdr:ext cx="534377" cy="259045"/>
    <xdr:sp macro="" textlink="">
      <xdr:nvSpPr>
        <xdr:cNvPr id="701" name="テキスト ボックス 700">
          <a:extLst>
            <a:ext uri="{FF2B5EF4-FFF2-40B4-BE49-F238E27FC236}">
              <a16:creationId xmlns:a16="http://schemas.microsoft.com/office/drawing/2014/main" id="{00000000-0008-0000-0600-0000BD020000}"/>
            </a:ext>
          </a:extLst>
        </xdr:cNvPr>
        <xdr:cNvSpPr txBox="1"/>
      </xdr:nvSpPr>
      <xdr:spPr>
        <a:xfrm>
          <a:off x="14325111" y="170907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99</xdr:row>
      <xdr:rowOff>14901</xdr:rowOff>
    </xdr:from>
    <xdr:to>
      <xdr:col>72</xdr:col>
      <xdr:colOff>38100</xdr:colOff>
      <xdr:row>99</xdr:row>
      <xdr:rowOff>116501</xdr:rowOff>
    </xdr:to>
    <xdr:sp macro="" textlink="">
      <xdr:nvSpPr>
        <xdr:cNvPr id="702" name="楕円 701">
          <a:extLst>
            <a:ext uri="{FF2B5EF4-FFF2-40B4-BE49-F238E27FC236}">
              <a16:creationId xmlns:a16="http://schemas.microsoft.com/office/drawing/2014/main" id="{00000000-0008-0000-0600-0000BE020000}"/>
            </a:ext>
          </a:extLst>
        </xdr:cNvPr>
        <xdr:cNvSpPr/>
      </xdr:nvSpPr>
      <xdr:spPr>
        <a:xfrm>
          <a:off x="13652500" y="169884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99</xdr:row>
      <xdr:rowOff>107628</xdr:rowOff>
    </xdr:from>
    <xdr:ext cx="534377" cy="259045"/>
    <xdr:sp macro="" textlink="">
      <xdr:nvSpPr>
        <xdr:cNvPr id="703" name="テキスト ボックス 702">
          <a:extLst>
            <a:ext uri="{FF2B5EF4-FFF2-40B4-BE49-F238E27FC236}">
              <a16:creationId xmlns:a16="http://schemas.microsoft.com/office/drawing/2014/main" id="{00000000-0008-0000-0600-0000BF020000}"/>
            </a:ext>
          </a:extLst>
        </xdr:cNvPr>
        <xdr:cNvSpPr txBox="1"/>
      </xdr:nvSpPr>
      <xdr:spPr>
        <a:xfrm>
          <a:off x="13436111" y="170811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20,318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99</xdr:row>
      <xdr:rowOff>22316</xdr:rowOff>
    </xdr:from>
    <xdr:to>
      <xdr:col>67</xdr:col>
      <xdr:colOff>101600</xdr:colOff>
      <xdr:row>99</xdr:row>
      <xdr:rowOff>123916</xdr:rowOff>
    </xdr:to>
    <xdr:sp macro="" textlink="">
      <xdr:nvSpPr>
        <xdr:cNvPr id="704" name="楕円 703">
          <a:extLst>
            <a:ext uri="{FF2B5EF4-FFF2-40B4-BE49-F238E27FC236}">
              <a16:creationId xmlns:a16="http://schemas.microsoft.com/office/drawing/2014/main" id="{00000000-0008-0000-0600-0000C0020000}"/>
            </a:ext>
          </a:extLst>
        </xdr:cNvPr>
        <xdr:cNvSpPr/>
      </xdr:nvSpPr>
      <xdr:spPr>
        <a:xfrm>
          <a:off x="12763500" y="169958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99</xdr:row>
      <xdr:rowOff>115043</xdr:rowOff>
    </xdr:from>
    <xdr:ext cx="534377" cy="259045"/>
    <xdr:sp macro="" textlink="">
      <xdr:nvSpPr>
        <xdr:cNvPr id="705" name="テキスト ボックス 704">
          <a:extLst>
            <a:ext uri="{FF2B5EF4-FFF2-40B4-BE49-F238E27FC236}">
              <a16:creationId xmlns:a16="http://schemas.microsoft.com/office/drawing/2014/main" id="{00000000-0008-0000-0600-0000C1020000}"/>
            </a:ext>
          </a:extLst>
        </xdr:cNvPr>
        <xdr:cNvSpPr txBox="1"/>
      </xdr:nvSpPr>
      <xdr:spPr>
        <a:xfrm>
          <a:off x="12547111" y="170885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6" name="正方形/長方形 705">
          <a:extLst>
            <a:ext uri="{FF2B5EF4-FFF2-40B4-BE49-F238E27FC236}">
              <a16:creationId xmlns:a16="http://schemas.microsoft.com/office/drawing/2014/main" id="{00000000-0008-0000-0600-0000C2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7" name="正方形/長方形 706">
          <a:extLst>
            <a:ext uri="{FF2B5EF4-FFF2-40B4-BE49-F238E27FC236}">
              <a16:creationId xmlns:a16="http://schemas.microsoft.com/office/drawing/2014/main" id="{00000000-0008-0000-0600-0000C3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08" name="正方形/長方形 707">
          <a:extLst>
            <a:ext uri="{FF2B5EF4-FFF2-40B4-BE49-F238E27FC236}">
              <a16:creationId xmlns:a16="http://schemas.microsoft.com/office/drawing/2014/main" id="{00000000-0008-0000-0600-0000C4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09" name="正方形/長方形 708">
          <a:extLst>
            <a:ext uri="{FF2B5EF4-FFF2-40B4-BE49-F238E27FC236}">
              <a16:creationId xmlns:a16="http://schemas.microsoft.com/office/drawing/2014/main" id="{00000000-0008-0000-0600-0000C5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0" name="正方形/長方形 709">
          <a:extLst>
            <a:ext uri="{FF2B5EF4-FFF2-40B4-BE49-F238E27FC236}">
              <a16:creationId xmlns:a16="http://schemas.microsoft.com/office/drawing/2014/main" id="{00000000-0008-0000-0600-0000C6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1" name="正方形/長方形 710">
          <a:extLst>
            <a:ext uri="{FF2B5EF4-FFF2-40B4-BE49-F238E27FC236}">
              <a16:creationId xmlns:a16="http://schemas.microsoft.com/office/drawing/2014/main" id="{00000000-0008-0000-0600-0000C7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2" name="正方形/長方形 711">
          <a:extLst>
            <a:ext uri="{FF2B5EF4-FFF2-40B4-BE49-F238E27FC236}">
              <a16:creationId xmlns:a16="http://schemas.microsoft.com/office/drawing/2014/main" id="{00000000-0008-0000-0600-0000C8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3" name="正方形/長方形 712">
          <a:extLst>
            <a:ext uri="{FF2B5EF4-FFF2-40B4-BE49-F238E27FC236}">
              <a16:creationId xmlns:a16="http://schemas.microsoft.com/office/drawing/2014/main" id="{00000000-0008-0000-0600-0000C9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4" name="テキスト ボックス 713">
          <a:extLst>
            <a:ext uri="{FF2B5EF4-FFF2-40B4-BE49-F238E27FC236}">
              <a16:creationId xmlns:a16="http://schemas.microsoft.com/office/drawing/2014/main" id="{00000000-0008-0000-0600-0000CA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5" name="直線コネクタ 714">
          <a:extLst>
            <a:ext uri="{FF2B5EF4-FFF2-40B4-BE49-F238E27FC236}">
              <a16:creationId xmlns:a16="http://schemas.microsoft.com/office/drawing/2014/main" id="{00000000-0008-0000-0600-0000CB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16" name="直線コネクタ 715">
          <a:extLst>
            <a:ext uri="{FF2B5EF4-FFF2-40B4-BE49-F238E27FC236}">
              <a16:creationId xmlns:a16="http://schemas.microsoft.com/office/drawing/2014/main" id="{00000000-0008-0000-0600-0000CC020000}"/>
            </a:ext>
          </a:extLst>
        </xdr:cNvPr>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17" name="テキスト ボックス 716">
          <a:extLst>
            <a:ext uri="{FF2B5EF4-FFF2-40B4-BE49-F238E27FC236}">
              <a16:creationId xmlns:a16="http://schemas.microsoft.com/office/drawing/2014/main" id="{00000000-0008-0000-0600-0000CD020000}"/>
            </a:ext>
          </a:extLst>
        </xdr:cNvPr>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18" name="直線コネクタ 717">
          <a:extLst>
            <a:ext uri="{FF2B5EF4-FFF2-40B4-BE49-F238E27FC236}">
              <a16:creationId xmlns:a16="http://schemas.microsoft.com/office/drawing/2014/main" id="{00000000-0008-0000-0600-0000CE020000}"/>
            </a:ext>
          </a:extLst>
        </xdr:cNvPr>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36</xdr:row>
      <xdr:rowOff>144434</xdr:rowOff>
    </xdr:from>
    <xdr:ext cx="531299" cy="259045"/>
    <xdr:sp macro="" textlink="">
      <xdr:nvSpPr>
        <xdr:cNvPr id="719" name="テキスト ボックス 718">
          <a:extLst>
            <a:ext uri="{FF2B5EF4-FFF2-40B4-BE49-F238E27FC236}">
              <a16:creationId xmlns:a16="http://schemas.microsoft.com/office/drawing/2014/main" id="{00000000-0008-0000-0600-0000CF020000}"/>
            </a:ext>
          </a:extLst>
        </xdr:cNvPr>
        <xdr:cNvSpPr txBox="1"/>
      </xdr:nvSpPr>
      <xdr:spPr>
        <a:xfrm>
          <a:off x="17756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20" name="直線コネクタ 719">
          <a:extLst>
            <a:ext uri="{FF2B5EF4-FFF2-40B4-BE49-F238E27FC236}">
              <a16:creationId xmlns:a16="http://schemas.microsoft.com/office/drawing/2014/main" id="{00000000-0008-0000-0600-0000D0020000}"/>
            </a:ext>
          </a:extLst>
        </xdr:cNvPr>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34</xdr:row>
      <xdr:rowOff>160763</xdr:rowOff>
    </xdr:from>
    <xdr:ext cx="531299" cy="259045"/>
    <xdr:sp macro="" textlink="">
      <xdr:nvSpPr>
        <xdr:cNvPr id="721" name="テキスト ボックス 720">
          <a:extLst>
            <a:ext uri="{FF2B5EF4-FFF2-40B4-BE49-F238E27FC236}">
              <a16:creationId xmlns:a16="http://schemas.microsoft.com/office/drawing/2014/main" id="{00000000-0008-0000-0600-0000D1020000}"/>
            </a:ext>
          </a:extLst>
        </xdr:cNvPr>
        <xdr:cNvSpPr txBox="1"/>
      </xdr:nvSpPr>
      <xdr:spPr>
        <a:xfrm>
          <a:off x="17756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22" name="直線コネクタ 721">
          <a:extLst>
            <a:ext uri="{FF2B5EF4-FFF2-40B4-BE49-F238E27FC236}">
              <a16:creationId xmlns:a16="http://schemas.microsoft.com/office/drawing/2014/main" id="{00000000-0008-0000-0600-0000D2020000}"/>
            </a:ext>
          </a:extLst>
        </xdr:cNvPr>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33</xdr:row>
      <xdr:rowOff>5641</xdr:rowOff>
    </xdr:from>
    <xdr:ext cx="531299" cy="259045"/>
    <xdr:sp macro="" textlink="">
      <xdr:nvSpPr>
        <xdr:cNvPr id="723" name="テキスト ボックス 722">
          <a:extLst>
            <a:ext uri="{FF2B5EF4-FFF2-40B4-BE49-F238E27FC236}">
              <a16:creationId xmlns:a16="http://schemas.microsoft.com/office/drawing/2014/main" id="{00000000-0008-0000-0600-0000D3020000}"/>
            </a:ext>
          </a:extLst>
        </xdr:cNvPr>
        <xdr:cNvSpPr txBox="1"/>
      </xdr:nvSpPr>
      <xdr:spPr>
        <a:xfrm>
          <a:off x="17756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24" name="直線コネクタ 723">
          <a:extLst>
            <a:ext uri="{FF2B5EF4-FFF2-40B4-BE49-F238E27FC236}">
              <a16:creationId xmlns:a16="http://schemas.microsoft.com/office/drawing/2014/main" id="{00000000-0008-0000-0600-0000D4020000}"/>
            </a:ext>
          </a:extLst>
        </xdr:cNvPr>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31</xdr:row>
      <xdr:rowOff>21970</xdr:rowOff>
    </xdr:from>
    <xdr:ext cx="531299" cy="259045"/>
    <xdr:sp macro="" textlink="">
      <xdr:nvSpPr>
        <xdr:cNvPr id="725" name="テキスト ボックス 724">
          <a:extLst>
            <a:ext uri="{FF2B5EF4-FFF2-40B4-BE49-F238E27FC236}">
              <a16:creationId xmlns:a16="http://schemas.microsoft.com/office/drawing/2014/main" id="{00000000-0008-0000-0600-0000D5020000}"/>
            </a:ext>
          </a:extLst>
        </xdr:cNvPr>
        <xdr:cNvSpPr txBox="1"/>
      </xdr:nvSpPr>
      <xdr:spPr>
        <a:xfrm>
          <a:off x="17756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26" name="直線コネクタ 725">
          <a:extLst>
            <a:ext uri="{FF2B5EF4-FFF2-40B4-BE49-F238E27FC236}">
              <a16:creationId xmlns:a16="http://schemas.microsoft.com/office/drawing/2014/main" id="{00000000-0008-0000-0600-0000D6020000}"/>
            </a:ext>
          </a:extLst>
        </xdr:cNvPr>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38299</xdr:rowOff>
    </xdr:from>
    <xdr:ext cx="531299" cy="259045"/>
    <xdr:sp macro="" textlink="">
      <xdr:nvSpPr>
        <xdr:cNvPr id="727" name="テキスト ボックス 726">
          <a:extLst>
            <a:ext uri="{FF2B5EF4-FFF2-40B4-BE49-F238E27FC236}">
              <a16:creationId xmlns:a16="http://schemas.microsoft.com/office/drawing/2014/main" id="{00000000-0008-0000-0600-0000D7020000}"/>
            </a:ext>
          </a:extLst>
        </xdr:cNvPr>
        <xdr:cNvSpPr txBox="1"/>
      </xdr:nvSpPr>
      <xdr:spPr>
        <a:xfrm>
          <a:off x="17756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8" name="直線コネクタ 727">
          <a:extLst>
            <a:ext uri="{FF2B5EF4-FFF2-40B4-BE49-F238E27FC236}">
              <a16:creationId xmlns:a16="http://schemas.microsoft.com/office/drawing/2014/main" id="{00000000-0008-0000-0600-0000D8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29" name="テキスト ボックス 728">
          <a:extLst>
            <a:ext uri="{FF2B5EF4-FFF2-40B4-BE49-F238E27FC236}">
              <a16:creationId xmlns:a16="http://schemas.microsoft.com/office/drawing/2014/main" id="{00000000-0008-0000-0600-0000D9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0" name="投資及び出資金グラフ枠">
          <a:extLst>
            <a:ext uri="{FF2B5EF4-FFF2-40B4-BE49-F238E27FC236}">
              <a16:creationId xmlns:a16="http://schemas.microsoft.com/office/drawing/2014/main" id="{00000000-0008-0000-0600-0000DA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10574</xdr:rowOff>
    </xdr:from>
    <xdr:to>
      <xdr:col>116</xdr:col>
      <xdr:colOff>62864</xdr:colOff>
      <xdr:row>39</xdr:row>
      <xdr:rowOff>98878</xdr:rowOff>
    </xdr:to>
    <xdr:cxnSp macro="">
      <xdr:nvCxnSpPr>
        <xdr:cNvPr id="731" name="直線コネクタ 730">
          <a:extLst>
            <a:ext uri="{FF2B5EF4-FFF2-40B4-BE49-F238E27FC236}">
              <a16:creationId xmlns:a16="http://schemas.microsoft.com/office/drawing/2014/main" id="{00000000-0008-0000-0600-0000DB020000}"/>
            </a:ext>
          </a:extLst>
        </xdr:cNvPr>
        <xdr:cNvCxnSpPr/>
      </xdr:nvCxnSpPr>
      <xdr:spPr>
        <a:xfrm flipV="1">
          <a:off x="22159595" y="5154074"/>
          <a:ext cx="1269" cy="16313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102705</xdr:rowOff>
    </xdr:from>
    <xdr:ext cx="249299" cy="259045"/>
    <xdr:sp macro="" textlink="">
      <xdr:nvSpPr>
        <xdr:cNvPr id="732" name="投資及び出資金最小値テキスト">
          <a:extLst>
            <a:ext uri="{FF2B5EF4-FFF2-40B4-BE49-F238E27FC236}">
              <a16:creationId xmlns:a16="http://schemas.microsoft.com/office/drawing/2014/main" id="{00000000-0008-0000-0600-0000DC020000}"/>
            </a:ext>
          </a:extLst>
        </xdr:cNvPr>
        <xdr:cNvSpPr txBox="1"/>
      </xdr:nvSpPr>
      <xdr:spPr>
        <a:xfrm>
          <a:off x="22212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33" name="直線コネクタ 732">
          <a:extLst>
            <a:ext uri="{FF2B5EF4-FFF2-40B4-BE49-F238E27FC236}">
              <a16:creationId xmlns:a16="http://schemas.microsoft.com/office/drawing/2014/main" id="{00000000-0008-0000-0600-0000DD020000}"/>
            </a:ext>
          </a:extLst>
        </xdr:cNvPr>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128701</xdr:rowOff>
    </xdr:from>
    <xdr:ext cx="534377" cy="259045"/>
    <xdr:sp macro="" textlink="">
      <xdr:nvSpPr>
        <xdr:cNvPr id="734" name="投資及び出資金最大値テキスト">
          <a:extLst>
            <a:ext uri="{FF2B5EF4-FFF2-40B4-BE49-F238E27FC236}">
              <a16:creationId xmlns:a16="http://schemas.microsoft.com/office/drawing/2014/main" id="{00000000-0008-0000-0600-0000DE020000}"/>
            </a:ext>
          </a:extLst>
        </xdr:cNvPr>
        <xdr:cNvSpPr txBox="1"/>
      </xdr:nvSpPr>
      <xdr:spPr>
        <a:xfrm>
          <a:off x="22212300" y="49293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49,954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10574</xdr:rowOff>
    </xdr:from>
    <xdr:to>
      <xdr:col>116</xdr:col>
      <xdr:colOff>152400</xdr:colOff>
      <xdr:row>30</xdr:row>
      <xdr:rowOff>10574</xdr:rowOff>
    </xdr:to>
    <xdr:cxnSp macro="">
      <xdr:nvCxnSpPr>
        <xdr:cNvPr id="735" name="直線コネクタ 734">
          <a:extLst>
            <a:ext uri="{FF2B5EF4-FFF2-40B4-BE49-F238E27FC236}">
              <a16:creationId xmlns:a16="http://schemas.microsoft.com/office/drawing/2014/main" id="{00000000-0008-0000-0600-0000DF020000}"/>
            </a:ext>
          </a:extLst>
        </xdr:cNvPr>
        <xdr:cNvCxnSpPr/>
      </xdr:nvCxnSpPr>
      <xdr:spPr>
        <a:xfrm>
          <a:off x="22072600" y="51540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98878</xdr:rowOff>
    </xdr:from>
    <xdr:to>
      <xdr:col>116</xdr:col>
      <xdr:colOff>63500</xdr:colOff>
      <xdr:row>39</xdr:row>
      <xdr:rowOff>98878</xdr:rowOff>
    </xdr:to>
    <xdr:cxnSp macro="">
      <xdr:nvCxnSpPr>
        <xdr:cNvPr id="736" name="直線コネクタ 735">
          <a:extLst>
            <a:ext uri="{FF2B5EF4-FFF2-40B4-BE49-F238E27FC236}">
              <a16:creationId xmlns:a16="http://schemas.microsoft.com/office/drawing/2014/main" id="{00000000-0008-0000-0600-0000E0020000}"/>
            </a:ext>
          </a:extLst>
        </xdr:cNvPr>
        <xdr:cNvCxnSpPr/>
      </xdr:nvCxnSpPr>
      <xdr:spPr>
        <a:xfrm>
          <a:off x="21323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110960</xdr:rowOff>
    </xdr:from>
    <xdr:ext cx="469744" cy="259045"/>
    <xdr:sp macro="" textlink="">
      <xdr:nvSpPr>
        <xdr:cNvPr id="737" name="投資及び出資金平均値テキスト">
          <a:extLst>
            <a:ext uri="{FF2B5EF4-FFF2-40B4-BE49-F238E27FC236}">
              <a16:creationId xmlns:a16="http://schemas.microsoft.com/office/drawing/2014/main" id="{00000000-0008-0000-0600-0000E1020000}"/>
            </a:ext>
          </a:extLst>
        </xdr:cNvPr>
        <xdr:cNvSpPr txBox="1"/>
      </xdr:nvSpPr>
      <xdr:spPr>
        <a:xfrm>
          <a:off x="22212300" y="645461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88084</xdr:rowOff>
    </xdr:from>
    <xdr:to>
      <xdr:col>116</xdr:col>
      <xdr:colOff>114300</xdr:colOff>
      <xdr:row>39</xdr:row>
      <xdr:rowOff>18234</xdr:rowOff>
    </xdr:to>
    <xdr:sp macro="" textlink="">
      <xdr:nvSpPr>
        <xdr:cNvPr id="738" name="フローチャート: 判断 737">
          <a:extLst>
            <a:ext uri="{FF2B5EF4-FFF2-40B4-BE49-F238E27FC236}">
              <a16:creationId xmlns:a16="http://schemas.microsoft.com/office/drawing/2014/main" id="{00000000-0008-0000-0600-0000E2020000}"/>
            </a:ext>
          </a:extLst>
        </xdr:cNvPr>
        <xdr:cNvSpPr/>
      </xdr:nvSpPr>
      <xdr:spPr>
        <a:xfrm>
          <a:off x="22110700" y="66031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98878</xdr:rowOff>
    </xdr:from>
    <xdr:to>
      <xdr:col>111</xdr:col>
      <xdr:colOff>177800</xdr:colOff>
      <xdr:row>39</xdr:row>
      <xdr:rowOff>98878</xdr:rowOff>
    </xdr:to>
    <xdr:cxnSp macro="">
      <xdr:nvCxnSpPr>
        <xdr:cNvPr id="739" name="直線コネクタ 738">
          <a:extLst>
            <a:ext uri="{FF2B5EF4-FFF2-40B4-BE49-F238E27FC236}">
              <a16:creationId xmlns:a16="http://schemas.microsoft.com/office/drawing/2014/main" id="{00000000-0008-0000-0600-0000E3020000}"/>
            </a:ext>
          </a:extLst>
        </xdr:cNvPr>
        <xdr:cNvCxnSpPr/>
      </xdr:nvCxnSpPr>
      <xdr:spPr>
        <a:xfrm>
          <a:off x="20434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92263</xdr:rowOff>
    </xdr:from>
    <xdr:to>
      <xdr:col>112</xdr:col>
      <xdr:colOff>38100</xdr:colOff>
      <xdr:row>39</xdr:row>
      <xdr:rowOff>22413</xdr:rowOff>
    </xdr:to>
    <xdr:sp macro="" textlink="">
      <xdr:nvSpPr>
        <xdr:cNvPr id="740" name="フローチャート: 判断 739">
          <a:extLst>
            <a:ext uri="{FF2B5EF4-FFF2-40B4-BE49-F238E27FC236}">
              <a16:creationId xmlns:a16="http://schemas.microsoft.com/office/drawing/2014/main" id="{00000000-0008-0000-0600-0000E4020000}"/>
            </a:ext>
          </a:extLst>
        </xdr:cNvPr>
        <xdr:cNvSpPr/>
      </xdr:nvSpPr>
      <xdr:spPr>
        <a:xfrm>
          <a:off x="21272500" y="66073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37</xdr:row>
      <xdr:rowOff>38941</xdr:rowOff>
    </xdr:from>
    <xdr:ext cx="469744" cy="259045"/>
    <xdr:sp macro="" textlink="">
      <xdr:nvSpPr>
        <xdr:cNvPr id="741" name="テキスト ボックス 740">
          <a:extLst>
            <a:ext uri="{FF2B5EF4-FFF2-40B4-BE49-F238E27FC236}">
              <a16:creationId xmlns:a16="http://schemas.microsoft.com/office/drawing/2014/main" id="{00000000-0008-0000-0600-0000E5020000}"/>
            </a:ext>
          </a:extLst>
        </xdr:cNvPr>
        <xdr:cNvSpPr txBox="1"/>
      </xdr:nvSpPr>
      <xdr:spPr>
        <a:xfrm>
          <a:off x="21088428" y="63825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98878</xdr:rowOff>
    </xdr:from>
    <xdr:to>
      <xdr:col>107</xdr:col>
      <xdr:colOff>50800</xdr:colOff>
      <xdr:row>39</xdr:row>
      <xdr:rowOff>98878</xdr:rowOff>
    </xdr:to>
    <xdr:cxnSp macro="">
      <xdr:nvCxnSpPr>
        <xdr:cNvPr id="742" name="直線コネクタ 741">
          <a:extLst>
            <a:ext uri="{FF2B5EF4-FFF2-40B4-BE49-F238E27FC236}">
              <a16:creationId xmlns:a16="http://schemas.microsoft.com/office/drawing/2014/main" id="{00000000-0008-0000-0600-0000E6020000}"/>
            </a:ext>
          </a:extLst>
        </xdr:cNvPr>
        <xdr:cNvCxnSpPr/>
      </xdr:nvCxnSpPr>
      <xdr:spPr>
        <a:xfrm>
          <a:off x="19545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127827</xdr:rowOff>
    </xdr:from>
    <xdr:to>
      <xdr:col>107</xdr:col>
      <xdr:colOff>101600</xdr:colOff>
      <xdr:row>39</xdr:row>
      <xdr:rowOff>57977</xdr:rowOff>
    </xdr:to>
    <xdr:sp macro="" textlink="">
      <xdr:nvSpPr>
        <xdr:cNvPr id="743" name="フローチャート: 判断 742">
          <a:extLst>
            <a:ext uri="{FF2B5EF4-FFF2-40B4-BE49-F238E27FC236}">
              <a16:creationId xmlns:a16="http://schemas.microsoft.com/office/drawing/2014/main" id="{00000000-0008-0000-0600-0000E7020000}"/>
            </a:ext>
          </a:extLst>
        </xdr:cNvPr>
        <xdr:cNvSpPr/>
      </xdr:nvSpPr>
      <xdr:spPr>
        <a:xfrm>
          <a:off x="20383500" y="66429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37</xdr:row>
      <xdr:rowOff>74504</xdr:rowOff>
    </xdr:from>
    <xdr:ext cx="469744" cy="259045"/>
    <xdr:sp macro="" textlink="">
      <xdr:nvSpPr>
        <xdr:cNvPr id="744" name="テキスト ボックス 743">
          <a:extLst>
            <a:ext uri="{FF2B5EF4-FFF2-40B4-BE49-F238E27FC236}">
              <a16:creationId xmlns:a16="http://schemas.microsoft.com/office/drawing/2014/main" id="{00000000-0008-0000-0600-0000E8020000}"/>
            </a:ext>
          </a:extLst>
        </xdr:cNvPr>
        <xdr:cNvSpPr txBox="1"/>
      </xdr:nvSpPr>
      <xdr:spPr>
        <a:xfrm>
          <a:off x="20199428" y="64181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98878</xdr:rowOff>
    </xdr:from>
    <xdr:to>
      <xdr:col>102</xdr:col>
      <xdr:colOff>114300</xdr:colOff>
      <xdr:row>39</xdr:row>
      <xdr:rowOff>98878</xdr:rowOff>
    </xdr:to>
    <xdr:cxnSp macro="">
      <xdr:nvCxnSpPr>
        <xdr:cNvPr id="745" name="直線コネクタ 744">
          <a:extLst>
            <a:ext uri="{FF2B5EF4-FFF2-40B4-BE49-F238E27FC236}">
              <a16:creationId xmlns:a16="http://schemas.microsoft.com/office/drawing/2014/main" id="{00000000-0008-0000-0600-0000E9020000}"/>
            </a:ext>
          </a:extLst>
        </xdr:cNvPr>
        <xdr:cNvCxnSpPr/>
      </xdr:nvCxnSpPr>
      <xdr:spPr>
        <a:xfrm>
          <a:off x="18656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145038</xdr:rowOff>
    </xdr:from>
    <xdr:to>
      <xdr:col>102</xdr:col>
      <xdr:colOff>165100</xdr:colOff>
      <xdr:row>39</xdr:row>
      <xdr:rowOff>75188</xdr:rowOff>
    </xdr:to>
    <xdr:sp macro="" textlink="">
      <xdr:nvSpPr>
        <xdr:cNvPr id="746" name="フローチャート: 判断 745">
          <a:extLst>
            <a:ext uri="{FF2B5EF4-FFF2-40B4-BE49-F238E27FC236}">
              <a16:creationId xmlns:a16="http://schemas.microsoft.com/office/drawing/2014/main" id="{00000000-0008-0000-0600-0000EA020000}"/>
            </a:ext>
          </a:extLst>
        </xdr:cNvPr>
        <xdr:cNvSpPr/>
      </xdr:nvSpPr>
      <xdr:spPr>
        <a:xfrm>
          <a:off x="19494500" y="66601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37</xdr:row>
      <xdr:rowOff>91715</xdr:rowOff>
    </xdr:from>
    <xdr:ext cx="469744" cy="259045"/>
    <xdr:sp macro="" textlink="">
      <xdr:nvSpPr>
        <xdr:cNvPr id="747" name="テキスト ボックス 746">
          <a:extLst>
            <a:ext uri="{FF2B5EF4-FFF2-40B4-BE49-F238E27FC236}">
              <a16:creationId xmlns:a16="http://schemas.microsoft.com/office/drawing/2014/main" id="{00000000-0008-0000-0600-0000EB020000}"/>
            </a:ext>
          </a:extLst>
        </xdr:cNvPr>
        <xdr:cNvSpPr txBox="1"/>
      </xdr:nvSpPr>
      <xdr:spPr>
        <a:xfrm>
          <a:off x="19310428" y="64353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147095</xdr:rowOff>
    </xdr:from>
    <xdr:to>
      <xdr:col>98</xdr:col>
      <xdr:colOff>38100</xdr:colOff>
      <xdr:row>39</xdr:row>
      <xdr:rowOff>77245</xdr:rowOff>
    </xdr:to>
    <xdr:sp macro="" textlink="">
      <xdr:nvSpPr>
        <xdr:cNvPr id="748" name="フローチャート: 判断 747">
          <a:extLst>
            <a:ext uri="{FF2B5EF4-FFF2-40B4-BE49-F238E27FC236}">
              <a16:creationId xmlns:a16="http://schemas.microsoft.com/office/drawing/2014/main" id="{00000000-0008-0000-0600-0000EC020000}"/>
            </a:ext>
          </a:extLst>
        </xdr:cNvPr>
        <xdr:cNvSpPr/>
      </xdr:nvSpPr>
      <xdr:spPr>
        <a:xfrm>
          <a:off x="18605500" y="66621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37</xdr:row>
      <xdr:rowOff>93772</xdr:rowOff>
    </xdr:from>
    <xdr:ext cx="469744" cy="259045"/>
    <xdr:sp macro="" textlink="">
      <xdr:nvSpPr>
        <xdr:cNvPr id="749" name="テキスト ボックス 748">
          <a:extLst>
            <a:ext uri="{FF2B5EF4-FFF2-40B4-BE49-F238E27FC236}">
              <a16:creationId xmlns:a16="http://schemas.microsoft.com/office/drawing/2014/main" id="{00000000-0008-0000-0600-0000ED020000}"/>
            </a:ext>
          </a:extLst>
        </xdr:cNvPr>
        <xdr:cNvSpPr txBox="1"/>
      </xdr:nvSpPr>
      <xdr:spPr>
        <a:xfrm>
          <a:off x="18421428" y="64374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0" name="テキスト ボックス 749">
          <a:extLst>
            <a:ext uri="{FF2B5EF4-FFF2-40B4-BE49-F238E27FC236}">
              <a16:creationId xmlns:a16="http://schemas.microsoft.com/office/drawing/2014/main" id="{00000000-0008-0000-0600-0000EE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1" name="テキスト ボックス 750">
          <a:extLst>
            <a:ext uri="{FF2B5EF4-FFF2-40B4-BE49-F238E27FC236}">
              <a16:creationId xmlns:a16="http://schemas.microsoft.com/office/drawing/2014/main" id="{00000000-0008-0000-0600-0000EF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2" name="テキスト ボックス 751">
          <a:extLst>
            <a:ext uri="{FF2B5EF4-FFF2-40B4-BE49-F238E27FC236}">
              <a16:creationId xmlns:a16="http://schemas.microsoft.com/office/drawing/2014/main" id="{00000000-0008-0000-0600-0000F0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3" name="テキスト ボックス 752">
          <a:extLst>
            <a:ext uri="{FF2B5EF4-FFF2-40B4-BE49-F238E27FC236}">
              <a16:creationId xmlns:a16="http://schemas.microsoft.com/office/drawing/2014/main" id="{00000000-0008-0000-0600-0000F1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4" name="テキスト ボックス 753">
          <a:extLst>
            <a:ext uri="{FF2B5EF4-FFF2-40B4-BE49-F238E27FC236}">
              <a16:creationId xmlns:a16="http://schemas.microsoft.com/office/drawing/2014/main" id="{00000000-0008-0000-0600-0000F2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48078</xdr:rowOff>
    </xdr:from>
    <xdr:to>
      <xdr:col>116</xdr:col>
      <xdr:colOff>114300</xdr:colOff>
      <xdr:row>39</xdr:row>
      <xdr:rowOff>149678</xdr:rowOff>
    </xdr:to>
    <xdr:sp macro="" textlink="">
      <xdr:nvSpPr>
        <xdr:cNvPr id="755" name="楕円 754">
          <a:extLst>
            <a:ext uri="{FF2B5EF4-FFF2-40B4-BE49-F238E27FC236}">
              <a16:creationId xmlns:a16="http://schemas.microsoft.com/office/drawing/2014/main" id="{00000000-0008-0000-0600-0000F3020000}"/>
            </a:ext>
          </a:extLst>
        </xdr:cNvPr>
        <xdr:cNvSpPr/>
      </xdr:nvSpPr>
      <xdr:spPr>
        <a:xfrm>
          <a:off x="22110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134455</xdr:rowOff>
    </xdr:from>
    <xdr:ext cx="249299" cy="259045"/>
    <xdr:sp macro="" textlink="">
      <xdr:nvSpPr>
        <xdr:cNvPr id="756" name="投資及び出資金該当値テキスト">
          <a:extLst>
            <a:ext uri="{FF2B5EF4-FFF2-40B4-BE49-F238E27FC236}">
              <a16:creationId xmlns:a16="http://schemas.microsoft.com/office/drawing/2014/main" id="{00000000-0008-0000-0600-0000F4020000}"/>
            </a:ext>
          </a:extLst>
        </xdr:cNvPr>
        <xdr:cNvSpPr txBox="1"/>
      </xdr:nvSpPr>
      <xdr:spPr>
        <a:xfrm>
          <a:off x="22212300" y="66495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48078</xdr:rowOff>
    </xdr:from>
    <xdr:to>
      <xdr:col>112</xdr:col>
      <xdr:colOff>38100</xdr:colOff>
      <xdr:row>39</xdr:row>
      <xdr:rowOff>149678</xdr:rowOff>
    </xdr:to>
    <xdr:sp macro="" textlink="">
      <xdr:nvSpPr>
        <xdr:cNvPr id="757" name="楕円 756">
          <a:extLst>
            <a:ext uri="{FF2B5EF4-FFF2-40B4-BE49-F238E27FC236}">
              <a16:creationId xmlns:a16="http://schemas.microsoft.com/office/drawing/2014/main" id="{00000000-0008-0000-0600-0000F5020000}"/>
            </a:ext>
          </a:extLst>
        </xdr:cNvPr>
        <xdr:cNvSpPr/>
      </xdr:nvSpPr>
      <xdr:spPr>
        <a:xfrm>
          <a:off x="2127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140805</xdr:rowOff>
    </xdr:from>
    <xdr:ext cx="249299" cy="259045"/>
    <xdr:sp macro="" textlink="">
      <xdr:nvSpPr>
        <xdr:cNvPr id="758" name="テキスト ボックス 757">
          <a:extLst>
            <a:ext uri="{FF2B5EF4-FFF2-40B4-BE49-F238E27FC236}">
              <a16:creationId xmlns:a16="http://schemas.microsoft.com/office/drawing/2014/main" id="{00000000-0008-0000-0600-0000F6020000}"/>
            </a:ext>
          </a:extLst>
        </xdr:cNvPr>
        <xdr:cNvSpPr txBox="1"/>
      </xdr:nvSpPr>
      <xdr:spPr>
        <a:xfrm>
          <a:off x="21198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39</xdr:row>
      <xdr:rowOff>48078</xdr:rowOff>
    </xdr:from>
    <xdr:to>
      <xdr:col>107</xdr:col>
      <xdr:colOff>101600</xdr:colOff>
      <xdr:row>39</xdr:row>
      <xdr:rowOff>149678</xdr:rowOff>
    </xdr:to>
    <xdr:sp macro="" textlink="">
      <xdr:nvSpPr>
        <xdr:cNvPr id="759" name="楕円 758">
          <a:extLst>
            <a:ext uri="{FF2B5EF4-FFF2-40B4-BE49-F238E27FC236}">
              <a16:creationId xmlns:a16="http://schemas.microsoft.com/office/drawing/2014/main" id="{00000000-0008-0000-0600-0000F7020000}"/>
            </a:ext>
          </a:extLst>
        </xdr:cNvPr>
        <xdr:cNvSpPr/>
      </xdr:nvSpPr>
      <xdr:spPr>
        <a:xfrm>
          <a:off x="2038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140805</xdr:rowOff>
    </xdr:from>
    <xdr:ext cx="249299" cy="259045"/>
    <xdr:sp macro="" textlink="">
      <xdr:nvSpPr>
        <xdr:cNvPr id="760" name="テキスト ボックス 759">
          <a:extLst>
            <a:ext uri="{FF2B5EF4-FFF2-40B4-BE49-F238E27FC236}">
              <a16:creationId xmlns:a16="http://schemas.microsoft.com/office/drawing/2014/main" id="{00000000-0008-0000-0600-0000F8020000}"/>
            </a:ext>
          </a:extLst>
        </xdr:cNvPr>
        <xdr:cNvSpPr txBox="1"/>
      </xdr:nvSpPr>
      <xdr:spPr>
        <a:xfrm>
          <a:off x="20309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39</xdr:row>
      <xdr:rowOff>48078</xdr:rowOff>
    </xdr:from>
    <xdr:to>
      <xdr:col>102</xdr:col>
      <xdr:colOff>165100</xdr:colOff>
      <xdr:row>39</xdr:row>
      <xdr:rowOff>149678</xdr:rowOff>
    </xdr:to>
    <xdr:sp macro="" textlink="">
      <xdr:nvSpPr>
        <xdr:cNvPr id="761" name="楕円 760">
          <a:extLst>
            <a:ext uri="{FF2B5EF4-FFF2-40B4-BE49-F238E27FC236}">
              <a16:creationId xmlns:a16="http://schemas.microsoft.com/office/drawing/2014/main" id="{00000000-0008-0000-0600-0000F9020000}"/>
            </a:ext>
          </a:extLst>
        </xdr:cNvPr>
        <xdr:cNvSpPr/>
      </xdr:nvSpPr>
      <xdr:spPr>
        <a:xfrm>
          <a:off x="19494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140805</xdr:rowOff>
    </xdr:from>
    <xdr:ext cx="249299" cy="259045"/>
    <xdr:sp macro="" textlink="">
      <xdr:nvSpPr>
        <xdr:cNvPr id="762" name="テキスト ボックス 761">
          <a:extLst>
            <a:ext uri="{FF2B5EF4-FFF2-40B4-BE49-F238E27FC236}">
              <a16:creationId xmlns:a16="http://schemas.microsoft.com/office/drawing/2014/main" id="{00000000-0008-0000-0600-0000FA020000}"/>
            </a:ext>
          </a:extLst>
        </xdr:cNvPr>
        <xdr:cNvSpPr txBox="1"/>
      </xdr:nvSpPr>
      <xdr:spPr>
        <a:xfrm>
          <a:off x="19420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48078</xdr:rowOff>
    </xdr:from>
    <xdr:to>
      <xdr:col>98</xdr:col>
      <xdr:colOff>38100</xdr:colOff>
      <xdr:row>39</xdr:row>
      <xdr:rowOff>149678</xdr:rowOff>
    </xdr:to>
    <xdr:sp macro="" textlink="">
      <xdr:nvSpPr>
        <xdr:cNvPr id="763" name="楕円 762">
          <a:extLst>
            <a:ext uri="{FF2B5EF4-FFF2-40B4-BE49-F238E27FC236}">
              <a16:creationId xmlns:a16="http://schemas.microsoft.com/office/drawing/2014/main" id="{00000000-0008-0000-0600-0000FB020000}"/>
            </a:ext>
          </a:extLst>
        </xdr:cNvPr>
        <xdr:cNvSpPr/>
      </xdr:nvSpPr>
      <xdr:spPr>
        <a:xfrm>
          <a:off x="18605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140805</xdr:rowOff>
    </xdr:from>
    <xdr:ext cx="249299" cy="259045"/>
    <xdr:sp macro="" textlink="">
      <xdr:nvSpPr>
        <xdr:cNvPr id="764" name="テキスト ボックス 763">
          <a:extLst>
            <a:ext uri="{FF2B5EF4-FFF2-40B4-BE49-F238E27FC236}">
              <a16:creationId xmlns:a16="http://schemas.microsoft.com/office/drawing/2014/main" id="{00000000-0008-0000-0600-0000FC020000}"/>
            </a:ext>
          </a:extLst>
        </xdr:cNvPr>
        <xdr:cNvSpPr txBox="1"/>
      </xdr:nvSpPr>
      <xdr:spPr>
        <a:xfrm>
          <a:off x="18531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5" name="正方形/長方形 764">
          <a:extLst>
            <a:ext uri="{FF2B5EF4-FFF2-40B4-BE49-F238E27FC236}">
              <a16:creationId xmlns:a16="http://schemas.microsoft.com/office/drawing/2014/main" id="{00000000-0008-0000-0600-0000FD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6" name="正方形/長方形 765">
          <a:extLst>
            <a:ext uri="{FF2B5EF4-FFF2-40B4-BE49-F238E27FC236}">
              <a16:creationId xmlns:a16="http://schemas.microsoft.com/office/drawing/2014/main" id="{00000000-0008-0000-0600-0000FE02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7" name="正方形/長方形 766">
          <a:extLst>
            <a:ext uri="{FF2B5EF4-FFF2-40B4-BE49-F238E27FC236}">
              <a16:creationId xmlns:a16="http://schemas.microsoft.com/office/drawing/2014/main" id="{00000000-0008-0000-0600-0000FF02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8" name="正方形/長方形 767">
          <a:extLst>
            <a:ext uri="{FF2B5EF4-FFF2-40B4-BE49-F238E27FC236}">
              <a16:creationId xmlns:a16="http://schemas.microsoft.com/office/drawing/2014/main" id="{00000000-0008-0000-0600-000000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9" name="正方形/長方形 768">
          <a:extLst>
            <a:ext uri="{FF2B5EF4-FFF2-40B4-BE49-F238E27FC236}">
              <a16:creationId xmlns:a16="http://schemas.microsoft.com/office/drawing/2014/main" id="{00000000-0008-0000-0600-000001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0" name="正方形/長方形 769">
          <a:extLst>
            <a:ext uri="{FF2B5EF4-FFF2-40B4-BE49-F238E27FC236}">
              <a16:creationId xmlns:a16="http://schemas.microsoft.com/office/drawing/2014/main" id="{00000000-0008-0000-0600-000002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1" name="正方形/長方形 770">
          <a:extLst>
            <a:ext uri="{FF2B5EF4-FFF2-40B4-BE49-F238E27FC236}">
              <a16:creationId xmlns:a16="http://schemas.microsoft.com/office/drawing/2014/main" id="{00000000-0008-0000-0600-000003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2" name="正方形/長方形 771">
          <a:extLst>
            <a:ext uri="{FF2B5EF4-FFF2-40B4-BE49-F238E27FC236}">
              <a16:creationId xmlns:a16="http://schemas.microsoft.com/office/drawing/2014/main" id="{00000000-0008-0000-0600-000004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3" name="テキスト ボックス 772">
          <a:extLst>
            <a:ext uri="{FF2B5EF4-FFF2-40B4-BE49-F238E27FC236}">
              <a16:creationId xmlns:a16="http://schemas.microsoft.com/office/drawing/2014/main" id="{00000000-0008-0000-0600-000005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4" name="直線コネクタ 773">
          <a:extLst>
            <a:ext uri="{FF2B5EF4-FFF2-40B4-BE49-F238E27FC236}">
              <a16:creationId xmlns:a16="http://schemas.microsoft.com/office/drawing/2014/main" id="{00000000-0008-0000-0600-000006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98878</xdr:rowOff>
    </xdr:from>
    <xdr:to>
      <xdr:col>120</xdr:col>
      <xdr:colOff>114300</xdr:colOff>
      <xdr:row>59</xdr:row>
      <xdr:rowOff>98878</xdr:rowOff>
    </xdr:to>
    <xdr:cxnSp macro="">
      <xdr:nvCxnSpPr>
        <xdr:cNvPr id="775" name="直線コネクタ 774">
          <a:extLst>
            <a:ext uri="{FF2B5EF4-FFF2-40B4-BE49-F238E27FC236}">
              <a16:creationId xmlns:a16="http://schemas.microsoft.com/office/drawing/2014/main" id="{00000000-0008-0000-0600-000007030000}"/>
            </a:ext>
          </a:extLst>
        </xdr:cNvPr>
        <xdr:cNvCxnSpPr/>
      </xdr:nvCxnSpPr>
      <xdr:spPr>
        <a:xfrm>
          <a:off x="18288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128105</xdr:rowOff>
    </xdr:from>
    <xdr:ext cx="248786" cy="259045"/>
    <xdr:sp macro="" textlink="">
      <xdr:nvSpPr>
        <xdr:cNvPr id="776" name="テキスト ボックス 775">
          <a:extLst>
            <a:ext uri="{FF2B5EF4-FFF2-40B4-BE49-F238E27FC236}">
              <a16:creationId xmlns:a16="http://schemas.microsoft.com/office/drawing/2014/main" id="{00000000-0008-0000-0600-000008030000}"/>
            </a:ext>
          </a:extLst>
        </xdr:cNvPr>
        <xdr:cNvSpPr txBox="1"/>
      </xdr:nvSpPr>
      <xdr:spPr>
        <a:xfrm>
          <a:off x="18039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115207</xdr:rowOff>
    </xdr:from>
    <xdr:to>
      <xdr:col>120</xdr:col>
      <xdr:colOff>114300</xdr:colOff>
      <xdr:row>57</xdr:row>
      <xdr:rowOff>115207</xdr:rowOff>
    </xdr:to>
    <xdr:cxnSp macro="">
      <xdr:nvCxnSpPr>
        <xdr:cNvPr id="777" name="直線コネクタ 776">
          <a:extLst>
            <a:ext uri="{FF2B5EF4-FFF2-40B4-BE49-F238E27FC236}">
              <a16:creationId xmlns:a16="http://schemas.microsoft.com/office/drawing/2014/main" id="{00000000-0008-0000-0600-000009030000}"/>
            </a:ext>
          </a:extLst>
        </xdr:cNvPr>
        <xdr:cNvCxnSpPr/>
      </xdr:nvCxnSpPr>
      <xdr:spPr>
        <a:xfrm>
          <a:off x="18288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144434</xdr:rowOff>
    </xdr:from>
    <xdr:ext cx="531299" cy="259045"/>
    <xdr:sp macro="" textlink="">
      <xdr:nvSpPr>
        <xdr:cNvPr id="778" name="テキスト ボックス 777">
          <a:extLst>
            <a:ext uri="{FF2B5EF4-FFF2-40B4-BE49-F238E27FC236}">
              <a16:creationId xmlns:a16="http://schemas.microsoft.com/office/drawing/2014/main" id="{00000000-0008-0000-0600-00000A030000}"/>
            </a:ext>
          </a:extLst>
        </xdr:cNvPr>
        <xdr:cNvSpPr txBox="1"/>
      </xdr:nvSpPr>
      <xdr:spPr>
        <a:xfrm>
          <a:off x="17756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131535</xdr:rowOff>
    </xdr:from>
    <xdr:to>
      <xdr:col>120</xdr:col>
      <xdr:colOff>114300</xdr:colOff>
      <xdr:row>55</xdr:row>
      <xdr:rowOff>131535</xdr:rowOff>
    </xdr:to>
    <xdr:cxnSp macro="">
      <xdr:nvCxnSpPr>
        <xdr:cNvPr id="779" name="直線コネクタ 778">
          <a:extLst>
            <a:ext uri="{FF2B5EF4-FFF2-40B4-BE49-F238E27FC236}">
              <a16:creationId xmlns:a16="http://schemas.microsoft.com/office/drawing/2014/main" id="{00000000-0008-0000-0600-00000B030000}"/>
            </a:ext>
          </a:extLst>
        </xdr:cNvPr>
        <xdr:cNvCxnSpPr/>
      </xdr:nvCxnSpPr>
      <xdr:spPr>
        <a:xfrm>
          <a:off x="18288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54</xdr:row>
      <xdr:rowOff>160762</xdr:rowOff>
    </xdr:from>
    <xdr:ext cx="531299" cy="259045"/>
    <xdr:sp macro="" textlink="">
      <xdr:nvSpPr>
        <xdr:cNvPr id="780" name="テキスト ボックス 779">
          <a:extLst>
            <a:ext uri="{FF2B5EF4-FFF2-40B4-BE49-F238E27FC236}">
              <a16:creationId xmlns:a16="http://schemas.microsoft.com/office/drawing/2014/main" id="{00000000-0008-0000-0600-00000C030000}"/>
            </a:ext>
          </a:extLst>
        </xdr:cNvPr>
        <xdr:cNvSpPr txBox="1"/>
      </xdr:nvSpPr>
      <xdr:spPr>
        <a:xfrm>
          <a:off x="17756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147865</xdr:rowOff>
    </xdr:from>
    <xdr:to>
      <xdr:col>120</xdr:col>
      <xdr:colOff>114300</xdr:colOff>
      <xdr:row>53</xdr:row>
      <xdr:rowOff>147865</xdr:rowOff>
    </xdr:to>
    <xdr:cxnSp macro="">
      <xdr:nvCxnSpPr>
        <xdr:cNvPr id="781" name="直線コネクタ 780">
          <a:extLst>
            <a:ext uri="{FF2B5EF4-FFF2-40B4-BE49-F238E27FC236}">
              <a16:creationId xmlns:a16="http://schemas.microsoft.com/office/drawing/2014/main" id="{00000000-0008-0000-0600-00000D030000}"/>
            </a:ext>
          </a:extLst>
        </xdr:cNvPr>
        <xdr:cNvCxnSpPr/>
      </xdr:nvCxnSpPr>
      <xdr:spPr>
        <a:xfrm>
          <a:off x="18288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5642</xdr:rowOff>
    </xdr:from>
    <xdr:ext cx="531299" cy="259045"/>
    <xdr:sp macro="" textlink="">
      <xdr:nvSpPr>
        <xdr:cNvPr id="782" name="テキスト ボックス 781">
          <a:extLst>
            <a:ext uri="{FF2B5EF4-FFF2-40B4-BE49-F238E27FC236}">
              <a16:creationId xmlns:a16="http://schemas.microsoft.com/office/drawing/2014/main" id="{00000000-0008-0000-0600-00000E030000}"/>
            </a:ext>
          </a:extLst>
        </xdr:cNvPr>
        <xdr:cNvSpPr txBox="1"/>
      </xdr:nvSpPr>
      <xdr:spPr>
        <a:xfrm>
          <a:off x="17756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51</xdr:row>
      <xdr:rowOff>164193</xdr:rowOff>
    </xdr:from>
    <xdr:to>
      <xdr:col>120</xdr:col>
      <xdr:colOff>114300</xdr:colOff>
      <xdr:row>51</xdr:row>
      <xdr:rowOff>164193</xdr:rowOff>
    </xdr:to>
    <xdr:cxnSp macro="">
      <xdr:nvCxnSpPr>
        <xdr:cNvPr id="783" name="直線コネクタ 782">
          <a:extLst>
            <a:ext uri="{FF2B5EF4-FFF2-40B4-BE49-F238E27FC236}">
              <a16:creationId xmlns:a16="http://schemas.microsoft.com/office/drawing/2014/main" id="{00000000-0008-0000-0600-00000F030000}"/>
            </a:ext>
          </a:extLst>
        </xdr:cNvPr>
        <xdr:cNvCxnSpPr/>
      </xdr:nvCxnSpPr>
      <xdr:spPr>
        <a:xfrm>
          <a:off x="18288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21970</xdr:rowOff>
    </xdr:from>
    <xdr:ext cx="531299" cy="259045"/>
    <xdr:sp macro="" textlink="">
      <xdr:nvSpPr>
        <xdr:cNvPr id="784" name="テキスト ボックス 783">
          <a:extLst>
            <a:ext uri="{FF2B5EF4-FFF2-40B4-BE49-F238E27FC236}">
              <a16:creationId xmlns:a16="http://schemas.microsoft.com/office/drawing/2014/main" id="{00000000-0008-0000-0600-000010030000}"/>
            </a:ext>
          </a:extLst>
        </xdr:cNvPr>
        <xdr:cNvSpPr txBox="1"/>
      </xdr:nvSpPr>
      <xdr:spPr>
        <a:xfrm>
          <a:off x="17756701" y="8765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9072</xdr:rowOff>
    </xdr:from>
    <xdr:to>
      <xdr:col>120</xdr:col>
      <xdr:colOff>114300</xdr:colOff>
      <xdr:row>50</xdr:row>
      <xdr:rowOff>9072</xdr:rowOff>
    </xdr:to>
    <xdr:cxnSp macro="">
      <xdr:nvCxnSpPr>
        <xdr:cNvPr id="785" name="直線コネクタ 784">
          <a:extLst>
            <a:ext uri="{FF2B5EF4-FFF2-40B4-BE49-F238E27FC236}">
              <a16:creationId xmlns:a16="http://schemas.microsoft.com/office/drawing/2014/main" id="{00000000-0008-0000-0600-000011030000}"/>
            </a:ext>
          </a:extLst>
        </xdr:cNvPr>
        <xdr:cNvCxnSpPr/>
      </xdr:nvCxnSpPr>
      <xdr:spPr>
        <a:xfrm>
          <a:off x="18288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38299</xdr:rowOff>
    </xdr:from>
    <xdr:ext cx="531299" cy="259045"/>
    <xdr:sp macro="" textlink="">
      <xdr:nvSpPr>
        <xdr:cNvPr id="786" name="テキスト ボックス 785">
          <a:extLst>
            <a:ext uri="{FF2B5EF4-FFF2-40B4-BE49-F238E27FC236}">
              <a16:creationId xmlns:a16="http://schemas.microsoft.com/office/drawing/2014/main" id="{00000000-0008-0000-0600-000012030000}"/>
            </a:ext>
          </a:extLst>
        </xdr:cNvPr>
        <xdr:cNvSpPr txBox="1"/>
      </xdr:nvSpPr>
      <xdr:spPr>
        <a:xfrm>
          <a:off x="17756701" y="8439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7" name="直線コネクタ 786">
          <a:extLst>
            <a:ext uri="{FF2B5EF4-FFF2-40B4-BE49-F238E27FC236}">
              <a16:creationId xmlns:a16="http://schemas.microsoft.com/office/drawing/2014/main" id="{00000000-0008-0000-0600-000013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88" name="テキスト ボックス 787">
          <a:extLst>
            <a:ext uri="{FF2B5EF4-FFF2-40B4-BE49-F238E27FC236}">
              <a16:creationId xmlns:a16="http://schemas.microsoft.com/office/drawing/2014/main" id="{00000000-0008-0000-0600-000014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9" name="貸付金グラフ枠">
          <a:extLst>
            <a:ext uri="{FF2B5EF4-FFF2-40B4-BE49-F238E27FC236}">
              <a16:creationId xmlns:a16="http://schemas.microsoft.com/office/drawing/2014/main" id="{00000000-0008-0000-0600-000015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51</xdr:row>
      <xdr:rowOff>35622</xdr:rowOff>
    </xdr:from>
    <xdr:to>
      <xdr:col>116</xdr:col>
      <xdr:colOff>62864</xdr:colOff>
      <xdr:row>59</xdr:row>
      <xdr:rowOff>98878</xdr:rowOff>
    </xdr:to>
    <xdr:cxnSp macro="">
      <xdr:nvCxnSpPr>
        <xdr:cNvPr id="790" name="直線コネクタ 789">
          <a:extLst>
            <a:ext uri="{FF2B5EF4-FFF2-40B4-BE49-F238E27FC236}">
              <a16:creationId xmlns:a16="http://schemas.microsoft.com/office/drawing/2014/main" id="{00000000-0008-0000-0600-000016030000}"/>
            </a:ext>
          </a:extLst>
        </xdr:cNvPr>
        <xdr:cNvCxnSpPr/>
      </xdr:nvCxnSpPr>
      <xdr:spPr>
        <a:xfrm flipV="1">
          <a:off x="22159595" y="8779572"/>
          <a:ext cx="1269" cy="14348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102705</xdr:rowOff>
    </xdr:from>
    <xdr:ext cx="249299" cy="259045"/>
    <xdr:sp macro="" textlink="">
      <xdr:nvSpPr>
        <xdr:cNvPr id="791" name="貸付金最小値テキスト">
          <a:extLst>
            <a:ext uri="{FF2B5EF4-FFF2-40B4-BE49-F238E27FC236}">
              <a16:creationId xmlns:a16="http://schemas.microsoft.com/office/drawing/2014/main" id="{00000000-0008-0000-0600-000017030000}"/>
            </a:ext>
          </a:extLst>
        </xdr:cNvPr>
        <xdr:cNvSpPr txBox="1"/>
      </xdr:nvSpPr>
      <xdr:spPr>
        <a:xfrm>
          <a:off x="22212300" y="10218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98878</xdr:rowOff>
    </xdr:from>
    <xdr:to>
      <xdr:col>116</xdr:col>
      <xdr:colOff>152400</xdr:colOff>
      <xdr:row>59</xdr:row>
      <xdr:rowOff>98878</xdr:rowOff>
    </xdr:to>
    <xdr:cxnSp macro="">
      <xdr:nvCxnSpPr>
        <xdr:cNvPr id="792" name="直線コネクタ 791">
          <a:extLst>
            <a:ext uri="{FF2B5EF4-FFF2-40B4-BE49-F238E27FC236}">
              <a16:creationId xmlns:a16="http://schemas.microsoft.com/office/drawing/2014/main" id="{00000000-0008-0000-0600-000018030000}"/>
            </a:ext>
          </a:extLst>
        </xdr:cNvPr>
        <xdr:cNvCxnSpPr/>
      </xdr:nvCxnSpPr>
      <xdr:spPr>
        <a:xfrm>
          <a:off x="22072600" y="10214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153749</xdr:rowOff>
    </xdr:from>
    <xdr:ext cx="534377" cy="259045"/>
    <xdr:sp macro="" textlink="">
      <xdr:nvSpPr>
        <xdr:cNvPr id="793" name="貸付金最大値テキスト">
          <a:extLst>
            <a:ext uri="{FF2B5EF4-FFF2-40B4-BE49-F238E27FC236}">
              <a16:creationId xmlns:a16="http://schemas.microsoft.com/office/drawing/2014/main" id="{00000000-0008-0000-0600-000019030000}"/>
            </a:ext>
          </a:extLst>
        </xdr:cNvPr>
        <xdr:cNvSpPr txBox="1"/>
      </xdr:nvSpPr>
      <xdr:spPr>
        <a:xfrm>
          <a:off x="22212300" y="85547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43,937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51</xdr:row>
      <xdr:rowOff>35622</xdr:rowOff>
    </xdr:from>
    <xdr:to>
      <xdr:col>116</xdr:col>
      <xdr:colOff>152400</xdr:colOff>
      <xdr:row>51</xdr:row>
      <xdr:rowOff>35622</xdr:rowOff>
    </xdr:to>
    <xdr:cxnSp macro="">
      <xdr:nvCxnSpPr>
        <xdr:cNvPr id="794" name="直線コネクタ 793">
          <a:extLst>
            <a:ext uri="{FF2B5EF4-FFF2-40B4-BE49-F238E27FC236}">
              <a16:creationId xmlns:a16="http://schemas.microsoft.com/office/drawing/2014/main" id="{00000000-0008-0000-0600-00001A030000}"/>
            </a:ext>
          </a:extLst>
        </xdr:cNvPr>
        <xdr:cNvCxnSpPr/>
      </xdr:nvCxnSpPr>
      <xdr:spPr>
        <a:xfrm>
          <a:off x="22072600" y="87795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98356</xdr:rowOff>
    </xdr:from>
    <xdr:to>
      <xdr:col>116</xdr:col>
      <xdr:colOff>63500</xdr:colOff>
      <xdr:row>59</xdr:row>
      <xdr:rowOff>98748</xdr:rowOff>
    </xdr:to>
    <xdr:cxnSp macro="">
      <xdr:nvCxnSpPr>
        <xdr:cNvPr id="795" name="直線コネクタ 794">
          <a:extLst>
            <a:ext uri="{FF2B5EF4-FFF2-40B4-BE49-F238E27FC236}">
              <a16:creationId xmlns:a16="http://schemas.microsoft.com/office/drawing/2014/main" id="{00000000-0008-0000-0600-00001B030000}"/>
            </a:ext>
          </a:extLst>
        </xdr:cNvPr>
        <xdr:cNvCxnSpPr/>
      </xdr:nvCxnSpPr>
      <xdr:spPr>
        <a:xfrm>
          <a:off x="21323300" y="10213906"/>
          <a:ext cx="838200" cy="3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148908</xdr:rowOff>
    </xdr:from>
    <xdr:ext cx="469744" cy="259045"/>
    <xdr:sp macro="" textlink="">
      <xdr:nvSpPr>
        <xdr:cNvPr id="796" name="貸付金平均値テキスト">
          <a:extLst>
            <a:ext uri="{FF2B5EF4-FFF2-40B4-BE49-F238E27FC236}">
              <a16:creationId xmlns:a16="http://schemas.microsoft.com/office/drawing/2014/main" id="{00000000-0008-0000-0600-00001C030000}"/>
            </a:ext>
          </a:extLst>
        </xdr:cNvPr>
        <xdr:cNvSpPr txBox="1"/>
      </xdr:nvSpPr>
      <xdr:spPr>
        <a:xfrm>
          <a:off x="22212300" y="992155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2,863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126031</xdr:rowOff>
    </xdr:from>
    <xdr:to>
      <xdr:col>116</xdr:col>
      <xdr:colOff>114300</xdr:colOff>
      <xdr:row>59</xdr:row>
      <xdr:rowOff>56181</xdr:rowOff>
    </xdr:to>
    <xdr:sp macro="" textlink="">
      <xdr:nvSpPr>
        <xdr:cNvPr id="797" name="フローチャート: 判断 796">
          <a:extLst>
            <a:ext uri="{FF2B5EF4-FFF2-40B4-BE49-F238E27FC236}">
              <a16:creationId xmlns:a16="http://schemas.microsoft.com/office/drawing/2014/main" id="{00000000-0008-0000-0600-00001D030000}"/>
            </a:ext>
          </a:extLst>
        </xdr:cNvPr>
        <xdr:cNvSpPr/>
      </xdr:nvSpPr>
      <xdr:spPr>
        <a:xfrm>
          <a:off x="22110700" y="100701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98192</xdr:rowOff>
    </xdr:from>
    <xdr:to>
      <xdr:col>111</xdr:col>
      <xdr:colOff>177800</xdr:colOff>
      <xdr:row>59</xdr:row>
      <xdr:rowOff>98356</xdr:rowOff>
    </xdr:to>
    <xdr:cxnSp macro="">
      <xdr:nvCxnSpPr>
        <xdr:cNvPr id="798" name="直線コネクタ 797">
          <a:extLst>
            <a:ext uri="{FF2B5EF4-FFF2-40B4-BE49-F238E27FC236}">
              <a16:creationId xmlns:a16="http://schemas.microsoft.com/office/drawing/2014/main" id="{00000000-0008-0000-0600-00001E030000}"/>
            </a:ext>
          </a:extLst>
        </xdr:cNvPr>
        <xdr:cNvCxnSpPr/>
      </xdr:nvCxnSpPr>
      <xdr:spPr>
        <a:xfrm>
          <a:off x="20434300" y="10213742"/>
          <a:ext cx="889000" cy="1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122929</xdr:rowOff>
    </xdr:from>
    <xdr:to>
      <xdr:col>112</xdr:col>
      <xdr:colOff>38100</xdr:colOff>
      <xdr:row>59</xdr:row>
      <xdr:rowOff>53079</xdr:rowOff>
    </xdr:to>
    <xdr:sp macro="" textlink="">
      <xdr:nvSpPr>
        <xdr:cNvPr id="799" name="フローチャート: 判断 798">
          <a:extLst>
            <a:ext uri="{FF2B5EF4-FFF2-40B4-BE49-F238E27FC236}">
              <a16:creationId xmlns:a16="http://schemas.microsoft.com/office/drawing/2014/main" id="{00000000-0008-0000-0600-00001F030000}"/>
            </a:ext>
          </a:extLst>
        </xdr:cNvPr>
        <xdr:cNvSpPr/>
      </xdr:nvSpPr>
      <xdr:spPr>
        <a:xfrm>
          <a:off x="21272500" y="100670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57</xdr:row>
      <xdr:rowOff>69606</xdr:rowOff>
    </xdr:from>
    <xdr:ext cx="469744" cy="259045"/>
    <xdr:sp macro="" textlink="">
      <xdr:nvSpPr>
        <xdr:cNvPr id="800" name="テキスト ボックス 799">
          <a:extLst>
            <a:ext uri="{FF2B5EF4-FFF2-40B4-BE49-F238E27FC236}">
              <a16:creationId xmlns:a16="http://schemas.microsoft.com/office/drawing/2014/main" id="{00000000-0008-0000-0600-000020030000}"/>
            </a:ext>
          </a:extLst>
        </xdr:cNvPr>
        <xdr:cNvSpPr txBox="1"/>
      </xdr:nvSpPr>
      <xdr:spPr>
        <a:xfrm>
          <a:off x="21088428" y="9842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98192</xdr:rowOff>
    </xdr:from>
    <xdr:to>
      <xdr:col>107</xdr:col>
      <xdr:colOff>50800</xdr:colOff>
      <xdr:row>59</xdr:row>
      <xdr:rowOff>98192</xdr:rowOff>
    </xdr:to>
    <xdr:cxnSp macro="">
      <xdr:nvCxnSpPr>
        <xdr:cNvPr id="801" name="直線コネクタ 800">
          <a:extLst>
            <a:ext uri="{FF2B5EF4-FFF2-40B4-BE49-F238E27FC236}">
              <a16:creationId xmlns:a16="http://schemas.microsoft.com/office/drawing/2014/main" id="{00000000-0008-0000-0600-000021030000}"/>
            </a:ext>
          </a:extLst>
        </xdr:cNvPr>
        <xdr:cNvCxnSpPr/>
      </xdr:nvCxnSpPr>
      <xdr:spPr>
        <a:xfrm>
          <a:off x="19545300" y="1021374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114471</xdr:rowOff>
    </xdr:from>
    <xdr:to>
      <xdr:col>107</xdr:col>
      <xdr:colOff>101600</xdr:colOff>
      <xdr:row>59</xdr:row>
      <xdr:rowOff>44621</xdr:rowOff>
    </xdr:to>
    <xdr:sp macro="" textlink="">
      <xdr:nvSpPr>
        <xdr:cNvPr id="802" name="フローチャート: 判断 801">
          <a:extLst>
            <a:ext uri="{FF2B5EF4-FFF2-40B4-BE49-F238E27FC236}">
              <a16:creationId xmlns:a16="http://schemas.microsoft.com/office/drawing/2014/main" id="{00000000-0008-0000-0600-000022030000}"/>
            </a:ext>
          </a:extLst>
        </xdr:cNvPr>
        <xdr:cNvSpPr/>
      </xdr:nvSpPr>
      <xdr:spPr>
        <a:xfrm>
          <a:off x="20383500" y="100585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57</xdr:row>
      <xdr:rowOff>61148</xdr:rowOff>
    </xdr:from>
    <xdr:ext cx="469744" cy="259045"/>
    <xdr:sp macro="" textlink="">
      <xdr:nvSpPr>
        <xdr:cNvPr id="803" name="テキスト ボックス 802">
          <a:extLst>
            <a:ext uri="{FF2B5EF4-FFF2-40B4-BE49-F238E27FC236}">
              <a16:creationId xmlns:a16="http://schemas.microsoft.com/office/drawing/2014/main" id="{00000000-0008-0000-0600-000023030000}"/>
            </a:ext>
          </a:extLst>
        </xdr:cNvPr>
        <xdr:cNvSpPr txBox="1"/>
      </xdr:nvSpPr>
      <xdr:spPr>
        <a:xfrm>
          <a:off x="20199428" y="98337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98192</xdr:rowOff>
    </xdr:from>
    <xdr:to>
      <xdr:col>102</xdr:col>
      <xdr:colOff>114300</xdr:colOff>
      <xdr:row>59</xdr:row>
      <xdr:rowOff>98389</xdr:rowOff>
    </xdr:to>
    <xdr:cxnSp macro="">
      <xdr:nvCxnSpPr>
        <xdr:cNvPr id="804" name="直線コネクタ 803">
          <a:extLst>
            <a:ext uri="{FF2B5EF4-FFF2-40B4-BE49-F238E27FC236}">
              <a16:creationId xmlns:a16="http://schemas.microsoft.com/office/drawing/2014/main" id="{00000000-0008-0000-0600-000024030000}"/>
            </a:ext>
          </a:extLst>
        </xdr:cNvPr>
        <xdr:cNvCxnSpPr/>
      </xdr:nvCxnSpPr>
      <xdr:spPr>
        <a:xfrm flipV="1">
          <a:off x="18656300" y="10213742"/>
          <a:ext cx="889000" cy="1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131256</xdr:rowOff>
    </xdr:from>
    <xdr:to>
      <xdr:col>102</xdr:col>
      <xdr:colOff>165100</xdr:colOff>
      <xdr:row>59</xdr:row>
      <xdr:rowOff>61406</xdr:rowOff>
    </xdr:to>
    <xdr:sp macro="" textlink="">
      <xdr:nvSpPr>
        <xdr:cNvPr id="805" name="フローチャート: 判断 804">
          <a:extLst>
            <a:ext uri="{FF2B5EF4-FFF2-40B4-BE49-F238E27FC236}">
              <a16:creationId xmlns:a16="http://schemas.microsoft.com/office/drawing/2014/main" id="{00000000-0008-0000-0600-000025030000}"/>
            </a:ext>
          </a:extLst>
        </xdr:cNvPr>
        <xdr:cNvSpPr/>
      </xdr:nvSpPr>
      <xdr:spPr>
        <a:xfrm>
          <a:off x="19494500" y="100753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57</xdr:row>
      <xdr:rowOff>77933</xdr:rowOff>
    </xdr:from>
    <xdr:ext cx="469744" cy="259045"/>
    <xdr:sp macro="" textlink="">
      <xdr:nvSpPr>
        <xdr:cNvPr id="806" name="テキスト ボックス 805">
          <a:extLst>
            <a:ext uri="{FF2B5EF4-FFF2-40B4-BE49-F238E27FC236}">
              <a16:creationId xmlns:a16="http://schemas.microsoft.com/office/drawing/2014/main" id="{00000000-0008-0000-0600-000026030000}"/>
            </a:ext>
          </a:extLst>
        </xdr:cNvPr>
        <xdr:cNvSpPr txBox="1"/>
      </xdr:nvSpPr>
      <xdr:spPr>
        <a:xfrm>
          <a:off x="19310428" y="98505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130799</xdr:rowOff>
    </xdr:from>
    <xdr:to>
      <xdr:col>98</xdr:col>
      <xdr:colOff>38100</xdr:colOff>
      <xdr:row>59</xdr:row>
      <xdr:rowOff>60949</xdr:rowOff>
    </xdr:to>
    <xdr:sp macro="" textlink="">
      <xdr:nvSpPr>
        <xdr:cNvPr id="807" name="フローチャート: 判断 806">
          <a:extLst>
            <a:ext uri="{FF2B5EF4-FFF2-40B4-BE49-F238E27FC236}">
              <a16:creationId xmlns:a16="http://schemas.microsoft.com/office/drawing/2014/main" id="{00000000-0008-0000-0600-000027030000}"/>
            </a:ext>
          </a:extLst>
        </xdr:cNvPr>
        <xdr:cNvSpPr/>
      </xdr:nvSpPr>
      <xdr:spPr>
        <a:xfrm>
          <a:off x="18605500" y="100748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57</xdr:row>
      <xdr:rowOff>77476</xdr:rowOff>
    </xdr:from>
    <xdr:ext cx="469744" cy="259045"/>
    <xdr:sp macro="" textlink="">
      <xdr:nvSpPr>
        <xdr:cNvPr id="808" name="テキスト ボックス 807">
          <a:extLst>
            <a:ext uri="{FF2B5EF4-FFF2-40B4-BE49-F238E27FC236}">
              <a16:creationId xmlns:a16="http://schemas.microsoft.com/office/drawing/2014/main" id="{00000000-0008-0000-0600-000028030000}"/>
            </a:ext>
          </a:extLst>
        </xdr:cNvPr>
        <xdr:cNvSpPr txBox="1"/>
      </xdr:nvSpPr>
      <xdr:spPr>
        <a:xfrm>
          <a:off x="18421428" y="98501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9" name="テキスト ボックス 808">
          <a:extLst>
            <a:ext uri="{FF2B5EF4-FFF2-40B4-BE49-F238E27FC236}">
              <a16:creationId xmlns:a16="http://schemas.microsoft.com/office/drawing/2014/main" id="{00000000-0008-0000-0600-000029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0" name="テキスト ボックス 809">
          <a:extLst>
            <a:ext uri="{FF2B5EF4-FFF2-40B4-BE49-F238E27FC236}">
              <a16:creationId xmlns:a16="http://schemas.microsoft.com/office/drawing/2014/main" id="{00000000-0008-0000-0600-00002A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1" name="テキスト ボックス 810">
          <a:extLst>
            <a:ext uri="{FF2B5EF4-FFF2-40B4-BE49-F238E27FC236}">
              <a16:creationId xmlns:a16="http://schemas.microsoft.com/office/drawing/2014/main" id="{00000000-0008-0000-0600-00002B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2" name="テキスト ボックス 811">
          <a:extLst>
            <a:ext uri="{FF2B5EF4-FFF2-40B4-BE49-F238E27FC236}">
              <a16:creationId xmlns:a16="http://schemas.microsoft.com/office/drawing/2014/main" id="{00000000-0008-0000-0600-00002C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3" name="テキスト ボックス 812">
          <a:extLst>
            <a:ext uri="{FF2B5EF4-FFF2-40B4-BE49-F238E27FC236}">
              <a16:creationId xmlns:a16="http://schemas.microsoft.com/office/drawing/2014/main" id="{00000000-0008-0000-0600-00002D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59</xdr:row>
      <xdr:rowOff>47948</xdr:rowOff>
    </xdr:from>
    <xdr:to>
      <xdr:col>116</xdr:col>
      <xdr:colOff>114300</xdr:colOff>
      <xdr:row>59</xdr:row>
      <xdr:rowOff>149548</xdr:rowOff>
    </xdr:to>
    <xdr:sp macro="" textlink="">
      <xdr:nvSpPr>
        <xdr:cNvPr id="814" name="楕円 813">
          <a:extLst>
            <a:ext uri="{FF2B5EF4-FFF2-40B4-BE49-F238E27FC236}">
              <a16:creationId xmlns:a16="http://schemas.microsoft.com/office/drawing/2014/main" id="{00000000-0008-0000-0600-00002E030000}"/>
            </a:ext>
          </a:extLst>
        </xdr:cNvPr>
        <xdr:cNvSpPr/>
      </xdr:nvSpPr>
      <xdr:spPr>
        <a:xfrm>
          <a:off x="22110700" y="101634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134325</xdr:rowOff>
    </xdr:from>
    <xdr:ext cx="249299" cy="259045"/>
    <xdr:sp macro="" textlink="">
      <xdr:nvSpPr>
        <xdr:cNvPr id="815" name="貸付金該当値テキスト">
          <a:extLst>
            <a:ext uri="{FF2B5EF4-FFF2-40B4-BE49-F238E27FC236}">
              <a16:creationId xmlns:a16="http://schemas.microsoft.com/office/drawing/2014/main" id="{00000000-0008-0000-0600-00002F030000}"/>
            </a:ext>
          </a:extLst>
        </xdr:cNvPr>
        <xdr:cNvSpPr txBox="1"/>
      </xdr:nvSpPr>
      <xdr:spPr>
        <a:xfrm>
          <a:off x="22212300" y="1007842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59</xdr:row>
      <xdr:rowOff>47556</xdr:rowOff>
    </xdr:from>
    <xdr:to>
      <xdr:col>112</xdr:col>
      <xdr:colOff>38100</xdr:colOff>
      <xdr:row>59</xdr:row>
      <xdr:rowOff>149156</xdr:rowOff>
    </xdr:to>
    <xdr:sp macro="" textlink="">
      <xdr:nvSpPr>
        <xdr:cNvPr id="816" name="楕円 815">
          <a:extLst>
            <a:ext uri="{FF2B5EF4-FFF2-40B4-BE49-F238E27FC236}">
              <a16:creationId xmlns:a16="http://schemas.microsoft.com/office/drawing/2014/main" id="{00000000-0008-0000-0600-000030030000}"/>
            </a:ext>
          </a:extLst>
        </xdr:cNvPr>
        <xdr:cNvSpPr/>
      </xdr:nvSpPr>
      <xdr:spPr>
        <a:xfrm>
          <a:off x="21272500" y="101631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59</xdr:row>
      <xdr:rowOff>140283</xdr:rowOff>
    </xdr:from>
    <xdr:ext cx="313932" cy="259045"/>
    <xdr:sp macro="" textlink="">
      <xdr:nvSpPr>
        <xdr:cNvPr id="817" name="テキスト ボックス 816">
          <a:extLst>
            <a:ext uri="{FF2B5EF4-FFF2-40B4-BE49-F238E27FC236}">
              <a16:creationId xmlns:a16="http://schemas.microsoft.com/office/drawing/2014/main" id="{00000000-0008-0000-0600-000031030000}"/>
            </a:ext>
          </a:extLst>
        </xdr:cNvPr>
        <xdr:cNvSpPr txBox="1"/>
      </xdr:nvSpPr>
      <xdr:spPr>
        <a:xfrm>
          <a:off x="21166333" y="1025583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59</xdr:row>
      <xdr:rowOff>47392</xdr:rowOff>
    </xdr:from>
    <xdr:to>
      <xdr:col>107</xdr:col>
      <xdr:colOff>101600</xdr:colOff>
      <xdr:row>59</xdr:row>
      <xdr:rowOff>148992</xdr:rowOff>
    </xdr:to>
    <xdr:sp macro="" textlink="">
      <xdr:nvSpPr>
        <xdr:cNvPr id="818" name="楕円 817">
          <a:extLst>
            <a:ext uri="{FF2B5EF4-FFF2-40B4-BE49-F238E27FC236}">
              <a16:creationId xmlns:a16="http://schemas.microsoft.com/office/drawing/2014/main" id="{00000000-0008-0000-0600-000032030000}"/>
            </a:ext>
          </a:extLst>
        </xdr:cNvPr>
        <xdr:cNvSpPr/>
      </xdr:nvSpPr>
      <xdr:spPr>
        <a:xfrm>
          <a:off x="20383500" y="101629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59</xdr:row>
      <xdr:rowOff>140119</xdr:rowOff>
    </xdr:from>
    <xdr:ext cx="313932" cy="259045"/>
    <xdr:sp macro="" textlink="">
      <xdr:nvSpPr>
        <xdr:cNvPr id="819" name="テキスト ボックス 818">
          <a:extLst>
            <a:ext uri="{FF2B5EF4-FFF2-40B4-BE49-F238E27FC236}">
              <a16:creationId xmlns:a16="http://schemas.microsoft.com/office/drawing/2014/main" id="{00000000-0008-0000-0600-000033030000}"/>
            </a:ext>
          </a:extLst>
        </xdr:cNvPr>
        <xdr:cNvSpPr txBox="1"/>
      </xdr:nvSpPr>
      <xdr:spPr>
        <a:xfrm>
          <a:off x="20277333" y="1025566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59</xdr:row>
      <xdr:rowOff>47392</xdr:rowOff>
    </xdr:from>
    <xdr:to>
      <xdr:col>102</xdr:col>
      <xdr:colOff>165100</xdr:colOff>
      <xdr:row>59</xdr:row>
      <xdr:rowOff>148992</xdr:rowOff>
    </xdr:to>
    <xdr:sp macro="" textlink="">
      <xdr:nvSpPr>
        <xdr:cNvPr id="820" name="楕円 819">
          <a:extLst>
            <a:ext uri="{FF2B5EF4-FFF2-40B4-BE49-F238E27FC236}">
              <a16:creationId xmlns:a16="http://schemas.microsoft.com/office/drawing/2014/main" id="{00000000-0008-0000-0600-000034030000}"/>
            </a:ext>
          </a:extLst>
        </xdr:cNvPr>
        <xdr:cNvSpPr/>
      </xdr:nvSpPr>
      <xdr:spPr>
        <a:xfrm>
          <a:off x="19494500" y="101629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59</xdr:row>
      <xdr:rowOff>140119</xdr:rowOff>
    </xdr:from>
    <xdr:ext cx="313932" cy="259045"/>
    <xdr:sp macro="" textlink="">
      <xdr:nvSpPr>
        <xdr:cNvPr id="821" name="テキスト ボックス 820">
          <a:extLst>
            <a:ext uri="{FF2B5EF4-FFF2-40B4-BE49-F238E27FC236}">
              <a16:creationId xmlns:a16="http://schemas.microsoft.com/office/drawing/2014/main" id="{00000000-0008-0000-0600-000035030000}"/>
            </a:ext>
          </a:extLst>
        </xdr:cNvPr>
        <xdr:cNvSpPr txBox="1"/>
      </xdr:nvSpPr>
      <xdr:spPr>
        <a:xfrm>
          <a:off x="19388333" y="1025566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59</xdr:row>
      <xdr:rowOff>47589</xdr:rowOff>
    </xdr:from>
    <xdr:to>
      <xdr:col>98</xdr:col>
      <xdr:colOff>38100</xdr:colOff>
      <xdr:row>59</xdr:row>
      <xdr:rowOff>149189</xdr:rowOff>
    </xdr:to>
    <xdr:sp macro="" textlink="">
      <xdr:nvSpPr>
        <xdr:cNvPr id="822" name="楕円 821">
          <a:extLst>
            <a:ext uri="{FF2B5EF4-FFF2-40B4-BE49-F238E27FC236}">
              <a16:creationId xmlns:a16="http://schemas.microsoft.com/office/drawing/2014/main" id="{00000000-0008-0000-0600-000036030000}"/>
            </a:ext>
          </a:extLst>
        </xdr:cNvPr>
        <xdr:cNvSpPr/>
      </xdr:nvSpPr>
      <xdr:spPr>
        <a:xfrm>
          <a:off x="18605500" y="101631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59</xdr:row>
      <xdr:rowOff>140316</xdr:rowOff>
    </xdr:from>
    <xdr:ext cx="313932" cy="259045"/>
    <xdr:sp macro="" textlink="">
      <xdr:nvSpPr>
        <xdr:cNvPr id="823" name="テキスト ボックス 822">
          <a:extLst>
            <a:ext uri="{FF2B5EF4-FFF2-40B4-BE49-F238E27FC236}">
              <a16:creationId xmlns:a16="http://schemas.microsoft.com/office/drawing/2014/main" id="{00000000-0008-0000-0600-000037030000}"/>
            </a:ext>
          </a:extLst>
        </xdr:cNvPr>
        <xdr:cNvSpPr txBox="1"/>
      </xdr:nvSpPr>
      <xdr:spPr>
        <a:xfrm>
          <a:off x="18499333" y="1025586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4" name="正方形/長方形 823">
          <a:extLst>
            <a:ext uri="{FF2B5EF4-FFF2-40B4-BE49-F238E27FC236}">
              <a16:creationId xmlns:a16="http://schemas.microsoft.com/office/drawing/2014/main" id="{00000000-0008-0000-0600-000038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5" name="正方形/長方形 824">
          <a:extLst>
            <a:ext uri="{FF2B5EF4-FFF2-40B4-BE49-F238E27FC236}">
              <a16:creationId xmlns:a16="http://schemas.microsoft.com/office/drawing/2014/main" id="{00000000-0008-0000-0600-000039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6" name="正方形/長方形 825">
          <a:extLst>
            <a:ext uri="{FF2B5EF4-FFF2-40B4-BE49-F238E27FC236}">
              <a16:creationId xmlns:a16="http://schemas.microsoft.com/office/drawing/2014/main" id="{00000000-0008-0000-0600-00003A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7" name="正方形/長方形 826">
          <a:extLst>
            <a:ext uri="{FF2B5EF4-FFF2-40B4-BE49-F238E27FC236}">
              <a16:creationId xmlns:a16="http://schemas.microsoft.com/office/drawing/2014/main" id="{00000000-0008-0000-0600-00003B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8" name="正方形/長方形 827">
          <a:extLst>
            <a:ext uri="{FF2B5EF4-FFF2-40B4-BE49-F238E27FC236}">
              <a16:creationId xmlns:a16="http://schemas.microsoft.com/office/drawing/2014/main" id="{00000000-0008-0000-0600-00003C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29" name="正方形/長方形 828">
          <a:extLst>
            <a:ext uri="{FF2B5EF4-FFF2-40B4-BE49-F238E27FC236}">
              <a16:creationId xmlns:a16="http://schemas.microsoft.com/office/drawing/2014/main" id="{00000000-0008-0000-0600-00003D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0" name="正方形/長方形 829">
          <a:extLst>
            <a:ext uri="{FF2B5EF4-FFF2-40B4-BE49-F238E27FC236}">
              <a16:creationId xmlns:a16="http://schemas.microsoft.com/office/drawing/2014/main" id="{00000000-0008-0000-0600-00003E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1" name="正方形/長方形 830">
          <a:extLst>
            <a:ext uri="{FF2B5EF4-FFF2-40B4-BE49-F238E27FC236}">
              <a16:creationId xmlns:a16="http://schemas.microsoft.com/office/drawing/2014/main" id="{00000000-0008-0000-0600-00003F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2" name="テキスト ボックス 831">
          <a:extLst>
            <a:ext uri="{FF2B5EF4-FFF2-40B4-BE49-F238E27FC236}">
              <a16:creationId xmlns:a16="http://schemas.microsoft.com/office/drawing/2014/main" id="{00000000-0008-0000-0600-000040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3" name="直線コネクタ 832">
          <a:extLst>
            <a:ext uri="{FF2B5EF4-FFF2-40B4-BE49-F238E27FC236}">
              <a16:creationId xmlns:a16="http://schemas.microsoft.com/office/drawing/2014/main" id="{00000000-0008-0000-0600-000041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79</xdr:row>
      <xdr:rowOff>44450</xdr:rowOff>
    </xdr:from>
    <xdr:to>
      <xdr:col>120</xdr:col>
      <xdr:colOff>114300</xdr:colOff>
      <xdr:row>79</xdr:row>
      <xdr:rowOff>44450</xdr:rowOff>
    </xdr:to>
    <xdr:cxnSp macro="">
      <xdr:nvCxnSpPr>
        <xdr:cNvPr id="834" name="直線コネクタ 833">
          <a:extLst>
            <a:ext uri="{FF2B5EF4-FFF2-40B4-BE49-F238E27FC236}">
              <a16:creationId xmlns:a16="http://schemas.microsoft.com/office/drawing/2014/main" id="{00000000-0008-0000-0600-000042030000}"/>
            </a:ext>
          </a:extLst>
        </xdr:cNvPr>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78</xdr:row>
      <xdr:rowOff>73677</xdr:rowOff>
    </xdr:from>
    <xdr:ext cx="248786" cy="259045"/>
    <xdr:sp macro="" textlink="">
      <xdr:nvSpPr>
        <xdr:cNvPr id="835" name="テキスト ボックス 834">
          <a:extLst>
            <a:ext uri="{FF2B5EF4-FFF2-40B4-BE49-F238E27FC236}">
              <a16:creationId xmlns:a16="http://schemas.microsoft.com/office/drawing/2014/main" id="{00000000-0008-0000-0600-000043030000}"/>
            </a:ext>
          </a:extLst>
        </xdr:cNvPr>
        <xdr:cNvSpPr txBox="1"/>
      </xdr:nvSpPr>
      <xdr:spPr>
        <a:xfrm>
          <a:off x="18039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36" name="直線コネクタ 835">
          <a:extLst>
            <a:ext uri="{FF2B5EF4-FFF2-40B4-BE49-F238E27FC236}">
              <a16:creationId xmlns:a16="http://schemas.microsoft.com/office/drawing/2014/main" id="{00000000-0008-0000-0600-000044030000}"/>
            </a:ext>
          </a:extLst>
        </xdr:cNvPr>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35577</xdr:rowOff>
    </xdr:from>
    <xdr:ext cx="531299" cy="259045"/>
    <xdr:sp macro="" textlink="">
      <xdr:nvSpPr>
        <xdr:cNvPr id="837" name="テキスト ボックス 836">
          <a:extLst>
            <a:ext uri="{FF2B5EF4-FFF2-40B4-BE49-F238E27FC236}">
              <a16:creationId xmlns:a16="http://schemas.microsoft.com/office/drawing/2014/main" id="{00000000-0008-0000-0600-000045030000}"/>
            </a:ext>
          </a:extLst>
        </xdr:cNvPr>
        <xdr:cNvSpPr txBox="1"/>
      </xdr:nvSpPr>
      <xdr:spPr>
        <a:xfrm>
          <a:off x="17756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38" name="直線コネクタ 837">
          <a:extLst>
            <a:ext uri="{FF2B5EF4-FFF2-40B4-BE49-F238E27FC236}">
              <a16:creationId xmlns:a16="http://schemas.microsoft.com/office/drawing/2014/main" id="{00000000-0008-0000-0600-000046030000}"/>
            </a:ext>
          </a:extLst>
        </xdr:cNvPr>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73</xdr:row>
      <xdr:rowOff>168927</xdr:rowOff>
    </xdr:from>
    <xdr:ext cx="595419" cy="259045"/>
    <xdr:sp macro="" textlink="">
      <xdr:nvSpPr>
        <xdr:cNvPr id="839" name="テキスト ボックス 838">
          <a:extLst>
            <a:ext uri="{FF2B5EF4-FFF2-40B4-BE49-F238E27FC236}">
              <a16:creationId xmlns:a16="http://schemas.microsoft.com/office/drawing/2014/main" id="{00000000-0008-0000-0600-000047030000}"/>
            </a:ext>
          </a:extLst>
        </xdr:cNvPr>
        <xdr:cNvSpPr txBox="1"/>
      </xdr:nvSpPr>
      <xdr:spPr>
        <a:xfrm>
          <a:off x="17692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40" name="直線コネクタ 839">
          <a:extLst>
            <a:ext uri="{FF2B5EF4-FFF2-40B4-BE49-F238E27FC236}">
              <a16:creationId xmlns:a16="http://schemas.microsoft.com/office/drawing/2014/main" id="{00000000-0008-0000-0600-000048030000}"/>
            </a:ext>
          </a:extLst>
        </xdr:cNvPr>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71</xdr:row>
      <xdr:rowOff>130827</xdr:rowOff>
    </xdr:from>
    <xdr:ext cx="595419" cy="259045"/>
    <xdr:sp macro="" textlink="">
      <xdr:nvSpPr>
        <xdr:cNvPr id="841" name="テキスト ボックス 840">
          <a:extLst>
            <a:ext uri="{FF2B5EF4-FFF2-40B4-BE49-F238E27FC236}">
              <a16:creationId xmlns:a16="http://schemas.microsoft.com/office/drawing/2014/main" id="{00000000-0008-0000-0600-000049030000}"/>
            </a:ext>
          </a:extLst>
        </xdr:cNvPr>
        <xdr:cNvSpPr txBox="1"/>
      </xdr:nvSpPr>
      <xdr:spPr>
        <a:xfrm>
          <a:off x="17692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42" name="直線コネクタ 841">
          <a:extLst>
            <a:ext uri="{FF2B5EF4-FFF2-40B4-BE49-F238E27FC236}">
              <a16:creationId xmlns:a16="http://schemas.microsoft.com/office/drawing/2014/main" id="{00000000-0008-0000-0600-00004A030000}"/>
            </a:ext>
          </a:extLst>
        </xdr:cNvPr>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92727</xdr:rowOff>
    </xdr:from>
    <xdr:ext cx="595419" cy="259045"/>
    <xdr:sp macro="" textlink="">
      <xdr:nvSpPr>
        <xdr:cNvPr id="843" name="テキスト ボックス 842">
          <a:extLst>
            <a:ext uri="{FF2B5EF4-FFF2-40B4-BE49-F238E27FC236}">
              <a16:creationId xmlns:a16="http://schemas.microsoft.com/office/drawing/2014/main" id="{00000000-0008-0000-0600-00004B030000}"/>
            </a:ext>
          </a:extLst>
        </xdr:cNvPr>
        <xdr:cNvSpPr txBox="1"/>
      </xdr:nvSpPr>
      <xdr:spPr>
        <a:xfrm>
          <a:off x="17692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4" name="直線コネクタ 843">
          <a:extLst>
            <a:ext uri="{FF2B5EF4-FFF2-40B4-BE49-F238E27FC236}">
              <a16:creationId xmlns:a16="http://schemas.microsoft.com/office/drawing/2014/main" id="{00000000-0008-0000-0600-00004C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45" name="テキスト ボックス 844">
          <a:extLst>
            <a:ext uri="{FF2B5EF4-FFF2-40B4-BE49-F238E27FC236}">
              <a16:creationId xmlns:a16="http://schemas.microsoft.com/office/drawing/2014/main" id="{00000000-0008-0000-0600-00004D030000}"/>
            </a:ext>
          </a:extLst>
        </xdr:cNvPr>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6" name="繰出金グラフ枠">
          <a:extLst>
            <a:ext uri="{FF2B5EF4-FFF2-40B4-BE49-F238E27FC236}">
              <a16:creationId xmlns:a16="http://schemas.microsoft.com/office/drawing/2014/main" id="{00000000-0008-0000-0600-00004E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112146</xdr:rowOff>
    </xdr:from>
    <xdr:to>
      <xdr:col>116</xdr:col>
      <xdr:colOff>62864</xdr:colOff>
      <xdr:row>78</xdr:row>
      <xdr:rowOff>11157</xdr:rowOff>
    </xdr:to>
    <xdr:cxnSp macro="">
      <xdr:nvCxnSpPr>
        <xdr:cNvPr id="847" name="直線コネクタ 846">
          <a:extLst>
            <a:ext uri="{FF2B5EF4-FFF2-40B4-BE49-F238E27FC236}">
              <a16:creationId xmlns:a16="http://schemas.microsoft.com/office/drawing/2014/main" id="{00000000-0008-0000-0600-00004F030000}"/>
            </a:ext>
          </a:extLst>
        </xdr:cNvPr>
        <xdr:cNvCxnSpPr/>
      </xdr:nvCxnSpPr>
      <xdr:spPr>
        <a:xfrm flipV="1">
          <a:off x="22159595" y="12113646"/>
          <a:ext cx="1269" cy="12706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14984</xdr:rowOff>
    </xdr:from>
    <xdr:ext cx="534377" cy="259045"/>
    <xdr:sp macro="" textlink="">
      <xdr:nvSpPr>
        <xdr:cNvPr id="848" name="繰出金最小値テキスト">
          <a:extLst>
            <a:ext uri="{FF2B5EF4-FFF2-40B4-BE49-F238E27FC236}">
              <a16:creationId xmlns:a16="http://schemas.microsoft.com/office/drawing/2014/main" id="{00000000-0008-0000-0600-000050030000}"/>
            </a:ext>
          </a:extLst>
        </xdr:cNvPr>
        <xdr:cNvSpPr txBox="1"/>
      </xdr:nvSpPr>
      <xdr:spPr>
        <a:xfrm>
          <a:off x="22212300" y="133880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26,869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11157</xdr:rowOff>
    </xdr:from>
    <xdr:to>
      <xdr:col>116</xdr:col>
      <xdr:colOff>152400</xdr:colOff>
      <xdr:row>78</xdr:row>
      <xdr:rowOff>11157</xdr:rowOff>
    </xdr:to>
    <xdr:cxnSp macro="">
      <xdr:nvCxnSpPr>
        <xdr:cNvPr id="849" name="直線コネクタ 848">
          <a:extLst>
            <a:ext uri="{FF2B5EF4-FFF2-40B4-BE49-F238E27FC236}">
              <a16:creationId xmlns:a16="http://schemas.microsoft.com/office/drawing/2014/main" id="{00000000-0008-0000-0600-000051030000}"/>
            </a:ext>
          </a:extLst>
        </xdr:cNvPr>
        <xdr:cNvCxnSpPr/>
      </xdr:nvCxnSpPr>
      <xdr:spPr>
        <a:xfrm>
          <a:off x="22072600" y="133842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58823</xdr:rowOff>
    </xdr:from>
    <xdr:ext cx="599010" cy="259045"/>
    <xdr:sp macro="" textlink="">
      <xdr:nvSpPr>
        <xdr:cNvPr id="850" name="繰出金最大値テキスト">
          <a:extLst>
            <a:ext uri="{FF2B5EF4-FFF2-40B4-BE49-F238E27FC236}">
              <a16:creationId xmlns:a16="http://schemas.microsoft.com/office/drawing/2014/main" id="{00000000-0008-0000-0600-000052030000}"/>
            </a:ext>
          </a:extLst>
        </xdr:cNvPr>
        <xdr:cNvSpPr txBox="1"/>
      </xdr:nvSpPr>
      <xdr:spPr>
        <a:xfrm>
          <a:off x="22212300" y="118888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193,616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112146</xdr:rowOff>
    </xdr:from>
    <xdr:to>
      <xdr:col>116</xdr:col>
      <xdr:colOff>152400</xdr:colOff>
      <xdr:row>70</xdr:row>
      <xdr:rowOff>112146</xdr:rowOff>
    </xdr:to>
    <xdr:cxnSp macro="">
      <xdr:nvCxnSpPr>
        <xdr:cNvPr id="851" name="直線コネクタ 850">
          <a:extLst>
            <a:ext uri="{FF2B5EF4-FFF2-40B4-BE49-F238E27FC236}">
              <a16:creationId xmlns:a16="http://schemas.microsoft.com/office/drawing/2014/main" id="{00000000-0008-0000-0600-000053030000}"/>
            </a:ext>
          </a:extLst>
        </xdr:cNvPr>
        <xdr:cNvCxnSpPr/>
      </xdr:nvCxnSpPr>
      <xdr:spPr>
        <a:xfrm>
          <a:off x="22072600" y="121136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77</xdr:row>
      <xdr:rowOff>17901</xdr:rowOff>
    </xdr:from>
    <xdr:to>
      <xdr:col>116</xdr:col>
      <xdr:colOff>63500</xdr:colOff>
      <xdr:row>77</xdr:row>
      <xdr:rowOff>22695</xdr:rowOff>
    </xdr:to>
    <xdr:cxnSp macro="">
      <xdr:nvCxnSpPr>
        <xdr:cNvPr id="852" name="直線コネクタ 851">
          <a:extLst>
            <a:ext uri="{FF2B5EF4-FFF2-40B4-BE49-F238E27FC236}">
              <a16:creationId xmlns:a16="http://schemas.microsoft.com/office/drawing/2014/main" id="{00000000-0008-0000-0600-000054030000}"/>
            </a:ext>
          </a:extLst>
        </xdr:cNvPr>
        <xdr:cNvCxnSpPr/>
      </xdr:nvCxnSpPr>
      <xdr:spPr>
        <a:xfrm flipV="1">
          <a:off x="21323300" y="13219551"/>
          <a:ext cx="838200" cy="47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74</xdr:row>
      <xdr:rowOff>146036</xdr:rowOff>
    </xdr:from>
    <xdr:ext cx="534377" cy="259045"/>
    <xdr:sp macro="" textlink="">
      <xdr:nvSpPr>
        <xdr:cNvPr id="853" name="繰出金平均値テキスト">
          <a:extLst>
            <a:ext uri="{FF2B5EF4-FFF2-40B4-BE49-F238E27FC236}">
              <a16:creationId xmlns:a16="http://schemas.microsoft.com/office/drawing/2014/main" id="{00000000-0008-0000-0600-000055030000}"/>
            </a:ext>
          </a:extLst>
        </xdr:cNvPr>
        <xdr:cNvSpPr txBox="1"/>
      </xdr:nvSpPr>
      <xdr:spPr>
        <a:xfrm>
          <a:off x="22212300" y="1283333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73,004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123159</xdr:rowOff>
    </xdr:from>
    <xdr:to>
      <xdr:col>116</xdr:col>
      <xdr:colOff>114300</xdr:colOff>
      <xdr:row>76</xdr:row>
      <xdr:rowOff>53308</xdr:rowOff>
    </xdr:to>
    <xdr:sp macro="" textlink="">
      <xdr:nvSpPr>
        <xdr:cNvPr id="854" name="フローチャート: 判断 853">
          <a:extLst>
            <a:ext uri="{FF2B5EF4-FFF2-40B4-BE49-F238E27FC236}">
              <a16:creationId xmlns:a16="http://schemas.microsoft.com/office/drawing/2014/main" id="{00000000-0008-0000-0600-000056030000}"/>
            </a:ext>
          </a:extLst>
        </xdr:cNvPr>
        <xdr:cNvSpPr/>
      </xdr:nvSpPr>
      <xdr:spPr>
        <a:xfrm>
          <a:off x="22110700" y="12981909"/>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77</xdr:row>
      <xdr:rowOff>22695</xdr:rowOff>
    </xdr:from>
    <xdr:to>
      <xdr:col>111</xdr:col>
      <xdr:colOff>177800</xdr:colOff>
      <xdr:row>77</xdr:row>
      <xdr:rowOff>23899</xdr:rowOff>
    </xdr:to>
    <xdr:cxnSp macro="">
      <xdr:nvCxnSpPr>
        <xdr:cNvPr id="855" name="直線コネクタ 854">
          <a:extLst>
            <a:ext uri="{FF2B5EF4-FFF2-40B4-BE49-F238E27FC236}">
              <a16:creationId xmlns:a16="http://schemas.microsoft.com/office/drawing/2014/main" id="{00000000-0008-0000-0600-000057030000}"/>
            </a:ext>
          </a:extLst>
        </xdr:cNvPr>
        <xdr:cNvCxnSpPr/>
      </xdr:nvCxnSpPr>
      <xdr:spPr>
        <a:xfrm flipV="1">
          <a:off x="20434300" y="13224345"/>
          <a:ext cx="889000" cy="12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75</xdr:row>
      <xdr:rowOff>146652</xdr:rowOff>
    </xdr:from>
    <xdr:to>
      <xdr:col>112</xdr:col>
      <xdr:colOff>38100</xdr:colOff>
      <xdr:row>76</xdr:row>
      <xdr:rowOff>76802</xdr:rowOff>
    </xdr:to>
    <xdr:sp macro="" textlink="">
      <xdr:nvSpPr>
        <xdr:cNvPr id="856" name="フローチャート: 判断 855">
          <a:extLst>
            <a:ext uri="{FF2B5EF4-FFF2-40B4-BE49-F238E27FC236}">
              <a16:creationId xmlns:a16="http://schemas.microsoft.com/office/drawing/2014/main" id="{00000000-0008-0000-0600-000058030000}"/>
            </a:ext>
          </a:extLst>
        </xdr:cNvPr>
        <xdr:cNvSpPr/>
      </xdr:nvSpPr>
      <xdr:spPr>
        <a:xfrm>
          <a:off x="21272500" y="130054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74</xdr:row>
      <xdr:rowOff>93329</xdr:rowOff>
    </xdr:from>
    <xdr:ext cx="534377" cy="259045"/>
    <xdr:sp macro="" textlink="">
      <xdr:nvSpPr>
        <xdr:cNvPr id="857" name="テキスト ボックス 856">
          <a:extLst>
            <a:ext uri="{FF2B5EF4-FFF2-40B4-BE49-F238E27FC236}">
              <a16:creationId xmlns:a16="http://schemas.microsoft.com/office/drawing/2014/main" id="{00000000-0008-0000-0600-000059030000}"/>
            </a:ext>
          </a:extLst>
        </xdr:cNvPr>
        <xdr:cNvSpPr txBox="1"/>
      </xdr:nvSpPr>
      <xdr:spPr>
        <a:xfrm>
          <a:off x="21056111" y="127806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69,921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76</xdr:row>
      <xdr:rowOff>94658</xdr:rowOff>
    </xdr:from>
    <xdr:to>
      <xdr:col>107</xdr:col>
      <xdr:colOff>50800</xdr:colOff>
      <xdr:row>77</xdr:row>
      <xdr:rowOff>23899</xdr:rowOff>
    </xdr:to>
    <xdr:cxnSp macro="">
      <xdr:nvCxnSpPr>
        <xdr:cNvPr id="858" name="直線コネクタ 857">
          <a:extLst>
            <a:ext uri="{FF2B5EF4-FFF2-40B4-BE49-F238E27FC236}">
              <a16:creationId xmlns:a16="http://schemas.microsoft.com/office/drawing/2014/main" id="{00000000-0008-0000-0600-00005A030000}"/>
            </a:ext>
          </a:extLst>
        </xdr:cNvPr>
        <xdr:cNvCxnSpPr/>
      </xdr:nvCxnSpPr>
      <xdr:spPr>
        <a:xfrm>
          <a:off x="19545300" y="13124858"/>
          <a:ext cx="889000" cy="1006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142400</xdr:rowOff>
    </xdr:from>
    <xdr:to>
      <xdr:col>107</xdr:col>
      <xdr:colOff>101600</xdr:colOff>
      <xdr:row>76</xdr:row>
      <xdr:rowOff>72551</xdr:rowOff>
    </xdr:to>
    <xdr:sp macro="" textlink="">
      <xdr:nvSpPr>
        <xdr:cNvPr id="859" name="フローチャート: 判断 858">
          <a:extLst>
            <a:ext uri="{FF2B5EF4-FFF2-40B4-BE49-F238E27FC236}">
              <a16:creationId xmlns:a16="http://schemas.microsoft.com/office/drawing/2014/main" id="{00000000-0008-0000-0600-00005B030000}"/>
            </a:ext>
          </a:extLst>
        </xdr:cNvPr>
        <xdr:cNvSpPr/>
      </xdr:nvSpPr>
      <xdr:spPr>
        <a:xfrm>
          <a:off x="20383500" y="13001150"/>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74</xdr:row>
      <xdr:rowOff>89077</xdr:rowOff>
    </xdr:from>
    <xdr:ext cx="534377" cy="259045"/>
    <xdr:sp macro="" textlink="">
      <xdr:nvSpPr>
        <xdr:cNvPr id="860" name="テキスト ボックス 859">
          <a:extLst>
            <a:ext uri="{FF2B5EF4-FFF2-40B4-BE49-F238E27FC236}">
              <a16:creationId xmlns:a16="http://schemas.microsoft.com/office/drawing/2014/main" id="{00000000-0008-0000-0600-00005C030000}"/>
            </a:ext>
          </a:extLst>
        </xdr:cNvPr>
        <xdr:cNvSpPr txBox="1"/>
      </xdr:nvSpPr>
      <xdr:spPr>
        <a:xfrm>
          <a:off x="20167111" y="127763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70,479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76</xdr:row>
      <xdr:rowOff>94658</xdr:rowOff>
    </xdr:from>
    <xdr:to>
      <xdr:col>102</xdr:col>
      <xdr:colOff>114300</xdr:colOff>
      <xdr:row>76</xdr:row>
      <xdr:rowOff>103254</xdr:rowOff>
    </xdr:to>
    <xdr:cxnSp macro="">
      <xdr:nvCxnSpPr>
        <xdr:cNvPr id="861" name="直線コネクタ 860">
          <a:extLst>
            <a:ext uri="{FF2B5EF4-FFF2-40B4-BE49-F238E27FC236}">
              <a16:creationId xmlns:a16="http://schemas.microsoft.com/office/drawing/2014/main" id="{00000000-0008-0000-0600-00005D030000}"/>
            </a:ext>
          </a:extLst>
        </xdr:cNvPr>
        <xdr:cNvCxnSpPr/>
      </xdr:nvCxnSpPr>
      <xdr:spPr>
        <a:xfrm flipV="1">
          <a:off x="18656300" y="13124858"/>
          <a:ext cx="889000" cy="85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120043</xdr:rowOff>
    </xdr:from>
    <xdr:to>
      <xdr:col>102</xdr:col>
      <xdr:colOff>165100</xdr:colOff>
      <xdr:row>76</xdr:row>
      <xdr:rowOff>50192</xdr:rowOff>
    </xdr:to>
    <xdr:sp macro="" textlink="">
      <xdr:nvSpPr>
        <xdr:cNvPr id="862" name="フローチャート: 判断 861">
          <a:extLst>
            <a:ext uri="{FF2B5EF4-FFF2-40B4-BE49-F238E27FC236}">
              <a16:creationId xmlns:a16="http://schemas.microsoft.com/office/drawing/2014/main" id="{00000000-0008-0000-0600-00005E030000}"/>
            </a:ext>
          </a:extLst>
        </xdr:cNvPr>
        <xdr:cNvSpPr/>
      </xdr:nvSpPr>
      <xdr:spPr>
        <a:xfrm>
          <a:off x="19494500" y="12978793"/>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74</xdr:row>
      <xdr:rowOff>66720</xdr:rowOff>
    </xdr:from>
    <xdr:ext cx="534377" cy="259045"/>
    <xdr:sp macro="" textlink="">
      <xdr:nvSpPr>
        <xdr:cNvPr id="863" name="テキスト ボックス 862">
          <a:extLst>
            <a:ext uri="{FF2B5EF4-FFF2-40B4-BE49-F238E27FC236}">
              <a16:creationId xmlns:a16="http://schemas.microsoft.com/office/drawing/2014/main" id="{00000000-0008-0000-0600-00005F030000}"/>
            </a:ext>
          </a:extLst>
        </xdr:cNvPr>
        <xdr:cNvSpPr txBox="1"/>
      </xdr:nvSpPr>
      <xdr:spPr>
        <a:xfrm>
          <a:off x="19278111" y="127540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73,413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127991</xdr:rowOff>
    </xdr:from>
    <xdr:to>
      <xdr:col>98</xdr:col>
      <xdr:colOff>38100</xdr:colOff>
      <xdr:row>76</xdr:row>
      <xdr:rowOff>58141</xdr:rowOff>
    </xdr:to>
    <xdr:sp macro="" textlink="">
      <xdr:nvSpPr>
        <xdr:cNvPr id="864" name="フローチャート: 判断 863">
          <a:extLst>
            <a:ext uri="{FF2B5EF4-FFF2-40B4-BE49-F238E27FC236}">
              <a16:creationId xmlns:a16="http://schemas.microsoft.com/office/drawing/2014/main" id="{00000000-0008-0000-0600-000060030000}"/>
            </a:ext>
          </a:extLst>
        </xdr:cNvPr>
        <xdr:cNvSpPr/>
      </xdr:nvSpPr>
      <xdr:spPr>
        <a:xfrm>
          <a:off x="18605500" y="129867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74</xdr:row>
      <xdr:rowOff>74668</xdr:rowOff>
    </xdr:from>
    <xdr:ext cx="534377" cy="259045"/>
    <xdr:sp macro="" textlink="">
      <xdr:nvSpPr>
        <xdr:cNvPr id="865" name="テキスト ボックス 864">
          <a:extLst>
            <a:ext uri="{FF2B5EF4-FFF2-40B4-BE49-F238E27FC236}">
              <a16:creationId xmlns:a16="http://schemas.microsoft.com/office/drawing/2014/main" id="{00000000-0008-0000-0600-000061030000}"/>
            </a:ext>
          </a:extLst>
        </xdr:cNvPr>
        <xdr:cNvSpPr txBox="1"/>
      </xdr:nvSpPr>
      <xdr:spPr>
        <a:xfrm>
          <a:off x="18389111" y="127619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72,370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6" name="テキスト ボックス 865">
          <a:extLst>
            <a:ext uri="{FF2B5EF4-FFF2-40B4-BE49-F238E27FC236}">
              <a16:creationId xmlns:a16="http://schemas.microsoft.com/office/drawing/2014/main" id="{00000000-0008-0000-0600-000062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7" name="テキスト ボックス 866">
          <a:extLst>
            <a:ext uri="{FF2B5EF4-FFF2-40B4-BE49-F238E27FC236}">
              <a16:creationId xmlns:a16="http://schemas.microsoft.com/office/drawing/2014/main" id="{00000000-0008-0000-0600-000063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8" name="テキスト ボックス 867">
          <a:extLst>
            <a:ext uri="{FF2B5EF4-FFF2-40B4-BE49-F238E27FC236}">
              <a16:creationId xmlns:a16="http://schemas.microsoft.com/office/drawing/2014/main" id="{00000000-0008-0000-0600-000064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69" name="テキスト ボックス 868">
          <a:extLst>
            <a:ext uri="{FF2B5EF4-FFF2-40B4-BE49-F238E27FC236}">
              <a16:creationId xmlns:a16="http://schemas.microsoft.com/office/drawing/2014/main" id="{00000000-0008-0000-0600-000065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0" name="テキスト ボックス 869">
          <a:extLst>
            <a:ext uri="{FF2B5EF4-FFF2-40B4-BE49-F238E27FC236}">
              <a16:creationId xmlns:a16="http://schemas.microsoft.com/office/drawing/2014/main" id="{00000000-0008-0000-0600-000066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138551</xdr:rowOff>
    </xdr:from>
    <xdr:to>
      <xdr:col>116</xdr:col>
      <xdr:colOff>114300</xdr:colOff>
      <xdr:row>77</xdr:row>
      <xdr:rowOff>68701</xdr:rowOff>
    </xdr:to>
    <xdr:sp macro="" textlink="">
      <xdr:nvSpPr>
        <xdr:cNvPr id="871" name="楕円 870">
          <a:extLst>
            <a:ext uri="{FF2B5EF4-FFF2-40B4-BE49-F238E27FC236}">
              <a16:creationId xmlns:a16="http://schemas.microsoft.com/office/drawing/2014/main" id="{00000000-0008-0000-0600-000067030000}"/>
            </a:ext>
          </a:extLst>
        </xdr:cNvPr>
        <xdr:cNvSpPr/>
      </xdr:nvSpPr>
      <xdr:spPr>
        <a:xfrm>
          <a:off x="22110700" y="131687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76</xdr:row>
      <xdr:rowOff>116978</xdr:rowOff>
    </xdr:from>
    <xdr:ext cx="534377" cy="259045"/>
    <xdr:sp macro="" textlink="">
      <xdr:nvSpPr>
        <xdr:cNvPr id="872" name="繰出金該当値テキスト">
          <a:extLst>
            <a:ext uri="{FF2B5EF4-FFF2-40B4-BE49-F238E27FC236}">
              <a16:creationId xmlns:a16="http://schemas.microsoft.com/office/drawing/2014/main" id="{00000000-0008-0000-0600-000068030000}"/>
            </a:ext>
          </a:extLst>
        </xdr:cNvPr>
        <xdr:cNvSpPr txBox="1"/>
      </xdr:nvSpPr>
      <xdr:spPr>
        <a:xfrm>
          <a:off x="22212300" y="131471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48,484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76</xdr:row>
      <xdr:rowOff>143345</xdr:rowOff>
    </xdr:from>
    <xdr:to>
      <xdr:col>112</xdr:col>
      <xdr:colOff>38100</xdr:colOff>
      <xdr:row>77</xdr:row>
      <xdr:rowOff>73495</xdr:rowOff>
    </xdr:to>
    <xdr:sp macro="" textlink="">
      <xdr:nvSpPr>
        <xdr:cNvPr id="873" name="楕円 872">
          <a:extLst>
            <a:ext uri="{FF2B5EF4-FFF2-40B4-BE49-F238E27FC236}">
              <a16:creationId xmlns:a16="http://schemas.microsoft.com/office/drawing/2014/main" id="{00000000-0008-0000-0600-000069030000}"/>
            </a:ext>
          </a:extLst>
        </xdr:cNvPr>
        <xdr:cNvSpPr/>
      </xdr:nvSpPr>
      <xdr:spPr>
        <a:xfrm>
          <a:off x="21272500" y="131735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77</xdr:row>
      <xdr:rowOff>64622</xdr:rowOff>
    </xdr:from>
    <xdr:ext cx="534377" cy="259045"/>
    <xdr:sp macro="" textlink="">
      <xdr:nvSpPr>
        <xdr:cNvPr id="874" name="テキスト ボックス 873">
          <a:extLst>
            <a:ext uri="{FF2B5EF4-FFF2-40B4-BE49-F238E27FC236}">
              <a16:creationId xmlns:a16="http://schemas.microsoft.com/office/drawing/2014/main" id="{00000000-0008-0000-0600-00006A030000}"/>
            </a:ext>
          </a:extLst>
        </xdr:cNvPr>
        <xdr:cNvSpPr txBox="1"/>
      </xdr:nvSpPr>
      <xdr:spPr>
        <a:xfrm>
          <a:off x="21056111" y="132662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47,855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76</xdr:row>
      <xdr:rowOff>144549</xdr:rowOff>
    </xdr:from>
    <xdr:to>
      <xdr:col>107</xdr:col>
      <xdr:colOff>101600</xdr:colOff>
      <xdr:row>77</xdr:row>
      <xdr:rowOff>74699</xdr:rowOff>
    </xdr:to>
    <xdr:sp macro="" textlink="">
      <xdr:nvSpPr>
        <xdr:cNvPr id="875" name="楕円 874">
          <a:extLst>
            <a:ext uri="{FF2B5EF4-FFF2-40B4-BE49-F238E27FC236}">
              <a16:creationId xmlns:a16="http://schemas.microsoft.com/office/drawing/2014/main" id="{00000000-0008-0000-0600-00006B030000}"/>
            </a:ext>
          </a:extLst>
        </xdr:cNvPr>
        <xdr:cNvSpPr/>
      </xdr:nvSpPr>
      <xdr:spPr>
        <a:xfrm>
          <a:off x="20383500" y="131747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77</xdr:row>
      <xdr:rowOff>65826</xdr:rowOff>
    </xdr:from>
    <xdr:ext cx="534377" cy="259045"/>
    <xdr:sp macro="" textlink="">
      <xdr:nvSpPr>
        <xdr:cNvPr id="876" name="テキスト ボックス 875">
          <a:extLst>
            <a:ext uri="{FF2B5EF4-FFF2-40B4-BE49-F238E27FC236}">
              <a16:creationId xmlns:a16="http://schemas.microsoft.com/office/drawing/2014/main" id="{00000000-0008-0000-0600-00006C030000}"/>
            </a:ext>
          </a:extLst>
        </xdr:cNvPr>
        <xdr:cNvSpPr txBox="1"/>
      </xdr:nvSpPr>
      <xdr:spPr>
        <a:xfrm>
          <a:off x="20167111" y="132674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47,697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76</xdr:row>
      <xdr:rowOff>43858</xdr:rowOff>
    </xdr:from>
    <xdr:to>
      <xdr:col>102</xdr:col>
      <xdr:colOff>165100</xdr:colOff>
      <xdr:row>76</xdr:row>
      <xdr:rowOff>145458</xdr:rowOff>
    </xdr:to>
    <xdr:sp macro="" textlink="">
      <xdr:nvSpPr>
        <xdr:cNvPr id="877" name="楕円 876">
          <a:extLst>
            <a:ext uri="{FF2B5EF4-FFF2-40B4-BE49-F238E27FC236}">
              <a16:creationId xmlns:a16="http://schemas.microsoft.com/office/drawing/2014/main" id="{00000000-0008-0000-0600-00006D030000}"/>
            </a:ext>
          </a:extLst>
        </xdr:cNvPr>
        <xdr:cNvSpPr/>
      </xdr:nvSpPr>
      <xdr:spPr>
        <a:xfrm>
          <a:off x="19494500" y="130740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76</xdr:row>
      <xdr:rowOff>136585</xdr:rowOff>
    </xdr:from>
    <xdr:ext cx="534377" cy="259045"/>
    <xdr:sp macro="" textlink="">
      <xdr:nvSpPr>
        <xdr:cNvPr id="878" name="テキスト ボックス 877">
          <a:extLst>
            <a:ext uri="{FF2B5EF4-FFF2-40B4-BE49-F238E27FC236}">
              <a16:creationId xmlns:a16="http://schemas.microsoft.com/office/drawing/2014/main" id="{00000000-0008-0000-0600-00006E030000}"/>
            </a:ext>
          </a:extLst>
        </xdr:cNvPr>
        <xdr:cNvSpPr txBox="1"/>
      </xdr:nvSpPr>
      <xdr:spPr>
        <a:xfrm>
          <a:off x="19278111" y="131667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60,911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52454</xdr:rowOff>
    </xdr:from>
    <xdr:to>
      <xdr:col>98</xdr:col>
      <xdr:colOff>38100</xdr:colOff>
      <xdr:row>76</xdr:row>
      <xdr:rowOff>154054</xdr:rowOff>
    </xdr:to>
    <xdr:sp macro="" textlink="">
      <xdr:nvSpPr>
        <xdr:cNvPr id="879" name="楕円 878">
          <a:extLst>
            <a:ext uri="{FF2B5EF4-FFF2-40B4-BE49-F238E27FC236}">
              <a16:creationId xmlns:a16="http://schemas.microsoft.com/office/drawing/2014/main" id="{00000000-0008-0000-0600-00006F030000}"/>
            </a:ext>
          </a:extLst>
        </xdr:cNvPr>
        <xdr:cNvSpPr/>
      </xdr:nvSpPr>
      <xdr:spPr>
        <a:xfrm>
          <a:off x="18605500" y="130826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76</xdr:row>
      <xdr:rowOff>145181</xdr:rowOff>
    </xdr:from>
    <xdr:ext cx="534377" cy="259045"/>
    <xdr:sp macro="" textlink="">
      <xdr:nvSpPr>
        <xdr:cNvPr id="880" name="テキスト ボックス 879">
          <a:extLst>
            <a:ext uri="{FF2B5EF4-FFF2-40B4-BE49-F238E27FC236}">
              <a16:creationId xmlns:a16="http://schemas.microsoft.com/office/drawing/2014/main" id="{00000000-0008-0000-0600-000070030000}"/>
            </a:ext>
          </a:extLst>
        </xdr:cNvPr>
        <xdr:cNvSpPr txBox="1"/>
      </xdr:nvSpPr>
      <xdr:spPr>
        <a:xfrm>
          <a:off x="18389111" y="131753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59,783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1" name="正方形/長方形 880">
          <a:extLst>
            <a:ext uri="{FF2B5EF4-FFF2-40B4-BE49-F238E27FC236}">
              <a16:creationId xmlns:a16="http://schemas.microsoft.com/office/drawing/2014/main" id="{00000000-0008-0000-0600-000071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2" name="正方形/長方形 881">
          <a:extLst>
            <a:ext uri="{FF2B5EF4-FFF2-40B4-BE49-F238E27FC236}">
              <a16:creationId xmlns:a16="http://schemas.microsoft.com/office/drawing/2014/main" id="{00000000-0008-0000-0600-000072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3" name="正方形/長方形 882">
          <a:extLst>
            <a:ext uri="{FF2B5EF4-FFF2-40B4-BE49-F238E27FC236}">
              <a16:creationId xmlns:a16="http://schemas.microsoft.com/office/drawing/2014/main" id="{00000000-0008-0000-0600-000073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4" name="正方形/長方形 883">
          <a:extLst>
            <a:ext uri="{FF2B5EF4-FFF2-40B4-BE49-F238E27FC236}">
              <a16:creationId xmlns:a16="http://schemas.microsoft.com/office/drawing/2014/main" id="{00000000-0008-0000-0600-000074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5" name="正方形/長方形 884">
          <a:extLst>
            <a:ext uri="{FF2B5EF4-FFF2-40B4-BE49-F238E27FC236}">
              <a16:creationId xmlns:a16="http://schemas.microsoft.com/office/drawing/2014/main" id="{00000000-0008-0000-0600-000075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6" name="正方形/長方形 885">
          <a:extLst>
            <a:ext uri="{FF2B5EF4-FFF2-40B4-BE49-F238E27FC236}">
              <a16:creationId xmlns:a16="http://schemas.microsoft.com/office/drawing/2014/main" id="{00000000-0008-0000-0600-000076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7" name="正方形/長方形 886">
          <a:extLst>
            <a:ext uri="{FF2B5EF4-FFF2-40B4-BE49-F238E27FC236}">
              <a16:creationId xmlns:a16="http://schemas.microsoft.com/office/drawing/2014/main" id="{00000000-0008-0000-0600-000077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8" name="正方形/長方形 887">
          <a:extLst>
            <a:ext uri="{FF2B5EF4-FFF2-40B4-BE49-F238E27FC236}">
              <a16:creationId xmlns:a16="http://schemas.microsoft.com/office/drawing/2014/main" id="{00000000-0008-0000-0600-000078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89" name="テキスト ボックス 888">
          <a:extLst>
            <a:ext uri="{FF2B5EF4-FFF2-40B4-BE49-F238E27FC236}">
              <a16:creationId xmlns:a16="http://schemas.microsoft.com/office/drawing/2014/main" id="{00000000-0008-0000-0600-000079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0" name="直線コネクタ 889">
          <a:extLst>
            <a:ext uri="{FF2B5EF4-FFF2-40B4-BE49-F238E27FC236}">
              <a16:creationId xmlns:a16="http://schemas.microsoft.com/office/drawing/2014/main" id="{00000000-0008-0000-0600-00007A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1" name="直線コネクタ 890">
          <a:extLst>
            <a:ext uri="{FF2B5EF4-FFF2-40B4-BE49-F238E27FC236}">
              <a16:creationId xmlns:a16="http://schemas.microsoft.com/office/drawing/2014/main" id="{00000000-0008-0000-0600-00007B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2" name="テキスト ボックス 891">
          <a:extLst>
            <a:ext uri="{FF2B5EF4-FFF2-40B4-BE49-F238E27FC236}">
              <a16:creationId xmlns:a16="http://schemas.microsoft.com/office/drawing/2014/main" id="{00000000-0008-0000-0600-00007C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3" name="直線コネクタ 892">
          <a:extLst>
            <a:ext uri="{FF2B5EF4-FFF2-40B4-BE49-F238E27FC236}">
              <a16:creationId xmlns:a16="http://schemas.microsoft.com/office/drawing/2014/main" id="{00000000-0008-0000-0600-00007D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94" name="テキスト ボックス 893">
          <a:extLst>
            <a:ext uri="{FF2B5EF4-FFF2-40B4-BE49-F238E27FC236}">
              <a16:creationId xmlns:a16="http://schemas.microsoft.com/office/drawing/2014/main" id="{00000000-0008-0000-0600-00007E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5" name="前年度繰上充用金グラフ枠">
          <a:extLst>
            <a:ext uri="{FF2B5EF4-FFF2-40B4-BE49-F238E27FC236}">
              <a16:creationId xmlns:a16="http://schemas.microsoft.com/office/drawing/2014/main" id="{00000000-0008-0000-0600-00007F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96" name="直線コネクタ 895">
          <a:extLst>
            <a:ext uri="{FF2B5EF4-FFF2-40B4-BE49-F238E27FC236}">
              <a16:creationId xmlns:a16="http://schemas.microsoft.com/office/drawing/2014/main" id="{00000000-0008-0000-0600-000080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97" name="前年度繰上充用金最小値テキスト">
          <a:extLst>
            <a:ext uri="{FF2B5EF4-FFF2-40B4-BE49-F238E27FC236}">
              <a16:creationId xmlns:a16="http://schemas.microsoft.com/office/drawing/2014/main" id="{00000000-0008-0000-0600-000081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8" name="直線コネクタ 897">
          <a:extLst>
            <a:ext uri="{FF2B5EF4-FFF2-40B4-BE49-F238E27FC236}">
              <a16:creationId xmlns:a16="http://schemas.microsoft.com/office/drawing/2014/main" id="{00000000-0008-0000-0600-000082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899" name="前年度繰上充用金最大値テキスト">
          <a:extLst>
            <a:ext uri="{FF2B5EF4-FFF2-40B4-BE49-F238E27FC236}">
              <a16:creationId xmlns:a16="http://schemas.microsoft.com/office/drawing/2014/main" id="{00000000-0008-0000-0600-000083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0" name="直線コネクタ 899">
          <a:extLst>
            <a:ext uri="{FF2B5EF4-FFF2-40B4-BE49-F238E27FC236}">
              <a16:creationId xmlns:a16="http://schemas.microsoft.com/office/drawing/2014/main" id="{00000000-0008-0000-0600-000084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1" name="直線コネクタ 900">
          <a:extLst>
            <a:ext uri="{FF2B5EF4-FFF2-40B4-BE49-F238E27FC236}">
              <a16:creationId xmlns:a16="http://schemas.microsoft.com/office/drawing/2014/main" id="{00000000-0008-0000-0600-000085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02" name="前年度繰上充用金平均値テキスト">
          <a:extLst>
            <a:ext uri="{FF2B5EF4-FFF2-40B4-BE49-F238E27FC236}">
              <a16:creationId xmlns:a16="http://schemas.microsoft.com/office/drawing/2014/main" id="{00000000-0008-0000-0600-000086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3" name="フローチャート: 判断 902">
          <a:extLst>
            <a:ext uri="{FF2B5EF4-FFF2-40B4-BE49-F238E27FC236}">
              <a16:creationId xmlns:a16="http://schemas.microsoft.com/office/drawing/2014/main" id="{00000000-0008-0000-0600-000087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04" name="直線コネクタ 903">
          <a:extLst>
            <a:ext uri="{FF2B5EF4-FFF2-40B4-BE49-F238E27FC236}">
              <a16:creationId xmlns:a16="http://schemas.microsoft.com/office/drawing/2014/main" id="{00000000-0008-0000-0600-000088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05" name="フローチャート: 判断 904">
          <a:extLst>
            <a:ext uri="{FF2B5EF4-FFF2-40B4-BE49-F238E27FC236}">
              <a16:creationId xmlns:a16="http://schemas.microsoft.com/office/drawing/2014/main" id="{00000000-0008-0000-0600-000089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06" name="テキスト ボックス 905">
          <a:extLst>
            <a:ext uri="{FF2B5EF4-FFF2-40B4-BE49-F238E27FC236}">
              <a16:creationId xmlns:a16="http://schemas.microsoft.com/office/drawing/2014/main" id="{00000000-0008-0000-0600-00008A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07" name="直線コネクタ 906">
          <a:extLst>
            <a:ext uri="{FF2B5EF4-FFF2-40B4-BE49-F238E27FC236}">
              <a16:creationId xmlns:a16="http://schemas.microsoft.com/office/drawing/2014/main" id="{00000000-0008-0000-0600-00008B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08" name="フローチャート: 判断 907">
          <a:extLst>
            <a:ext uri="{FF2B5EF4-FFF2-40B4-BE49-F238E27FC236}">
              <a16:creationId xmlns:a16="http://schemas.microsoft.com/office/drawing/2014/main" id="{00000000-0008-0000-0600-00008C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09" name="テキスト ボックス 908">
          <a:extLst>
            <a:ext uri="{FF2B5EF4-FFF2-40B4-BE49-F238E27FC236}">
              <a16:creationId xmlns:a16="http://schemas.microsoft.com/office/drawing/2014/main" id="{00000000-0008-0000-0600-00008D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10" name="直線コネクタ 909">
          <a:extLst>
            <a:ext uri="{FF2B5EF4-FFF2-40B4-BE49-F238E27FC236}">
              <a16:creationId xmlns:a16="http://schemas.microsoft.com/office/drawing/2014/main" id="{00000000-0008-0000-0600-00008E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1" name="フローチャート: 判断 910">
          <a:extLst>
            <a:ext uri="{FF2B5EF4-FFF2-40B4-BE49-F238E27FC236}">
              <a16:creationId xmlns:a16="http://schemas.microsoft.com/office/drawing/2014/main" id="{00000000-0008-0000-0600-00008F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12" name="テキスト ボックス 911">
          <a:extLst>
            <a:ext uri="{FF2B5EF4-FFF2-40B4-BE49-F238E27FC236}">
              <a16:creationId xmlns:a16="http://schemas.microsoft.com/office/drawing/2014/main" id="{00000000-0008-0000-0600-000090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3" name="フローチャート: 判断 912">
          <a:extLst>
            <a:ext uri="{FF2B5EF4-FFF2-40B4-BE49-F238E27FC236}">
              <a16:creationId xmlns:a16="http://schemas.microsoft.com/office/drawing/2014/main" id="{00000000-0008-0000-0600-000091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14" name="テキスト ボックス 913">
          <a:extLst>
            <a:ext uri="{FF2B5EF4-FFF2-40B4-BE49-F238E27FC236}">
              <a16:creationId xmlns:a16="http://schemas.microsoft.com/office/drawing/2014/main" id="{00000000-0008-0000-0600-000092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5" name="テキスト ボックス 914">
          <a:extLst>
            <a:ext uri="{FF2B5EF4-FFF2-40B4-BE49-F238E27FC236}">
              <a16:creationId xmlns:a16="http://schemas.microsoft.com/office/drawing/2014/main" id="{00000000-0008-0000-0600-000093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16" name="テキスト ボックス 915">
          <a:extLst>
            <a:ext uri="{FF2B5EF4-FFF2-40B4-BE49-F238E27FC236}">
              <a16:creationId xmlns:a16="http://schemas.microsoft.com/office/drawing/2014/main" id="{00000000-0008-0000-0600-000094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17" name="テキスト ボックス 916">
          <a:extLst>
            <a:ext uri="{FF2B5EF4-FFF2-40B4-BE49-F238E27FC236}">
              <a16:creationId xmlns:a16="http://schemas.microsoft.com/office/drawing/2014/main" id="{00000000-0008-0000-0600-000095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18" name="テキスト ボックス 917">
          <a:extLst>
            <a:ext uri="{FF2B5EF4-FFF2-40B4-BE49-F238E27FC236}">
              <a16:creationId xmlns:a16="http://schemas.microsoft.com/office/drawing/2014/main" id="{00000000-0008-0000-0600-000096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19" name="テキスト ボックス 918">
          <a:extLst>
            <a:ext uri="{FF2B5EF4-FFF2-40B4-BE49-F238E27FC236}">
              <a16:creationId xmlns:a16="http://schemas.microsoft.com/office/drawing/2014/main" id="{00000000-0008-0000-0600-000097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0" name="楕円 919">
          <a:extLst>
            <a:ext uri="{FF2B5EF4-FFF2-40B4-BE49-F238E27FC236}">
              <a16:creationId xmlns:a16="http://schemas.microsoft.com/office/drawing/2014/main" id="{00000000-0008-0000-0600-000098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21" name="前年度繰上充用金該当値テキスト">
          <a:extLst>
            <a:ext uri="{FF2B5EF4-FFF2-40B4-BE49-F238E27FC236}">
              <a16:creationId xmlns:a16="http://schemas.microsoft.com/office/drawing/2014/main" id="{00000000-0008-0000-0600-000099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2" name="楕円 921">
          <a:extLst>
            <a:ext uri="{FF2B5EF4-FFF2-40B4-BE49-F238E27FC236}">
              <a16:creationId xmlns:a16="http://schemas.microsoft.com/office/drawing/2014/main" id="{00000000-0008-0000-0600-00009A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23" name="テキスト ボックス 922">
          <a:extLst>
            <a:ext uri="{FF2B5EF4-FFF2-40B4-BE49-F238E27FC236}">
              <a16:creationId xmlns:a16="http://schemas.microsoft.com/office/drawing/2014/main" id="{00000000-0008-0000-0600-00009B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4" name="楕円 923">
          <a:extLst>
            <a:ext uri="{FF2B5EF4-FFF2-40B4-BE49-F238E27FC236}">
              <a16:creationId xmlns:a16="http://schemas.microsoft.com/office/drawing/2014/main" id="{00000000-0008-0000-0600-00009C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25" name="テキスト ボックス 924">
          <a:extLst>
            <a:ext uri="{FF2B5EF4-FFF2-40B4-BE49-F238E27FC236}">
              <a16:creationId xmlns:a16="http://schemas.microsoft.com/office/drawing/2014/main" id="{00000000-0008-0000-0600-00009D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26" name="楕円 925">
          <a:extLst>
            <a:ext uri="{FF2B5EF4-FFF2-40B4-BE49-F238E27FC236}">
              <a16:creationId xmlns:a16="http://schemas.microsoft.com/office/drawing/2014/main" id="{00000000-0008-0000-0600-00009E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27" name="テキスト ボックス 926">
          <a:extLst>
            <a:ext uri="{FF2B5EF4-FFF2-40B4-BE49-F238E27FC236}">
              <a16:creationId xmlns:a16="http://schemas.microsoft.com/office/drawing/2014/main" id="{00000000-0008-0000-0600-00009F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8" name="楕円 927">
          <a:extLst>
            <a:ext uri="{FF2B5EF4-FFF2-40B4-BE49-F238E27FC236}">
              <a16:creationId xmlns:a16="http://schemas.microsoft.com/office/drawing/2014/main" id="{00000000-0008-0000-0600-0000A0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29" name="テキスト ボックス 928">
          <a:extLst>
            <a:ext uri="{FF2B5EF4-FFF2-40B4-BE49-F238E27FC236}">
              <a16:creationId xmlns:a16="http://schemas.microsoft.com/office/drawing/2014/main" id="{00000000-0008-0000-0600-0000A1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0" name="正方形/長方形 929">
          <a:extLst>
            <a:ext uri="{FF2B5EF4-FFF2-40B4-BE49-F238E27FC236}">
              <a16:creationId xmlns:a16="http://schemas.microsoft.com/office/drawing/2014/main" id="{00000000-0008-0000-0600-0000A2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1" name="正方形/長方形 930">
          <a:extLst>
            <a:ext uri="{FF2B5EF4-FFF2-40B4-BE49-F238E27FC236}">
              <a16:creationId xmlns:a16="http://schemas.microsoft.com/office/drawing/2014/main" id="{00000000-0008-0000-0600-0000A3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2" name="テキスト ボックス 931">
          <a:extLst>
            <a:ext uri="{FF2B5EF4-FFF2-40B4-BE49-F238E27FC236}">
              <a16:creationId xmlns:a16="http://schemas.microsoft.com/office/drawing/2014/main" id="{00000000-0008-0000-0600-0000A4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歳出決算総額では、住民一人当たり７３８，１１４円となっている。主な構成項目である人件費では、住民一人当たり１３７，１７８円となっており、類似団体と比較して低い数値となっている。これは、正規職員が中途退職したにより人件費が減少したことが主要因である。地域手当や特別手当等の支給はしておらず、今後においても、適正な定数管理を行うとともに、適正な人員配置、効率的な事務の推進を図り、人件費の削減に努める。</a:t>
          </a:r>
        </a:p>
        <a:p>
          <a:r>
            <a:rPr kumimoji="1" lang="ja-JP" altLang="en-US" sz="1300">
              <a:latin typeface="ＭＳ Ｐゴシック" panose="020B0600070205080204" pitchFamily="50" charset="-128"/>
              <a:ea typeface="ＭＳ Ｐゴシック" panose="020B0600070205080204" pitchFamily="50" charset="-128"/>
            </a:rPr>
            <a:t>　普通建設事業費では、住民一人当たり１３９，２１６円となっており、類似団体と比較して高い数値となっている。前年度との比較では、補助事業、単独事業ともに増加しており、認定こども園整備事業、スマートＩＣ整備事業、都市公園整備事業などで事業費が増加し、全体として大幅な増加となった。</a:t>
          </a:r>
        </a:p>
        <a:p>
          <a:r>
            <a:rPr kumimoji="1" lang="ja-JP" altLang="en-US" sz="1300">
              <a:latin typeface="ＭＳ Ｐゴシック" panose="020B0600070205080204" pitchFamily="50" charset="-128"/>
              <a:ea typeface="ＭＳ Ｐゴシック" panose="020B0600070205080204" pitchFamily="50" charset="-128"/>
            </a:rPr>
            <a:t>　公債費では、住民一人当たり６７，１６８円となっており、類似団体と比較して低い数値となっている。前年度との比較では、償還終了により、減少となっている。</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滋賀県多賀町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7,466
7,421
135.77
6,220,257
5,510,762
331,790
3,331,990
5,122,377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7.1
31.6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40</xdr:row>
      <xdr:rowOff>111777</xdr:rowOff>
    </xdr:from>
    <xdr:ext cx="248786"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513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128105</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643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144434</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34</xdr:row>
      <xdr:rowOff>160763</xdr:rowOff>
    </xdr:from>
    <xdr:ext cx="46717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94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5641</xdr:rowOff>
    </xdr:from>
    <xdr:ext cx="53129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30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31</xdr:row>
      <xdr:rowOff>21970</xdr:rowOff>
    </xdr:from>
    <xdr:ext cx="53129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30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a:extLst>
            <a:ext uri="{FF2B5EF4-FFF2-40B4-BE49-F238E27FC236}">
              <a16:creationId xmlns:a16="http://schemas.microsoft.com/office/drawing/2014/main" id="{00000000-0008-0000-0700-000035000000}"/>
            </a:ext>
          </a:extLst>
        </xdr:cNvPr>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38299</xdr:rowOff>
    </xdr:from>
    <xdr:ext cx="531299" cy="259045"/>
    <xdr:sp macro="" textlink="">
      <xdr:nvSpPr>
        <xdr:cNvPr id="54" name="テキスト ボックス 53">
          <a:extLst>
            <a:ext uri="{FF2B5EF4-FFF2-40B4-BE49-F238E27FC236}">
              <a16:creationId xmlns:a16="http://schemas.microsoft.com/office/drawing/2014/main" id="{00000000-0008-0000-0700-000036000000}"/>
            </a:ext>
          </a:extLst>
        </xdr:cNvPr>
        <xdr:cNvSpPr txBox="1"/>
      </xdr:nvSpPr>
      <xdr:spPr>
        <a:xfrm>
          <a:off x="230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a:extLst>
            <a:ext uri="{FF2B5EF4-FFF2-40B4-BE49-F238E27FC236}">
              <a16:creationId xmlns:a16="http://schemas.microsoft.com/office/drawing/2014/main" id="{00000000-0008-0000-0700-000037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27</xdr:row>
      <xdr:rowOff>54627</xdr:rowOff>
    </xdr:from>
    <xdr:ext cx="531299" cy="259045"/>
    <xdr:sp macro="" textlink="">
      <xdr:nvSpPr>
        <xdr:cNvPr id="56" name="テキスト ボックス 55">
          <a:extLst>
            <a:ext uri="{FF2B5EF4-FFF2-40B4-BE49-F238E27FC236}">
              <a16:creationId xmlns:a16="http://schemas.microsoft.com/office/drawing/2014/main" id="{00000000-0008-0000-0700-000038000000}"/>
            </a:ext>
          </a:extLst>
        </xdr:cNvPr>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議会費グラフ枠">
          <a:extLst>
            <a:ext uri="{FF2B5EF4-FFF2-40B4-BE49-F238E27FC236}">
              <a16:creationId xmlns:a16="http://schemas.microsoft.com/office/drawing/2014/main" id="{00000000-0008-0000-0700-000039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164084</xdr:rowOff>
    </xdr:from>
    <xdr:to>
      <xdr:col>24</xdr:col>
      <xdr:colOff>62865</xdr:colOff>
      <xdr:row>38</xdr:row>
      <xdr:rowOff>62847</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flipV="1">
          <a:off x="4633595" y="5307584"/>
          <a:ext cx="1270" cy="127036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66674</xdr:rowOff>
    </xdr:from>
    <xdr:ext cx="469744" cy="259045"/>
    <xdr:sp macro="" textlink="">
      <xdr:nvSpPr>
        <xdr:cNvPr id="59" name="議会費最小値テキスト">
          <a:extLst>
            <a:ext uri="{FF2B5EF4-FFF2-40B4-BE49-F238E27FC236}">
              <a16:creationId xmlns:a16="http://schemas.microsoft.com/office/drawing/2014/main" id="{00000000-0008-0000-0700-00003B000000}"/>
            </a:ext>
          </a:extLst>
        </xdr:cNvPr>
        <xdr:cNvSpPr txBox="1"/>
      </xdr:nvSpPr>
      <xdr:spPr>
        <a:xfrm>
          <a:off x="4686300" y="65817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62847</xdr:rowOff>
    </xdr:from>
    <xdr:to>
      <xdr:col>24</xdr:col>
      <xdr:colOff>152400</xdr:colOff>
      <xdr:row>38</xdr:row>
      <xdr:rowOff>62847</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a:off x="4546600" y="65779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110761</xdr:rowOff>
    </xdr:from>
    <xdr:ext cx="534377" cy="259045"/>
    <xdr:sp macro="" textlink="">
      <xdr:nvSpPr>
        <xdr:cNvPr id="61" name="議会費最大値テキスト">
          <a:extLst>
            <a:ext uri="{FF2B5EF4-FFF2-40B4-BE49-F238E27FC236}">
              <a16:creationId xmlns:a16="http://schemas.microsoft.com/office/drawing/2014/main" id="{00000000-0008-0000-0700-00003D000000}"/>
            </a:ext>
          </a:extLst>
        </xdr:cNvPr>
        <xdr:cNvSpPr txBox="1"/>
      </xdr:nvSpPr>
      <xdr:spPr>
        <a:xfrm>
          <a:off x="4686300" y="50828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16,576</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164084</xdr:rowOff>
    </xdr:from>
    <xdr:to>
      <xdr:col>24</xdr:col>
      <xdr:colOff>152400</xdr:colOff>
      <xdr:row>30</xdr:row>
      <xdr:rowOff>164084</xdr:rowOff>
    </xdr:to>
    <xdr:cxnSp macro="">
      <xdr:nvCxnSpPr>
        <xdr:cNvPr id="62" name="直線コネクタ 61">
          <a:extLst>
            <a:ext uri="{FF2B5EF4-FFF2-40B4-BE49-F238E27FC236}">
              <a16:creationId xmlns:a16="http://schemas.microsoft.com/office/drawing/2014/main" id="{00000000-0008-0000-0700-00003E000000}"/>
            </a:ext>
          </a:extLst>
        </xdr:cNvPr>
        <xdr:cNvCxnSpPr/>
      </xdr:nvCxnSpPr>
      <xdr:spPr>
        <a:xfrm>
          <a:off x="4546600" y="53075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35</xdr:row>
      <xdr:rowOff>114336</xdr:rowOff>
    </xdr:from>
    <xdr:to>
      <xdr:col>24</xdr:col>
      <xdr:colOff>63500</xdr:colOff>
      <xdr:row>35</xdr:row>
      <xdr:rowOff>114336</xdr:rowOff>
    </xdr:to>
    <xdr:cxnSp macro="">
      <xdr:nvCxnSpPr>
        <xdr:cNvPr id="63" name="直線コネクタ 62">
          <a:extLst>
            <a:ext uri="{FF2B5EF4-FFF2-40B4-BE49-F238E27FC236}">
              <a16:creationId xmlns:a16="http://schemas.microsoft.com/office/drawing/2014/main" id="{00000000-0008-0000-0700-00003F000000}"/>
            </a:ext>
          </a:extLst>
        </xdr:cNvPr>
        <xdr:cNvCxnSpPr/>
      </xdr:nvCxnSpPr>
      <xdr:spPr>
        <a:xfrm>
          <a:off x="3797300" y="6115086"/>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14894</xdr:rowOff>
    </xdr:from>
    <xdr:ext cx="469744" cy="259045"/>
    <xdr:sp macro="" textlink="">
      <xdr:nvSpPr>
        <xdr:cNvPr id="64" name="議会費平均値テキスト">
          <a:extLst>
            <a:ext uri="{FF2B5EF4-FFF2-40B4-BE49-F238E27FC236}">
              <a16:creationId xmlns:a16="http://schemas.microsoft.com/office/drawing/2014/main" id="{00000000-0008-0000-0700-000040000000}"/>
            </a:ext>
          </a:extLst>
        </xdr:cNvPr>
        <xdr:cNvSpPr txBox="1"/>
      </xdr:nvSpPr>
      <xdr:spPr>
        <a:xfrm>
          <a:off x="4686300" y="584419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163467</xdr:rowOff>
    </xdr:from>
    <xdr:to>
      <xdr:col>24</xdr:col>
      <xdr:colOff>114300</xdr:colOff>
      <xdr:row>35</xdr:row>
      <xdr:rowOff>93617</xdr:rowOff>
    </xdr:to>
    <xdr:sp macro="" textlink="">
      <xdr:nvSpPr>
        <xdr:cNvPr id="65" name="フローチャート: 判断 64">
          <a:extLst>
            <a:ext uri="{FF2B5EF4-FFF2-40B4-BE49-F238E27FC236}">
              <a16:creationId xmlns:a16="http://schemas.microsoft.com/office/drawing/2014/main" id="{00000000-0008-0000-0700-000041000000}"/>
            </a:ext>
          </a:extLst>
        </xdr:cNvPr>
        <xdr:cNvSpPr/>
      </xdr:nvSpPr>
      <xdr:spPr>
        <a:xfrm>
          <a:off x="4584700" y="59927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114336</xdr:rowOff>
    </xdr:from>
    <xdr:to>
      <xdr:col>19</xdr:col>
      <xdr:colOff>177800</xdr:colOff>
      <xdr:row>35</xdr:row>
      <xdr:rowOff>121085</xdr:rowOff>
    </xdr:to>
    <xdr:cxnSp macro="">
      <xdr:nvCxnSpPr>
        <xdr:cNvPr id="66" name="直線コネクタ 65">
          <a:extLst>
            <a:ext uri="{FF2B5EF4-FFF2-40B4-BE49-F238E27FC236}">
              <a16:creationId xmlns:a16="http://schemas.microsoft.com/office/drawing/2014/main" id="{00000000-0008-0000-0700-000042000000}"/>
            </a:ext>
          </a:extLst>
        </xdr:cNvPr>
        <xdr:cNvCxnSpPr/>
      </xdr:nvCxnSpPr>
      <xdr:spPr>
        <a:xfrm flipV="1">
          <a:off x="2908300" y="6115086"/>
          <a:ext cx="889000" cy="67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29028</xdr:rowOff>
    </xdr:from>
    <xdr:to>
      <xdr:col>20</xdr:col>
      <xdr:colOff>38100</xdr:colOff>
      <xdr:row>35</xdr:row>
      <xdr:rowOff>130628</xdr:rowOff>
    </xdr:to>
    <xdr:sp macro="" textlink="">
      <xdr:nvSpPr>
        <xdr:cNvPr id="67" name="フローチャート: 判断 66">
          <a:extLst>
            <a:ext uri="{FF2B5EF4-FFF2-40B4-BE49-F238E27FC236}">
              <a16:creationId xmlns:a16="http://schemas.microsoft.com/office/drawing/2014/main" id="{00000000-0008-0000-0700-000043000000}"/>
            </a:ext>
          </a:extLst>
        </xdr:cNvPr>
        <xdr:cNvSpPr/>
      </xdr:nvSpPr>
      <xdr:spPr>
        <a:xfrm>
          <a:off x="3746500" y="60297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33</xdr:row>
      <xdr:rowOff>147155</xdr:rowOff>
    </xdr:from>
    <xdr:ext cx="469744" cy="259045"/>
    <xdr:sp macro="" textlink="">
      <xdr:nvSpPr>
        <xdr:cNvPr id="68" name="テキスト ボックス 67">
          <a:extLst>
            <a:ext uri="{FF2B5EF4-FFF2-40B4-BE49-F238E27FC236}">
              <a16:creationId xmlns:a16="http://schemas.microsoft.com/office/drawing/2014/main" id="{00000000-0008-0000-0700-000044000000}"/>
            </a:ext>
          </a:extLst>
        </xdr:cNvPr>
        <xdr:cNvSpPr txBox="1"/>
      </xdr:nvSpPr>
      <xdr:spPr>
        <a:xfrm>
          <a:off x="3562428" y="58050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35</xdr:row>
      <xdr:rowOff>101927</xdr:rowOff>
    </xdr:from>
    <xdr:to>
      <xdr:col>15</xdr:col>
      <xdr:colOff>50800</xdr:colOff>
      <xdr:row>35</xdr:row>
      <xdr:rowOff>121085</xdr:rowOff>
    </xdr:to>
    <xdr:cxnSp macro="">
      <xdr:nvCxnSpPr>
        <xdr:cNvPr id="69" name="直線コネクタ 68">
          <a:extLst>
            <a:ext uri="{FF2B5EF4-FFF2-40B4-BE49-F238E27FC236}">
              <a16:creationId xmlns:a16="http://schemas.microsoft.com/office/drawing/2014/main" id="{00000000-0008-0000-0700-000045000000}"/>
            </a:ext>
          </a:extLst>
        </xdr:cNvPr>
        <xdr:cNvCxnSpPr/>
      </xdr:nvCxnSpPr>
      <xdr:spPr>
        <a:xfrm>
          <a:off x="2019300" y="6102677"/>
          <a:ext cx="889000" cy="191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47861</xdr:rowOff>
    </xdr:from>
    <xdr:to>
      <xdr:col>15</xdr:col>
      <xdr:colOff>101600</xdr:colOff>
      <xdr:row>35</xdr:row>
      <xdr:rowOff>149461</xdr:rowOff>
    </xdr:to>
    <xdr:sp macro="" textlink="">
      <xdr:nvSpPr>
        <xdr:cNvPr id="70" name="フローチャート: 判断 69">
          <a:extLst>
            <a:ext uri="{FF2B5EF4-FFF2-40B4-BE49-F238E27FC236}">
              <a16:creationId xmlns:a16="http://schemas.microsoft.com/office/drawing/2014/main" id="{00000000-0008-0000-0700-000046000000}"/>
            </a:ext>
          </a:extLst>
        </xdr:cNvPr>
        <xdr:cNvSpPr/>
      </xdr:nvSpPr>
      <xdr:spPr>
        <a:xfrm>
          <a:off x="2857500" y="60486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33</xdr:row>
      <xdr:rowOff>165988</xdr:rowOff>
    </xdr:from>
    <xdr:ext cx="469744" cy="259045"/>
    <xdr:sp macro="" textlink="">
      <xdr:nvSpPr>
        <xdr:cNvPr id="71" name="テキスト ボックス 70">
          <a:extLst>
            <a:ext uri="{FF2B5EF4-FFF2-40B4-BE49-F238E27FC236}">
              <a16:creationId xmlns:a16="http://schemas.microsoft.com/office/drawing/2014/main" id="{00000000-0008-0000-0700-000047000000}"/>
            </a:ext>
          </a:extLst>
        </xdr:cNvPr>
        <xdr:cNvSpPr txBox="1"/>
      </xdr:nvSpPr>
      <xdr:spPr>
        <a:xfrm>
          <a:off x="2673428" y="58238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35</xdr:row>
      <xdr:rowOff>63500</xdr:rowOff>
    </xdr:from>
    <xdr:to>
      <xdr:col>10</xdr:col>
      <xdr:colOff>114300</xdr:colOff>
      <xdr:row>35</xdr:row>
      <xdr:rowOff>101927</xdr:rowOff>
    </xdr:to>
    <xdr:cxnSp macro="">
      <xdr:nvCxnSpPr>
        <xdr:cNvPr id="72" name="直線コネクタ 71">
          <a:extLst>
            <a:ext uri="{FF2B5EF4-FFF2-40B4-BE49-F238E27FC236}">
              <a16:creationId xmlns:a16="http://schemas.microsoft.com/office/drawing/2014/main" id="{00000000-0008-0000-0700-000048000000}"/>
            </a:ext>
          </a:extLst>
        </xdr:cNvPr>
        <xdr:cNvCxnSpPr/>
      </xdr:nvCxnSpPr>
      <xdr:spPr>
        <a:xfrm>
          <a:off x="1130300" y="6064250"/>
          <a:ext cx="889000" cy="384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16184</xdr:rowOff>
    </xdr:from>
    <xdr:to>
      <xdr:col>10</xdr:col>
      <xdr:colOff>165100</xdr:colOff>
      <xdr:row>35</xdr:row>
      <xdr:rowOff>117784</xdr:rowOff>
    </xdr:to>
    <xdr:sp macro="" textlink="">
      <xdr:nvSpPr>
        <xdr:cNvPr id="73" name="フローチャート: 判断 72">
          <a:extLst>
            <a:ext uri="{FF2B5EF4-FFF2-40B4-BE49-F238E27FC236}">
              <a16:creationId xmlns:a16="http://schemas.microsoft.com/office/drawing/2014/main" id="{00000000-0008-0000-0700-000049000000}"/>
            </a:ext>
          </a:extLst>
        </xdr:cNvPr>
        <xdr:cNvSpPr/>
      </xdr:nvSpPr>
      <xdr:spPr>
        <a:xfrm>
          <a:off x="1968500" y="60169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33</xdr:row>
      <xdr:rowOff>134311</xdr:rowOff>
    </xdr:from>
    <xdr:ext cx="469744"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1784428" y="57921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49385</xdr:rowOff>
    </xdr:from>
    <xdr:to>
      <xdr:col>6</xdr:col>
      <xdr:colOff>38100</xdr:colOff>
      <xdr:row>35</xdr:row>
      <xdr:rowOff>150985</xdr:rowOff>
    </xdr:to>
    <xdr:sp macro="" textlink="">
      <xdr:nvSpPr>
        <xdr:cNvPr id="75" name="フローチャート: 判断 74">
          <a:extLst>
            <a:ext uri="{FF2B5EF4-FFF2-40B4-BE49-F238E27FC236}">
              <a16:creationId xmlns:a16="http://schemas.microsoft.com/office/drawing/2014/main" id="{00000000-0008-0000-0700-00004B000000}"/>
            </a:ext>
          </a:extLst>
        </xdr:cNvPr>
        <xdr:cNvSpPr/>
      </xdr:nvSpPr>
      <xdr:spPr>
        <a:xfrm>
          <a:off x="1079500" y="60501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35</xdr:row>
      <xdr:rowOff>142112</xdr:rowOff>
    </xdr:from>
    <xdr:ext cx="469744"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895428" y="61428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700-00004F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a:extLst>
            <a:ext uri="{FF2B5EF4-FFF2-40B4-BE49-F238E27FC236}">
              <a16:creationId xmlns:a16="http://schemas.microsoft.com/office/drawing/2014/main" id="{00000000-0008-0000-0700-000050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a:extLst>
            <a:ext uri="{FF2B5EF4-FFF2-40B4-BE49-F238E27FC236}">
              <a16:creationId xmlns:a16="http://schemas.microsoft.com/office/drawing/2014/main" id="{00000000-0008-0000-0700-000051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63536</xdr:rowOff>
    </xdr:from>
    <xdr:to>
      <xdr:col>24</xdr:col>
      <xdr:colOff>114300</xdr:colOff>
      <xdr:row>35</xdr:row>
      <xdr:rowOff>165136</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4584700" y="60642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41963</xdr:rowOff>
    </xdr:from>
    <xdr:ext cx="469744" cy="259045"/>
    <xdr:sp macro="" textlink="">
      <xdr:nvSpPr>
        <xdr:cNvPr id="83" name="議会費該当値テキスト">
          <a:extLst>
            <a:ext uri="{FF2B5EF4-FFF2-40B4-BE49-F238E27FC236}">
              <a16:creationId xmlns:a16="http://schemas.microsoft.com/office/drawing/2014/main" id="{00000000-0008-0000-0700-000053000000}"/>
            </a:ext>
          </a:extLst>
        </xdr:cNvPr>
        <xdr:cNvSpPr txBox="1"/>
      </xdr:nvSpPr>
      <xdr:spPr>
        <a:xfrm>
          <a:off x="4686300" y="60427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9,158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63536</xdr:rowOff>
    </xdr:from>
    <xdr:to>
      <xdr:col>20</xdr:col>
      <xdr:colOff>38100</xdr:colOff>
      <xdr:row>35</xdr:row>
      <xdr:rowOff>165136</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3746500" y="60642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35</xdr:row>
      <xdr:rowOff>156263</xdr:rowOff>
    </xdr:from>
    <xdr:ext cx="469744"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3562428" y="61570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70285</xdr:rowOff>
    </xdr:from>
    <xdr:to>
      <xdr:col>15</xdr:col>
      <xdr:colOff>101600</xdr:colOff>
      <xdr:row>36</xdr:row>
      <xdr:rowOff>435</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2857500" y="60710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35</xdr:row>
      <xdr:rowOff>163012</xdr:rowOff>
    </xdr:from>
    <xdr:ext cx="469744"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2673428" y="61637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35</xdr:row>
      <xdr:rowOff>51127</xdr:rowOff>
    </xdr:from>
    <xdr:to>
      <xdr:col>10</xdr:col>
      <xdr:colOff>165100</xdr:colOff>
      <xdr:row>35</xdr:row>
      <xdr:rowOff>152727</xdr:rowOff>
    </xdr:to>
    <xdr:sp macro="" textlink="">
      <xdr:nvSpPr>
        <xdr:cNvPr id="88" name="楕円 87">
          <a:extLst>
            <a:ext uri="{FF2B5EF4-FFF2-40B4-BE49-F238E27FC236}">
              <a16:creationId xmlns:a16="http://schemas.microsoft.com/office/drawing/2014/main" id="{00000000-0008-0000-0700-000058000000}"/>
            </a:ext>
          </a:extLst>
        </xdr:cNvPr>
        <xdr:cNvSpPr/>
      </xdr:nvSpPr>
      <xdr:spPr>
        <a:xfrm>
          <a:off x="1968500" y="60518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35</xdr:row>
      <xdr:rowOff>143854</xdr:rowOff>
    </xdr:from>
    <xdr:ext cx="469744" cy="259045"/>
    <xdr:sp macro="" textlink="">
      <xdr:nvSpPr>
        <xdr:cNvPr id="89" name="テキスト ボックス 88">
          <a:extLst>
            <a:ext uri="{FF2B5EF4-FFF2-40B4-BE49-F238E27FC236}">
              <a16:creationId xmlns:a16="http://schemas.microsoft.com/office/drawing/2014/main" id="{00000000-0008-0000-0700-000059000000}"/>
            </a:ext>
          </a:extLst>
        </xdr:cNvPr>
        <xdr:cNvSpPr txBox="1"/>
      </xdr:nvSpPr>
      <xdr:spPr>
        <a:xfrm>
          <a:off x="1784428" y="61446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12700</xdr:rowOff>
    </xdr:from>
    <xdr:to>
      <xdr:col>6</xdr:col>
      <xdr:colOff>38100</xdr:colOff>
      <xdr:row>35</xdr:row>
      <xdr:rowOff>114300</xdr:rowOff>
    </xdr:to>
    <xdr:sp macro="" textlink="">
      <xdr:nvSpPr>
        <xdr:cNvPr id="90" name="楕円 89">
          <a:extLst>
            <a:ext uri="{FF2B5EF4-FFF2-40B4-BE49-F238E27FC236}">
              <a16:creationId xmlns:a16="http://schemas.microsoft.com/office/drawing/2014/main" id="{00000000-0008-0000-0700-00005A000000}"/>
            </a:ext>
          </a:extLst>
        </xdr:cNvPr>
        <xdr:cNvSpPr/>
      </xdr:nvSpPr>
      <xdr:spPr>
        <a:xfrm>
          <a:off x="1079500" y="6013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33</xdr:row>
      <xdr:rowOff>130827</xdr:rowOff>
    </xdr:from>
    <xdr:ext cx="469744" cy="259045"/>
    <xdr:sp macro="" textlink="">
      <xdr:nvSpPr>
        <xdr:cNvPr id="91" name="テキスト ボックス 90">
          <a:extLst>
            <a:ext uri="{FF2B5EF4-FFF2-40B4-BE49-F238E27FC236}">
              <a16:creationId xmlns:a16="http://schemas.microsoft.com/office/drawing/2014/main" id="{00000000-0008-0000-0700-00005B000000}"/>
            </a:ext>
          </a:extLst>
        </xdr:cNvPr>
        <xdr:cNvSpPr txBox="1"/>
      </xdr:nvSpPr>
      <xdr:spPr>
        <a:xfrm>
          <a:off x="895428" y="57886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a:extLst>
            <a:ext uri="{FF2B5EF4-FFF2-40B4-BE49-F238E27FC236}">
              <a16:creationId xmlns:a16="http://schemas.microsoft.com/office/drawing/2014/main" id="{00000000-0008-0000-0700-000061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a:extLst>
            <a:ext uri="{FF2B5EF4-FFF2-40B4-BE49-F238E27FC236}">
              <a16:creationId xmlns:a16="http://schemas.microsoft.com/office/drawing/2014/main" id="{00000000-0008-0000-0700-000062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a:extLst>
            <a:ext uri="{FF2B5EF4-FFF2-40B4-BE49-F238E27FC236}">
              <a16:creationId xmlns:a16="http://schemas.microsoft.com/office/drawing/2014/main" id="{00000000-0008-0000-0700-000063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a:extLst>
            <a:ext uri="{FF2B5EF4-FFF2-40B4-BE49-F238E27FC236}">
              <a16:creationId xmlns:a16="http://schemas.microsoft.com/office/drawing/2014/main" id="{00000000-0008-0000-0700-000064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a:extLst>
            <a:ext uri="{FF2B5EF4-FFF2-40B4-BE49-F238E27FC236}">
              <a16:creationId xmlns:a16="http://schemas.microsoft.com/office/drawing/2014/main" id="{00000000-0008-0000-0700-000065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53</xdr:row>
      <xdr:rowOff>168927</xdr:rowOff>
    </xdr:from>
    <xdr:ext cx="685572" cy="259045"/>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76428" y="9255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8" name="直線コネクタ 107">
          <a:extLst>
            <a:ext uri="{FF2B5EF4-FFF2-40B4-BE49-F238E27FC236}">
              <a16:creationId xmlns:a16="http://schemas.microsoft.com/office/drawing/2014/main" id="{00000000-0008-0000-0700-00006C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51</xdr:row>
      <xdr:rowOff>130827</xdr:rowOff>
    </xdr:from>
    <xdr:ext cx="685572" cy="259045"/>
    <xdr:sp macro="" textlink="">
      <xdr:nvSpPr>
        <xdr:cNvPr id="109" name="テキスト ボックス 108">
          <a:extLst>
            <a:ext uri="{FF2B5EF4-FFF2-40B4-BE49-F238E27FC236}">
              <a16:creationId xmlns:a16="http://schemas.microsoft.com/office/drawing/2014/main" id="{00000000-0008-0000-0700-00006D000000}"/>
            </a:ext>
          </a:extLst>
        </xdr:cNvPr>
        <xdr:cNvSpPr txBox="1"/>
      </xdr:nvSpPr>
      <xdr:spPr>
        <a:xfrm>
          <a:off x="76428" y="8874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10" name="直線コネクタ 109">
          <a:extLst>
            <a:ext uri="{FF2B5EF4-FFF2-40B4-BE49-F238E27FC236}">
              <a16:creationId xmlns:a16="http://schemas.microsoft.com/office/drawing/2014/main" id="{00000000-0008-0000-0700-00006E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92727</xdr:rowOff>
    </xdr:from>
    <xdr:ext cx="685572" cy="259045"/>
    <xdr:sp macro="" textlink="">
      <xdr:nvSpPr>
        <xdr:cNvPr id="111" name="テキスト ボックス 110">
          <a:extLst>
            <a:ext uri="{FF2B5EF4-FFF2-40B4-BE49-F238E27FC236}">
              <a16:creationId xmlns:a16="http://schemas.microsoft.com/office/drawing/2014/main" id="{00000000-0008-0000-0700-00006F000000}"/>
            </a:ext>
          </a:extLst>
        </xdr:cNvPr>
        <xdr:cNvSpPr txBox="1"/>
      </xdr:nvSpPr>
      <xdr:spPr>
        <a:xfrm>
          <a:off x="76428" y="849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2" name="直線コネクタ 111">
          <a:extLst>
            <a:ext uri="{FF2B5EF4-FFF2-40B4-BE49-F238E27FC236}">
              <a16:creationId xmlns:a16="http://schemas.microsoft.com/office/drawing/2014/main" id="{00000000-0008-0000-0700-000070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13" name="テキスト ボックス 112">
          <a:extLst>
            <a:ext uri="{FF2B5EF4-FFF2-40B4-BE49-F238E27FC236}">
              <a16:creationId xmlns:a16="http://schemas.microsoft.com/office/drawing/2014/main" id="{00000000-0008-0000-0700-000071000000}"/>
            </a:ext>
          </a:extLst>
        </xdr:cNvPr>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4" name="総務費グラフ枠">
          <a:extLst>
            <a:ext uri="{FF2B5EF4-FFF2-40B4-BE49-F238E27FC236}">
              <a16:creationId xmlns:a16="http://schemas.microsoft.com/office/drawing/2014/main" id="{00000000-0008-0000-0700-000072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72365</xdr:rowOff>
    </xdr:from>
    <xdr:to>
      <xdr:col>24</xdr:col>
      <xdr:colOff>62865</xdr:colOff>
      <xdr:row>58</xdr:row>
      <xdr:rowOff>155503</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flipV="1">
          <a:off x="4633595" y="8644865"/>
          <a:ext cx="1270" cy="145473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159330</xdr:rowOff>
    </xdr:from>
    <xdr:ext cx="534377" cy="259045"/>
    <xdr:sp macro="" textlink="">
      <xdr:nvSpPr>
        <xdr:cNvPr id="116" name="総務費最小値テキスト">
          <a:extLst>
            <a:ext uri="{FF2B5EF4-FFF2-40B4-BE49-F238E27FC236}">
              <a16:creationId xmlns:a16="http://schemas.microsoft.com/office/drawing/2014/main" id="{00000000-0008-0000-0700-000074000000}"/>
            </a:ext>
          </a:extLst>
        </xdr:cNvPr>
        <xdr:cNvSpPr txBox="1"/>
      </xdr:nvSpPr>
      <xdr:spPr>
        <a:xfrm>
          <a:off x="4686300" y="101034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79,261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155503</xdr:rowOff>
    </xdr:from>
    <xdr:to>
      <xdr:col>24</xdr:col>
      <xdr:colOff>152400</xdr:colOff>
      <xdr:row>58</xdr:row>
      <xdr:rowOff>155503</xdr:rowOff>
    </xdr:to>
    <xdr:cxnSp macro="">
      <xdr:nvCxnSpPr>
        <xdr:cNvPr id="117" name="直線コネクタ 116">
          <a:extLst>
            <a:ext uri="{FF2B5EF4-FFF2-40B4-BE49-F238E27FC236}">
              <a16:creationId xmlns:a16="http://schemas.microsoft.com/office/drawing/2014/main" id="{00000000-0008-0000-0700-000075000000}"/>
            </a:ext>
          </a:extLst>
        </xdr:cNvPr>
        <xdr:cNvCxnSpPr/>
      </xdr:nvCxnSpPr>
      <xdr:spPr>
        <a:xfrm>
          <a:off x="4546600" y="100996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19042</xdr:rowOff>
    </xdr:from>
    <xdr:ext cx="690189" cy="259045"/>
    <xdr:sp macro="" textlink="">
      <xdr:nvSpPr>
        <xdr:cNvPr id="118" name="総務費最大値テキスト">
          <a:extLst>
            <a:ext uri="{FF2B5EF4-FFF2-40B4-BE49-F238E27FC236}">
              <a16:creationId xmlns:a16="http://schemas.microsoft.com/office/drawing/2014/main" id="{00000000-0008-0000-0700-000076000000}"/>
            </a:ext>
          </a:extLst>
        </xdr:cNvPr>
        <xdr:cNvSpPr txBox="1"/>
      </xdr:nvSpPr>
      <xdr:spPr>
        <a:xfrm>
          <a:off x="4686300" y="8420092"/>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1,988,366</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72365</xdr:rowOff>
    </xdr:from>
    <xdr:to>
      <xdr:col>24</xdr:col>
      <xdr:colOff>152400</xdr:colOff>
      <xdr:row>50</xdr:row>
      <xdr:rowOff>72365</xdr:rowOff>
    </xdr:to>
    <xdr:cxnSp macro="">
      <xdr:nvCxnSpPr>
        <xdr:cNvPr id="119" name="直線コネクタ 118">
          <a:extLst>
            <a:ext uri="{FF2B5EF4-FFF2-40B4-BE49-F238E27FC236}">
              <a16:creationId xmlns:a16="http://schemas.microsoft.com/office/drawing/2014/main" id="{00000000-0008-0000-0700-000077000000}"/>
            </a:ext>
          </a:extLst>
        </xdr:cNvPr>
        <xdr:cNvCxnSpPr/>
      </xdr:nvCxnSpPr>
      <xdr:spPr>
        <a:xfrm>
          <a:off x="4546600" y="86448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119772</xdr:rowOff>
    </xdr:from>
    <xdr:to>
      <xdr:col>24</xdr:col>
      <xdr:colOff>63500</xdr:colOff>
      <xdr:row>58</xdr:row>
      <xdr:rowOff>129186</xdr:rowOff>
    </xdr:to>
    <xdr:cxnSp macro="">
      <xdr:nvCxnSpPr>
        <xdr:cNvPr id="120" name="直線コネクタ 119">
          <a:extLst>
            <a:ext uri="{FF2B5EF4-FFF2-40B4-BE49-F238E27FC236}">
              <a16:creationId xmlns:a16="http://schemas.microsoft.com/office/drawing/2014/main" id="{00000000-0008-0000-0700-000078000000}"/>
            </a:ext>
          </a:extLst>
        </xdr:cNvPr>
        <xdr:cNvCxnSpPr/>
      </xdr:nvCxnSpPr>
      <xdr:spPr>
        <a:xfrm>
          <a:off x="3797300" y="10063872"/>
          <a:ext cx="838200" cy="94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43794</xdr:rowOff>
    </xdr:from>
    <xdr:ext cx="599010" cy="259045"/>
    <xdr:sp macro="" textlink="">
      <xdr:nvSpPr>
        <xdr:cNvPr id="121" name="総務費平均値テキスト">
          <a:extLst>
            <a:ext uri="{FF2B5EF4-FFF2-40B4-BE49-F238E27FC236}">
              <a16:creationId xmlns:a16="http://schemas.microsoft.com/office/drawing/2014/main" id="{00000000-0008-0000-0700-000079000000}"/>
            </a:ext>
          </a:extLst>
        </xdr:cNvPr>
        <xdr:cNvSpPr txBox="1"/>
      </xdr:nvSpPr>
      <xdr:spPr>
        <a:xfrm>
          <a:off x="4686300" y="981644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189,216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20917</xdr:rowOff>
    </xdr:from>
    <xdr:to>
      <xdr:col>24</xdr:col>
      <xdr:colOff>114300</xdr:colOff>
      <xdr:row>58</xdr:row>
      <xdr:rowOff>122517</xdr:rowOff>
    </xdr:to>
    <xdr:sp macro="" textlink="">
      <xdr:nvSpPr>
        <xdr:cNvPr id="122" name="フローチャート: 判断 121">
          <a:extLst>
            <a:ext uri="{FF2B5EF4-FFF2-40B4-BE49-F238E27FC236}">
              <a16:creationId xmlns:a16="http://schemas.microsoft.com/office/drawing/2014/main" id="{00000000-0008-0000-0700-00007A000000}"/>
            </a:ext>
          </a:extLst>
        </xdr:cNvPr>
        <xdr:cNvSpPr/>
      </xdr:nvSpPr>
      <xdr:spPr>
        <a:xfrm>
          <a:off x="4584700" y="99650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71558</xdr:rowOff>
    </xdr:from>
    <xdr:to>
      <xdr:col>19</xdr:col>
      <xdr:colOff>177800</xdr:colOff>
      <xdr:row>58</xdr:row>
      <xdr:rowOff>119772</xdr:rowOff>
    </xdr:to>
    <xdr:cxnSp macro="">
      <xdr:nvCxnSpPr>
        <xdr:cNvPr id="123" name="直線コネクタ 122">
          <a:extLst>
            <a:ext uri="{FF2B5EF4-FFF2-40B4-BE49-F238E27FC236}">
              <a16:creationId xmlns:a16="http://schemas.microsoft.com/office/drawing/2014/main" id="{00000000-0008-0000-0700-00007B000000}"/>
            </a:ext>
          </a:extLst>
        </xdr:cNvPr>
        <xdr:cNvCxnSpPr/>
      </xdr:nvCxnSpPr>
      <xdr:spPr>
        <a:xfrm>
          <a:off x="2908300" y="10015658"/>
          <a:ext cx="889000" cy="482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58</xdr:row>
      <xdr:rowOff>13622</xdr:rowOff>
    </xdr:from>
    <xdr:to>
      <xdr:col>20</xdr:col>
      <xdr:colOff>38100</xdr:colOff>
      <xdr:row>58</xdr:row>
      <xdr:rowOff>115222</xdr:rowOff>
    </xdr:to>
    <xdr:sp macro="" textlink="">
      <xdr:nvSpPr>
        <xdr:cNvPr id="124" name="フローチャート: 判断 123">
          <a:extLst>
            <a:ext uri="{FF2B5EF4-FFF2-40B4-BE49-F238E27FC236}">
              <a16:creationId xmlns:a16="http://schemas.microsoft.com/office/drawing/2014/main" id="{00000000-0008-0000-0700-00007C000000}"/>
            </a:ext>
          </a:extLst>
        </xdr:cNvPr>
        <xdr:cNvSpPr/>
      </xdr:nvSpPr>
      <xdr:spPr>
        <a:xfrm>
          <a:off x="3746500" y="99577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56</xdr:row>
      <xdr:rowOff>131749</xdr:rowOff>
    </xdr:from>
    <xdr:ext cx="599010" cy="259045"/>
    <xdr:sp macro="" textlink="">
      <xdr:nvSpPr>
        <xdr:cNvPr id="125" name="テキスト ボックス 124">
          <a:extLst>
            <a:ext uri="{FF2B5EF4-FFF2-40B4-BE49-F238E27FC236}">
              <a16:creationId xmlns:a16="http://schemas.microsoft.com/office/drawing/2014/main" id="{00000000-0008-0000-0700-00007D000000}"/>
            </a:ext>
          </a:extLst>
        </xdr:cNvPr>
        <xdr:cNvSpPr txBox="1"/>
      </xdr:nvSpPr>
      <xdr:spPr>
        <a:xfrm>
          <a:off x="3497795" y="97329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198,789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71558</xdr:rowOff>
    </xdr:from>
    <xdr:to>
      <xdr:col>15</xdr:col>
      <xdr:colOff>50800</xdr:colOff>
      <xdr:row>58</xdr:row>
      <xdr:rowOff>147498</xdr:rowOff>
    </xdr:to>
    <xdr:cxnSp macro="">
      <xdr:nvCxnSpPr>
        <xdr:cNvPr id="126" name="直線コネクタ 125">
          <a:extLst>
            <a:ext uri="{FF2B5EF4-FFF2-40B4-BE49-F238E27FC236}">
              <a16:creationId xmlns:a16="http://schemas.microsoft.com/office/drawing/2014/main" id="{00000000-0008-0000-0700-00007E000000}"/>
            </a:ext>
          </a:extLst>
        </xdr:cNvPr>
        <xdr:cNvCxnSpPr/>
      </xdr:nvCxnSpPr>
      <xdr:spPr>
        <a:xfrm flipV="1">
          <a:off x="2019300" y="10015658"/>
          <a:ext cx="889000" cy="759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136568</xdr:rowOff>
    </xdr:from>
    <xdr:to>
      <xdr:col>15</xdr:col>
      <xdr:colOff>101600</xdr:colOff>
      <xdr:row>58</xdr:row>
      <xdr:rowOff>66718</xdr:rowOff>
    </xdr:to>
    <xdr:sp macro="" textlink="">
      <xdr:nvSpPr>
        <xdr:cNvPr id="127" name="フローチャート: 判断 126">
          <a:extLst>
            <a:ext uri="{FF2B5EF4-FFF2-40B4-BE49-F238E27FC236}">
              <a16:creationId xmlns:a16="http://schemas.microsoft.com/office/drawing/2014/main" id="{00000000-0008-0000-0700-00007F000000}"/>
            </a:ext>
          </a:extLst>
        </xdr:cNvPr>
        <xdr:cNvSpPr/>
      </xdr:nvSpPr>
      <xdr:spPr>
        <a:xfrm>
          <a:off x="2857500" y="99092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56</xdr:row>
      <xdr:rowOff>83245</xdr:rowOff>
    </xdr:from>
    <xdr:ext cx="599010" cy="259045"/>
    <xdr:sp macro="" textlink="">
      <xdr:nvSpPr>
        <xdr:cNvPr id="128" name="テキスト ボックス 127">
          <a:extLst>
            <a:ext uri="{FF2B5EF4-FFF2-40B4-BE49-F238E27FC236}">
              <a16:creationId xmlns:a16="http://schemas.microsoft.com/office/drawing/2014/main" id="{00000000-0008-0000-0700-000080000000}"/>
            </a:ext>
          </a:extLst>
        </xdr:cNvPr>
        <xdr:cNvSpPr txBox="1"/>
      </xdr:nvSpPr>
      <xdr:spPr>
        <a:xfrm>
          <a:off x="2608795" y="96844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262,443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147498</xdr:rowOff>
    </xdr:from>
    <xdr:to>
      <xdr:col>10</xdr:col>
      <xdr:colOff>114300</xdr:colOff>
      <xdr:row>58</xdr:row>
      <xdr:rowOff>155295</xdr:rowOff>
    </xdr:to>
    <xdr:cxnSp macro="">
      <xdr:nvCxnSpPr>
        <xdr:cNvPr id="129" name="直線コネクタ 128">
          <a:extLst>
            <a:ext uri="{FF2B5EF4-FFF2-40B4-BE49-F238E27FC236}">
              <a16:creationId xmlns:a16="http://schemas.microsoft.com/office/drawing/2014/main" id="{00000000-0008-0000-0700-000081000000}"/>
            </a:ext>
          </a:extLst>
        </xdr:cNvPr>
        <xdr:cNvCxnSpPr/>
      </xdr:nvCxnSpPr>
      <xdr:spPr>
        <a:xfrm flipV="1">
          <a:off x="1130300" y="10091598"/>
          <a:ext cx="889000" cy="77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67227</xdr:rowOff>
    </xdr:from>
    <xdr:to>
      <xdr:col>10</xdr:col>
      <xdr:colOff>165100</xdr:colOff>
      <xdr:row>58</xdr:row>
      <xdr:rowOff>168827</xdr:rowOff>
    </xdr:to>
    <xdr:sp macro="" textlink="">
      <xdr:nvSpPr>
        <xdr:cNvPr id="130" name="フローチャート: 判断 129">
          <a:extLst>
            <a:ext uri="{FF2B5EF4-FFF2-40B4-BE49-F238E27FC236}">
              <a16:creationId xmlns:a16="http://schemas.microsoft.com/office/drawing/2014/main" id="{00000000-0008-0000-0700-000082000000}"/>
            </a:ext>
          </a:extLst>
        </xdr:cNvPr>
        <xdr:cNvSpPr/>
      </xdr:nvSpPr>
      <xdr:spPr>
        <a:xfrm>
          <a:off x="1968500" y="100113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57</xdr:row>
      <xdr:rowOff>13904</xdr:rowOff>
    </xdr:from>
    <xdr:ext cx="599010"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1719795" y="97865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128,442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67227</xdr:rowOff>
    </xdr:from>
    <xdr:to>
      <xdr:col>6</xdr:col>
      <xdr:colOff>38100</xdr:colOff>
      <xdr:row>58</xdr:row>
      <xdr:rowOff>168827</xdr:rowOff>
    </xdr:to>
    <xdr:sp macro="" textlink="">
      <xdr:nvSpPr>
        <xdr:cNvPr id="132" name="フローチャート: 判断 131">
          <a:extLst>
            <a:ext uri="{FF2B5EF4-FFF2-40B4-BE49-F238E27FC236}">
              <a16:creationId xmlns:a16="http://schemas.microsoft.com/office/drawing/2014/main" id="{00000000-0008-0000-0700-000084000000}"/>
            </a:ext>
          </a:extLst>
        </xdr:cNvPr>
        <xdr:cNvSpPr/>
      </xdr:nvSpPr>
      <xdr:spPr>
        <a:xfrm>
          <a:off x="1079500" y="100113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57</xdr:row>
      <xdr:rowOff>13904</xdr:rowOff>
    </xdr:from>
    <xdr:ext cx="59901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830795" y="97865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128,442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700-000089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8" name="テキスト ボックス 137">
          <a:extLst>
            <a:ext uri="{FF2B5EF4-FFF2-40B4-BE49-F238E27FC236}">
              <a16:creationId xmlns:a16="http://schemas.microsoft.com/office/drawing/2014/main" id="{00000000-0008-0000-0700-00008A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78386</xdr:rowOff>
    </xdr:from>
    <xdr:to>
      <xdr:col>24</xdr:col>
      <xdr:colOff>114300</xdr:colOff>
      <xdr:row>59</xdr:row>
      <xdr:rowOff>8536</xdr:rowOff>
    </xdr:to>
    <xdr:sp macro="" textlink="">
      <xdr:nvSpPr>
        <xdr:cNvPr id="139" name="楕円 138">
          <a:extLst>
            <a:ext uri="{FF2B5EF4-FFF2-40B4-BE49-F238E27FC236}">
              <a16:creationId xmlns:a16="http://schemas.microsoft.com/office/drawing/2014/main" id="{00000000-0008-0000-0700-00008B000000}"/>
            </a:ext>
          </a:extLst>
        </xdr:cNvPr>
        <xdr:cNvSpPr/>
      </xdr:nvSpPr>
      <xdr:spPr>
        <a:xfrm>
          <a:off x="4584700" y="100224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170794</xdr:rowOff>
    </xdr:from>
    <xdr:ext cx="599010" cy="259045"/>
    <xdr:sp macro="" textlink="">
      <xdr:nvSpPr>
        <xdr:cNvPr id="140" name="総務費該当値テキスト">
          <a:extLst>
            <a:ext uri="{FF2B5EF4-FFF2-40B4-BE49-F238E27FC236}">
              <a16:creationId xmlns:a16="http://schemas.microsoft.com/office/drawing/2014/main" id="{00000000-0008-0000-0700-00008C000000}"/>
            </a:ext>
          </a:extLst>
        </xdr:cNvPr>
        <xdr:cNvSpPr txBox="1"/>
      </xdr:nvSpPr>
      <xdr:spPr>
        <a:xfrm>
          <a:off x="4686300" y="99434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113,798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68972</xdr:rowOff>
    </xdr:from>
    <xdr:to>
      <xdr:col>20</xdr:col>
      <xdr:colOff>38100</xdr:colOff>
      <xdr:row>58</xdr:row>
      <xdr:rowOff>170572</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3746500" y="100130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58</xdr:row>
      <xdr:rowOff>161699</xdr:rowOff>
    </xdr:from>
    <xdr:ext cx="599010" cy="259045"/>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3497795" y="101057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126,153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58</xdr:row>
      <xdr:rowOff>20758</xdr:rowOff>
    </xdr:from>
    <xdr:to>
      <xdr:col>15</xdr:col>
      <xdr:colOff>101600</xdr:colOff>
      <xdr:row>58</xdr:row>
      <xdr:rowOff>122358</xdr:rowOff>
    </xdr:to>
    <xdr:sp macro="" textlink="">
      <xdr:nvSpPr>
        <xdr:cNvPr id="143" name="楕円 142">
          <a:extLst>
            <a:ext uri="{FF2B5EF4-FFF2-40B4-BE49-F238E27FC236}">
              <a16:creationId xmlns:a16="http://schemas.microsoft.com/office/drawing/2014/main" id="{00000000-0008-0000-0700-00008F000000}"/>
            </a:ext>
          </a:extLst>
        </xdr:cNvPr>
        <xdr:cNvSpPr/>
      </xdr:nvSpPr>
      <xdr:spPr>
        <a:xfrm>
          <a:off x="2857500" y="99648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58</xdr:row>
      <xdr:rowOff>113485</xdr:rowOff>
    </xdr:from>
    <xdr:ext cx="599010" cy="259045"/>
    <xdr:sp macro="" textlink="">
      <xdr:nvSpPr>
        <xdr:cNvPr id="144" name="テキスト ボックス 143">
          <a:extLst>
            <a:ext uri="{FF2B5EF4-FFF2-40B4-BE49-F238E27FC236}">
              <a16:creationId xmlns:a16="http://schemas.microsoft.com/office/drawing/2014/main" id="{00000000-0008-0000-0700-000090000000}"/>
            </a:ext>
          </a:extLst>
        </xdr:cNvPr>
        <xdr:cNvSpPr txBox="1"/>
      </xdr:nvSpPr>
      <xdr:spPr>
        <a:xfrm>
          <a:off x="2608795" y="100575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189,425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96698</xdr:rowOff>
    </xdr:from>
    <xdr:to>
      <xdr:col>10</xdr:col>
      <xdr:colOff>165100</xdr:colOff>
      <xdr:row>59</xdr:row>
      <xdr:rowOff>26848</xdr:rowOff>
    </xdr:to>
    <xdr:sp macro="" textlink="">
      <xdr:nvSpPr>
        <xdr:cNvPr id="145" name="楕円 144">
          <a:extLst>
            <a:ext uri="{FF2B5EF4-FFF2-40B4-BE49-F238E27FC236}">
              <a16:creationId xmlns:a16="http://schemas.microsoft.com/office/drawing/2014/main" id="{00000000-0008-0000-0700-000091000000}"/>
            </a:ext>
          </a:extLst>
        </xdr:cNvPr>
        <xdr:cNvSpPr/>
      </xdr:nvSpPr>
      <xdr:spPr>
        <a:xfrm>
          <a:off x="1968500" y="100407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59</xdr:row>
      <xdr:rowOff>17975</xdr:rowOff>
    </xdr:from>
    <xdr:ext cx="534377" cy="259045"/>
    <xdr:sp macro="" textlink="">
      <xdr:nvSpPr>
        <xdr:cNvPr id="146" name="テキスト ボックス 145">
          <a:extLst>
            <a:ext uri="{FF2B5EF4-FFF2-40B4-BE49-F238E27FC236}">
              <a16:creationId xmlns:a16="http://schemas.microsoft.com/office/drawing/2014/main" id="{00000000-0008-0000-0700-000092000000}"/>
            </a:ext>
          </a:extLst>
        </xdr:cNvPr>
        <xdr:cNvSpPr txBox="1"/>
      </xdr:nvSpPr>
      <xdr:spPr>
        <a:xfrm>
          <a:off x="1752111" y="101335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89,766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104495</xdr:rowOff>
    </xdr:from>
    <xdr:to>
      <xdr:col>6</xdr:col>
      <xdr:colOff>38100</xdr:colOff>
      <xdr:row>59</xdr:row>
      <xdr:rowOff>34645</xdr:rowOff>
    </xdr:to>
    <xdr:sp macro="" textlink="">
      <xdr:nvSpPr>
        <xdr:cNvPr id="147" name="楕円 146">
          <a:extLst>
            <a:ext uri="{FF2B5EF4-FFF2-40B4-BE49-F238E27FC236}">
              <a16:creationId xmlns:a16="http://schemas.microsoft.com/office/drawing/2014/main" id="{00000000-0008-0000-0700-000093000000}"/>
            </a:ext>
          </a:extLst>
        </xdr:cNvPr>
        <xdr:cNvSpPr/>
      </xdr:nvSpPr>
      <xdr:spPr>
        <a:xfrm>
          <a:off x="1079500" y="100485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59</xdr:row>
      <xdr:rowOff>25772</xdr:rowOff>
    </xdr:from>
    <xdr:ext cx="534377" cy="259045"/>
    <xdr:sp macro="" textlink="">
      <xdr:nvSpPr>
        <xdr:cNvPr id="148" name="テキスト ボックス 147">
          <a:extLst>
            <a:ext uri="{FF2B5EF4-FFF2-40B4-BE49-F238E27FC236}">
              <a16:creationId xmlns:a16="http://schemas.microsoft.com/office/drawing/2014/main" id="{00000000-0008-0000-0700-000094000000}"/>
            </a:ext>
          </a:extLst>
        </xdr:cNvPr>
        <xdr:cNvSpPr txBox="1"/>
      </xdr:nvSpPr>
      <xdr:spPr>
        <a:xfrm>
          <a:off x="863111" y="101413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79,534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196,866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4" name="正方形/長方形 153">
          <a:extLst>
            <a:ext uri="{FF2B5EF4-FFF2-40B4-BE49-F238E27FC236}">
              <a16:creationId xmlns:a16="http://schemas.microsoft.com/office/drawing/2014/main" id="{00000000-0008-0000-0700-00009A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5" name="正方形/長方形 154">
          <a:extLst>
            <a:ext uri="{FF2B5EF4-FFF2-40B4-BE49-F238E27FC236}">
              <a16:creationId xmlns:a16="http://schemas.microsoft.com/office/drawing/2014/main" id="{00000000-0008-0000-0700-00009B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176,942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6" name="正方形/長方形 155">
          <a:extLst>
            <a:ext uri="{FF2B5EF4-FFF2-40B4-BE49-F238E27FC236}">
              <a16:creationId xmlns:a16="http://schemas.microsoft.com/office/drawing/2014/main" id="{00000000-0008-0000-0700-00009C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80</xdr:row>
      <xdr:rowOff>111777</xdr:rowOff>
    </xdr:from>
    <xdr:ext cx="531299" cy="25904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230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581" y="1344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6" name="直線コネクタ 165">
          <a:extLst>
            <a:ext uri="{FF2B5EF4-FFF2-40B4-BE49-F238E27FC236}">
              <a16:creationId xmlns:a16="http://schemas.microsoft.com/office/drawing/2014/main" id="{00000000-0008-0000-0700-0000A6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7" name="テキスト ボックス 166">
          <a:extLst>
            <a:ext uri="{FF2B5EF4-FFF2-40B4-BE49-F238E27FC236}">
              <a16:creationId xmlns:a16="http://schemas.microsoft.com/office/drawing/2014/main" id="{00000000-0008-0000-0700-0000A7000000}"/>
            </a:ext>
          </a:extLst>
        </xdr:cNvPr>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8" name="直線コネクタ 167">
          <a:extLst>
            <a:ext uri="{FF2B5EF4-FFF2-40B4-BE49-F238E27FC236}">
              <a16:creationId xmlns:a16="http://schemas.microsoft.com/office/drawing/2014/main" id="{00000000-0008-0000-0700-0000A8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9" name="テキスト ボックス 168">
          <a:extLst>
            <a:ext uri="{FF2B5EF4-FFF2-40B4-BE49-F238E27FC236}">
              <a16:creationId xmlns:a16="http://schemas.microsoft.com/office/drawing/2014/main" id="{00000000-0008-0000-0700-0000A9000000}"/>
            </a:ext>
          </a:extLst>
        </xdr:cNvPr>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0" name="直線コネクタ 169">
          <a:extLst>
            <a:ext uri="{FF2B5EF4-FFF2-40B4-BE49-F238E27FC236}">
              <a16:creationId xmlns:a16="http://schemas.microsoft.com/office/drawing/2014/main" id="{00000000-0008-0000-0700-0000AA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1" name="テキスト ボックス 170">
          <a:extLst>
            <a:ext uri="{FF2B5EF4-FFF2-40B4-BE49-F238E27FC236}">
              <a16:creationId xmlns:a16="http://schemas.microsoft.com/office/drawing/2014/main" id="{00000000-0008-0000-0700-0000AB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2" name="民生費グラフ枠">
          <a:extLst>
            <a:ext uri="{FF2B5EF4-FFF2-40B4-BE49-F238E27FC236}">
              <a16:creationId xmlns:a16="http://schemas.microsoft.com/office/drawing/2014/main" id="{00000000-0008-0000-0700-0000AC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57701</xdr:rowOff>
    </xdr:from>
    <xdr:to>
      <xdr:col>24</xdr:col>
      <xdr:colOff>62865</xdr:colOff>
      <xdr:row>78</xdr:row>
      <xdr:rowOff>132468</xdr:rowOff>
    </xdr:to>
    <xdr:cxnSp macro="">
      <xdr:nvCxnSpPr>
        <xdr:cNvPr id="173" name="直線コネクタ 172">
          <a:extLst>
            <a:ext uri="{FF2B5EF4-FFF2-40B4-BE49-F238E27FC236}">
              <a16:creationId xmlns:a16="http://schemas.microsoft.com/office/drawing/2014/main" id="{00000000-0008-0000-0700-0000AD000000}"/>
            </a:ext>
          </a:extLst>
        </xdr:cNvPr>
        <xdr:cNvCxnSpPr/>
      </xdr:nvCxnSpPr>
      <xdr:spPr>
        <a:xfrm flipV="1">
          <a:off x="4633595" y="12059201"/>
          <a:ext cx="1270" cy="144636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136295</xdr:rowOff>
    </xdr:from>
    <xdr:ext cx="599010" cy="259045"/>
    <xdr:sp macro="" textlink="">
      <xdr:nvSpPr>
        <xdr:cNvPr id="174" name="民生費最小値テキスト">
          <a:extLst>
            <a:ext uri="{FF2B5EF4-FFF2-40B4-BE49-F238E27FC236}">
              <a16:creationId xmlns:a16="http://schemas.microsoft.com/office/drawing/2014/main" id="{00000000-0008-0000-0700-0000AE000000}"/>
            </a:ext>
          </a:extLst>
        </xdr:cNvPr>
        <xdr:cNvSpPr txBox="1"/>
      </xdr:nvSpPr>
      <xdr:spPr>
        <a:xfrm>
          <a:off x="4686300" y="135093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110,949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132468</xdr:rowOff>
    </xdr:from>
    <xdr:to>
      <xdr:col>24</xdr:col>
      <xdr:colOff>152400</xdr:colOff>
      <xdr:row>78</xdr:row>
      <xdr:rowOff>132468</xdr:rowOff>
    </xdr:to>
    <xdr:cxnSp macro="">
      <xdr:nvCxnSpPr>
        <xdr:cNvPr id="175" name="直線コネクタ 174">
          <a:extLst>
            <a:ext uri="{FF2B5EF4-FFF2-40B4-BE49-F238E27FC236}">
              <a16:creationId xmlns:a16="http://schemas.microsoft.com/office/drawing/2014/main" id="{00000000-0008-0000-0700-0000AF000000}"/>
            </a:ext>
          </a:extLst>
        </xdr:cNvPr>
        <xdr:cNvCxnSpPr/>
      </xdr:nvCxnSpPr>
      <xdr:spPr>
        <a:xfrm>
          <a:off x="4546600" y="135055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4378</xdr:rowOff>
    </xdr:from>
    <xdr:ext cx="599010" cy="259045"/>
    <xdr:sp macro="" textlink="">
      <xdr:nvSpPr>
        <xdr:cNvPr id="176" name="民生費最大値テキスト">
          <a:extLst>
            <a:ext uri="{FF2B5EF4-FFF2-40B4-BE49-F238E27FC236}">
              <a16:creationId xmlns:a16="http://schemas.microsoft.com/office/drawing/2014/main" id="{00000000-0008-0000-0700-0000B0000000}"/>
            </a:ext>
          </a:extLst>
        </xdr:cNvPr>
        <xdr:cNvSpPr txBox="1"/>
      </xdr:nvSpPr>
      <xdr:spPr>
        <a:xfrm>
          <a:off x="4686300" y="118344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300,761</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57701</xdr:rowOff>
    </xdr:from>
    <xdr:to>
      <xdr:col>24</xdr:col>
      <xdr:colOff>152400</xdr:colOff>
      <xdr:row>70</xdr:row>
      <xdr:rowOff>57701</xdr:rowOff>
    </xdr:to>
    <xdr:cxnSp macro="">
      <xdr:nvCxnSpPr>
        <xdr:cNvPr id="177" name="直線コネクタ 176">
          <a:extLst>
            <a:ext uri="{FF2B5EF4-FFF2-40B4-BE49-F238E27FC236}">
              <a16:creationId xmlns:a16="http://schemas.microsoft.com/office/drawing/2014/main" id="{00000000-0008-0000-0700-0000B1000000}"/>
            </a:ext>
          </a:extLst>
        </xdr:cNvPr>
        <xdr:cNvCxnSpPr/>
      </xdr:nvCxnSpPr>
      <xdr:spPr>
        <a:xfrm>
          <a:off x="4546600" y="120592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73</xdr:row>
      <xdr:rowOff>133825</xdr:rowOff>
    </xdr:from>
    <xdr:to>
      <xdr:col>24</xdr:col>
      <xdr:colOff>63500</xdr:colOff>
      <xdr:row>74</xdr:row>
      <xdr:rowOff>112619</xdr:rowOff>
    </xdr:to>
    <xdr:cxnSp macro="">
      <xdr:nvCxnSpPr>
        <xdr:cNvPr id="178" name="直線コネクタ 177">
          <a:extLst>
            <a:ext uri="{FF2B5EF4-FFF2-40B4-BE49-F238E27FC236}">
              <a16:creationId xmlns:a16="http://schemas.microsoft.com/office/drawing/2014/main" id="{00000000-0008-0000-0700-0000B2000000}"/>
            </a:ext>
          </a:extLst>
        </xdr:cNvPr>
        <xdr:cNvCxnSpPr/>
      </xdr:nvCxnSpPr>
      <xdr:spPr>
        <a:xfrm flipV="1">
          <a:off x="3797300" y="12649675"/>
          <a:ext cx="838200" cy="1502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26850</xdr:rowOff>
    </xdr:from>
    <xdr:ext cx="599010" cy="259045"/>
    <xdr:sp macro="" textlink="">
      <xdr:nvSpPr>
        <xdr:cNvPr id="179" name="民生費平均値テキスト">
          <a:extLst>
            <a:ext uri="{FF2B5EF4-FFF2-40B4-BE49-F238E27FC236}">
              <a16:creationId xmlns:a16="http://schemas.microsoft.com/office/drawing/2014/main" id="{00000000-0008-0000-0700-0000B3000000}"/>
            </a:ext>
          </a:extLst>
        </xdr:cNvPr>
        <xdr:cNvSpPr txBox="1"/>
      </xdr:nvSpPr>
      <xdr:spPr>
        <a:xfrm>
          <a:off x="4686300" y="1288560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182,812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48423</xdr:rowOff>
    </xdr:from>
    <xdr:to>
      <xdr:col>24</xdr:col>
      <xdr:colOff>114300</xdr:colOff>
      <xdr:row>75</xdr:row>
      <xdr:rowOff>150022</xdr:rowOff>
    </xdr:to>
    <xdr:sp macro="" textlink="">
      <xdr:nvSpPr>
        <xdr:cNvPr id="180" name="フローチャート: 判断 179">
          <a:extLst>
            <a:ext uri="{FF2B5EF4-FFF2-40B4-BE49-F238E27FC236}">
              <a16:creationId xmlns:a16="http://schemas.microsoft.com/office/drawing/2014/main" id="{00000000-0008-0000-0700-0000B4000000}"/>
            </a:ext>
          </a:extLst>
        </xdr:cNvPr>
        <xdr:cNvSpPr/>
      </xdr:nvSpPr>
      <xdr:spPr>
        <a:xfrm>
          <a:off x="4584700" y="12907173"/>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74</xdr:row>
      <xdr:rowOff>112619</xdr:rowOff>
    </xdr:from>
    <xdr:to>
      <xdr:col>19</xdr:col>
      <xdr:colOff>177800</xdr:colOff>
      <xdr:row>76</xdr:row>
      <xdr:rowOff>32494</xdr:rowOff>
    </xdr:to>
    <xdr:cxnSp macro="">
      <xdr:nvCxnSpPr>
        <xdr:cNvPr id="181" name="直線コネクタ 180">
          <a:extLst>
            <a:ext uri="{FF2B5EF4-FFF2-40B4-BE49-F238E27FC236}">
              <a16:creationId xmlns:a16="http://schemas.microsoft.com/office/drawing/2014/main" id="{00000000-0008-0000-0700-0000B5000000}"/>
            </a:ext>
          </a:extLst>
        </xdr:cNvPr>
        <xdr:cNvCxnSpPr/>
      </xdr:nvCxnSpPr>
      <xdr:spPr>
        <a:xfrm flipV="1">
          <a:off x="2908300" y="12799919"/>
          <a:ext cx="889000" cy="2627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75</xdr:row>
      <xdr:rowOff>9804</xdr:rowOff>
    </xdr:from>
    <xdr:to>
      <xdr:col>20</xdr:col>
      <xdr:colOff>38100</xdr:colOff>
      <xdr:row>75</xdr:row>
      <xdr:rowOff>111404</xdr:rowOff>
    </xdr:to>
    <xdr:sp macro="" textlink="">
      <xdr:nvSpPr>
        <xdr:cNvPr id="182" name="フローチャート: 判断 181">
          <a:extLst>
            <a:ext uri="{FF2B5EF4-FFF2-40B4-BE49-F238E27FC236}">
              <a16:creationId xmlns:a16="http://schemas.microsoft.com/office/drawing/2014/main" id="{00000000-0008-0000-0700-0000B6000000}"/>
            </a:ext>
          </a:extLst>
        </xdr:cNvPr>
        <xdr:cNvSpPr/>
      </xdr:nvSpPr>
      <xdr:spPr>
        <a:xfrm>
          <a:off x="3746500" y="128685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75</xdr:row>
      <xdr:rowOff>102531</xdr:rowOff>
    </xdr:from>
    <xdr:ext cx="599010" cy="259045"/>
    <xdr:sp macro="" textlink="">
      <xdr:nvSpPr>
        <xdr:cNvPr id="183" name="テキスト ボックス 182">
          <a:extLst>
            <a:ext uri="{FF2B5EF4-FFF2-40B4-BE49-F238E27FC236}">
              <a16:creationId xmlns:a16="http://schemas.microsoft.com/office/drawing/2014/main" id="{00000000-0008-0000-0700-0000B7000000}"/>
            </a:ext>
          </a:extLst>
        </xdr:cNvPr>
        <xdr:cNvSpPr txBox="1"/>
      </xdr:nvSpPr>
      <xdr:spPr>
        <a:xfrm>
          <a:off x="3497795" y="129612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187,880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76</xdr:row>
      <xdr:rowOff>32494</xdr:rowOff>
    </xdr:from>
    <xdr:to>
      <xdr:col>15</xdr:col>
      <xdr:colOff>50800</xdr:colOff>
      <xdr:row>77</xdr:row>
      <xdr:rowOff>12950</xdr:rowOff>
    </xdr:to>
    <xdr:cxnSp macro="">
      <xdr:nvCxnSpPr>
        <xdr:cNvPr id="184" name="直線コネクタ 183">
          <a:extLst>
            <a:ext uri="{FF2B5EF4-FFF2-40B4-BE49-F238E27FC236}">
              <a16:creationId xmlns:a16="http://schemas.microsoft.com/office/drawing/2014/main" id="{00000000-0008-0000-0700-0000B8000000}"/>
            </a:ext>
          </a:extLst>
        </xdr:cNvPr>
        <xdr:cNvCxnSpPr/>
      </xdr:nvCxnSpPr>
      <xdr:spPr>
        <a:xfrm flipV="1">
          <a:off x="2019300" y="13062694"/>
          <a:ext cx="889000" cy="1519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75</xdr:row>
      <xdr:rowOff>163850</xdr:rowOff>
    </xdr:from>
    <xdr:to>
      <xdr:col>15</xdr:col>
      <xdr:colOff>101600</xdr:colOff>
      <xdr:row>76</xdr:row>
      <xdr:rowOff>94000</xdr:rowOff>
    </xdr:to>
    <xdr:sp macro="" textlink="">
      <xdr:nvSpPr>
        <xdr:cNvPr id="185" name="フローチャート: 判断 184">
          <a:extLst>
            <a:ext uri="{FF2B5EF4-FFF2-40B4-BE49-F238E27FC236}">
              <a16:creationId xmlns:a16="http://schemas.microsoft.com/office/drawing/2014/main" id="{00000000-0008-0000-0700-0000B9000000}"/>
            </a:ext>
          </a:extLst>
        </xdr:cNvPr>
        <xdr:cNvSpPr/>
      </xdr:nvSpPr>
      <xdr:spPr>
        <a:xfrm>
          <a:off x="2857500" y="13022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76</xdr:row>
      <xdr:rowOff>85127</xdr:rowOff>
    </xdr:from>
    <xdr:ext cx="599010" cy="259045"/>
    <xdr:sp macro="" textlink="">
      <xdr:nvSpPr>
        <xdr:cNvPr id="186" name="テキスト ボックス 185">
          <a:extLst>
            <a:ext uri="{FF2B5EF4-FFF2-40B4-BE49-F238E27FC236}">
              <a16:creationId xmlns:a16="http://schemas.microsoft.com/office/drawing/2014/main" id="{00000000-0008-0000-0700-0000BA000000}"/>
            </a:ext>
          </a:extLst>
        </xdr:cNvPr>
        <xdr:cNvSpPr txBox="1"/>
      </xdr:nvSpPr>
      <xdr:spPr>
        <a:xfrm>
          <a:off x="2608795" y="131153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167,664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76</xdr:row>
      <xdr:rowOff>155725</xdr:rowOff>
    </xdr:from>
    <xdr:to>
      <xdr:col>10</xdr:col>
      <xdr:colOff>114300</xdr:colOff>
      <xdr:row>77</xdr:row>
      <xdr:rowOff>12950</xdr:rowOff>
    </xdr:to>
    <xdr:cxnSp macro="">
      <xdr:nvCxnSpPr>
        <xdr:cNvPr id="187" name="直線コネクタ 186">
          <a:extLst>
            <a:ext uri="{FF2B5EF4-FFF2-40B4-BE49-F238E27FC236}">
              <a16:creationId xmlns:a16="http://schemas.microsoft.com/office/drawing/2014/main" id="{00000000-0008-0000-0700-0000BB000000}"/>
            </a:ext>
          </a:extLst>
        </xdr:cNvPr>
        <xdr:cNvCxnSpPr/>
      </xdr:nvCxnSpPr>
      <xdr:spPr>
        <a:xfrm>
          <a:off x="1130300" y="13185925"/>
          <a:ext cx="889000" cy="286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26020</xdr:rowOff>
    </xdr:from>
    <xdr:to>
      <xdr:col>10</xdr:col>
      <xdr:colOff>165100</xdr:colOff>
      <xdr:row>76</xdr:row>
      <xdr:rowOff>127620</xdr:rowOff>
    </xdr:to>
    <xdr:sp macro="" textlink="">
      <xdr:nvSpPr>
        <xdr:cNvPr id="188" name="フローチャート: 判断 187">
          <a:extLst>
            <a:ext uri="{FF2B5EF4-FFF2-40B4-BE49-F238E27FC236}">
              <a16:creationId xmlns:a16="http://schemas.microsoft.com/office/drawing/2014/main" id="{00000000-0008-0000-0700-0000BC000000}"/>
            </a:ext>
          </a:extLst>
        </xdr:cNvPr>
        <xdr:cNvSpPr/>
      </xdr:nvSpPr>
      <xdr:spPr>
        <a:xfrm>
          <a:off x="1968500" y="13056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74</xdr:row>
      <xdr:rowOff>144147</xdr:rowOff>
    </xdr:from>
    <xdr:ext cx="59901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1719795" y="128314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163,252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88351</xdr:rowOff>
    </xdr:from>
    <xdr:to>
      <xdr:col>6</xdr:col>
      <xdr:colOff>38100</xdr:colOff>
      <xdr:row>77</xdr:row>
      <xdr:rowOff>18501</xdr:rowOff>
    </xdr:to>
    <xdr:sp macro="" textlink="">
      <xdr:nvSpPr>
        <xdr:cNvPr id="190" name="フローチャート: 判断 189">
          <a:extLst>
            <a:ext uri="{FF2B5EF4-FFF2-40B4-BE49-F238E27FC236}">
              <a16:creationId xmlns:a16="http://schemas.microsoft.com/office/drawing/2014/main" id="{00000000-0008-0000-0700-0000BE000000}"/>
            </a:ext>
          </a:extLst>
        </xdr:cNvPr>
        <xdr:cNvSpPr/>
      </xdr:nvSpPr>
      <xdr:spPr>
        <a:xfrm>
          <a:off x="1079500" y="131185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75</xdr:row>
      <xdr:rowOff>35028</xdr:rowOff>
    </xdr:from>
    <xdr:ext cx="59901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830795" y="128937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700-0000C3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6" name="テキスト ボックス 195">
          <a:extLst>
            <a:ext uri="{FF2B5EF4-FFF2-40B4-BE49-F238E27FC236}">
              <a16:creationId xmlns:a16="http://schemas.microsoft.com/office/drawing/2014/main" id="{00000000-0008-0000-0700-0000C4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73</xdr:row>
      <xdr:rowOff>83025</xdr:rowOff>
    </xdr:from>
    <xdr:to>
      <xdr:col>24</xdr:col>
      <xdr:colOff>114300</xdr:colOff>
      <xdr:row>74</xdr:row>
      <xdr:rowOff>13175</xdr:rowOff>
    </xdr:to>
    <xdr:sp macro="" textlink="">
      <xdr:nvSpPr>
        <xdr:cNvPr id="197" name="楕円 196">
          <a:extLst>
            <a:ext uri="{FF2B5EF4-FFF2-40B4-BE49-F238E27FC236}">
              <a16:creationId xmlns:a16="http://schemas.microsoft.com/office/drawing/2014/main" id="{00000000-0008-0000-0700-0000C5000000}"/>
            </a:ext>
          </a:extLst>
        </xdr:cNvPr>
        <xdr:cNvSpPr/>
      </xdr:nvSpPr>
      <xdr:spPr>
        <a:xfrm>
          <a:off x="4584700" y="125988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72</xdr:row>
      <xdr:rowOff>105902</xdr:rowOff>
    </xdr:from>
    <xdr:ext cx="599010" cy="259045"/>
    <xdr:sp macro="" textlink="">
      <xdr:nvSpPr>
        <xdr:cNvPr id="198" name="民生費該当値テキスト">
          <a:extLst>
            <a:ext uri="{FF2B5EF4-FFF2-40B4-BE49-F238E27FC236}">
              <a16:creationId xmlns:a16="http://schemas.microsoft.com/office/drawing/2014/main" id="{00000000-0008-0000-0700-0000C6000000}"/>
            </a:ext>
          </a:extLst>
        </xdr:cNvPr>
        <xdr:cNvSpPr txBox="1"/>
      </xdr:nvSpPr>
      <xdr:spPr>
        <a:xfrm>
          <a:off x="4686300" y="124503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223,271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74</xdr:row>
      <xdr:rowOff>61819</xdr:rowOff>
    </xdr:from>
    <xdr:to>
      <xdr:col>20</xdr:col>
      <xdr:colOff>38100</xdr:colOff>
      <xdr:row>74</xdr:row>
      <xdr:rowOff>163419</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3746500" y="127491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73</xdr:row>
      <xdr:rowOff>8496</xdr:rowOff>
    </xdr:from>
    <xdr:ext cx="599010" cy="259045"/>
    <xdr:sp macro="" textlink="">
      <xdr:nvSpPr>
        <xdr:cNvPr id="200" name="テキスト ボックス 199">
          <a:extLst>
            <a:ext uri="{FF2B5EF4-FFF2-40B4-BE49-F238E27FC236}">
              <a16:creationId xmlns:a16="http://schemas.microsoft.com/office/drawing/2014/main" id="{00000000-0008-0000-0700-0000C8000000}"/>
            </a:ext>
          </a:extLst>
        </xdr:cNvPr>
        <xdr:cNvSpPr txBox="1"/>
      </xdr:nvSpPr>
      <xdr:spPr>
        <a:xfrm>
          <a:off x="3497795" y="125243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203,554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75</xdr:row>
      <xdr:rowOff>153144</xdr:rowOff>
    </xdr:from>
    <xdr:to>
      <xdr:col>15</xdr:col>
      <xdr:colOff>101600</xdr:colOff>
      <xdr:row>76</xdr:row>
      <xdr:rowOff>83294</xdr:rowOff>
    </xdr:to>
    <xdr:sp macro="" textlink="">
      <xdr:nvSpPr>
        <xdr:cNvPr id="201" name="楕円 200">
          <a:extLst>
            <a:ext uri="{FF2B5EF4-FFF2-40B4-BE49-F238E27FC236}">
              <a16:creationId xmlns:a16="http://schemas.microsoft.com/office/drawing/2014/main" id="{00000000-0008-0000-0700-0000C9000000}"/>
            </a:ext>
          </a:extLst>
        </xdr:cNvPr>
        <xdr:cNvSpPr/>
      </xdr:nvSpPr>
      <xdr:spPr>
        <a:xfrm>
          <a:off x="2857500" y="130118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74</xdr:row>
      <xdr:rowOff>99821</xdr:rowOff>
    </xdr:from>
    <xdr:ext cx="599010" cy="259045"/>
    <xdr:sp macro="" textlink="">
      <xdr:nvSpPr>
        <xdr:cNvPr id="202" name="テキスト ボックス 201">
          <a:extLst>
            <a:ext uri="{FF2B5EF4-FFF2-40B4-BE49-F238E27FC236}">
              <a16:creationId xmlns:a16="http://schemas.microsoft.com/office/drawing/2014/main" id="{00000000-0008-0000-0700-0000CA000000}"/>
            </a:ext>
          </a:extLst>
        </xdr:cNvPr>
        <xdr:cNvSpPr txBox="1"/>
      </xdr:nvSpPr>
      <xdr:spPr>
        <a:xfrm>
          <a:off x="2608795" y="127871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169,069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76</xdr:row>
      <xdr:rowOff>133600</xdr:rowOff>
    </xdr:from>
    <xdr:to>
      <xdr:col>10</xdr:col>
      <xdr:colOff>165100</xdr:colOff>
      <xdr:row>77</xdr:row>
      <xdr:rowOff>63750</xdr:rowOff>
    </xdr:to>
    <xdr:sp macro="" textlink="">
      <xdr:nvSpPr>
        <xdr:cNvPr id="203" name="楕円 202">
          <a:extLst>
            <a:ext uri="{FF2B5EF4-FFF2-40B4-BE49-F238E27FC236}">
              <a16:creationId xmlns:a16="http://schemas.microsoft.com/office/drawing/2014/main" id="{00000000-0008-0000-0700-0000CB000000}"/>
            </a:ext>
          </a:extLst>
        </xdr:cNvPr>
        <xdr:cNvSpPr/>
      </xdr:nvSpPr>
      <xdr:spPr>
        <a:xfrm>
          <a:off x="1968500" y="13163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77</xdr:row>
      <xdr:rowOff>54877</xdr:rowOff>
    </xdr:from>
    <xdr:ext cx="599010" cy="259045"/>
    <xdr:sp macro="" textlink="">
      <xdr:nvSpPr>
        <xdr:cNvPr id="204" name="テキスト ボックス 203">
          <a:extLst>
            <a:ext uri="{FF2B5EF4-FFF2-40B4-BE49-F238E27FC236}">
              <a16:creationId xmlns:a16="http://schemas.microsoft.com/office/drawing/2014/main" id="{00000000-0008-0000-0700-0000CC000000}"/>
            </a:ext>
          </a:extLst>
        </xdr:cNvPr>
        <xdr:cNvSpPr txBox="1"/>
      </xdr:nvSpPr>
      <xdr:spPr>
        <a:xfrm>
          <a:off x="1719795" y="132565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104925</xdr:rowOff>
    </xdr:from>
    <xdr:to>
      <xdr:col>6</xdr:col>
      <xdr:colOff>38100</xdr:colOff>
      <xdr:row>77</xdr:row>
      <xdr:rowOff>35075</xdr:rowOff>
    </xdr:to>
    <xdr:sp macro="" textlink="">
      <xdr:nvSpPr>
        <xdr:cNvPr id="205" name="楕円 204">
          <a:extLst>
            <a:ext uri="{FF2B5EF4-FFF2-40B4-BE49-F238E27FC236}">
              <a16:creationId xmlns:a16="http://schemas.microsoft.com/office/drawing/2014/main" id="{00000000-0008-0000-0700-0000CD000000}"/>
            </a:ext>
          </a:extLst>
        </xdr:cNvPr>
        <xdr:cNvSpPr/>
      </xdr:nvSpPr>
      <xdr:spPr>
        <a:xfrm>
          <a:off x="1079500" y="131351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77</xdr:row>
      <xdr:rowOff>26202</xdr:rowOff>
    </xdr:from>
    <xdr:ext cx="599010" cy="259045"/>
    <xdr:sp macro="" textlink="">
      <xdr:nvSpPr>
        <xdr:cNvPr id="206" name="テキスト ボックス 205">
          <a:extLst>
            <a:ext uri="{FF2B5EF4-FFF2-40B4-BE49-F238E27FC236}">
              <a16:creationId xmlns:a16="http://schemas.microsoft.com/office/drawing/2014/main" id="{00000000-0008-0000-0700-0000CE000000}"/>
            </a:ext>
          </a:extLst>
        </xdr:cNvPr>
        <xdr:cNvSpPr txBox="1"/>
      </xdr:nvSpPr>
      <xdr:spPr>
        <a:xfrm>
          <a:off x="830795" y="132278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152,897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51,050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2" name="正方形/長方形 211">
          <a:extLst>
            <a:ext uri="{FF2B5EF4-FFF2-40B4-BE49-F238E27FC236}">
              <a16:creationId xmlns:a16="http://schemas.microsoft.com/office/drawing/2014/main" id="{00000000-0008-0000-0700-0000D4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3" name="正方形/長方形 212">
          <a:extLst>
            <a:ext uri="{FF2B5EF4-FFF2-40B4-BE49-F238E27FC236}">
              <a16:creationId xmlns:a16="http://schemas.microsoft.com/office/drawing/2014/main" id="{00000000-0008-0000-0700-0000D5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45,165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4" name="正方形/長方形 213">
          <a:extLst>
            <a:ext uri="{FF2B5EF4-FFF2-40B4-BE49-F238E27FC236}">
              <a16:creationId xmlns:a16="http://schemas.microsoft.com/office/drawing/2014/main" id="{00000000-0008-0000-0700-0000D6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5" name="テキスト ボックス 214">
          <a:extLst>
            <a:ext uri="{FF2B5EF4-FFF2-40B4-BE49-F238E27FC236}">
              <a16:creationId xmlns:a16="http://schemas.microsoft.com/office/drawing/2014/main" id="{00000000-0008-0000-0700-0000D7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6" name="直線コネクタ 215">
          <a:extLst>
            <a:ext uri="{FF2B5EF4-FFF2-40B4-BE49-F238E27FC236}">
              <a16:creationId xmlns:a16="http://schemas.microsoft.com/office/drawing/2014/main" id="{00000000-0008-0000-0700-0000D8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44450</xdr:rowOff>
    </xdr:from>
    <xdr:to>
      <xdr:col>28</xdr:col>
      <xdr:colOff>114300</xdr:colOff>
      <xdr:row>99</xdr:row>
      <xdr:rowOff>44450</xdr:rowOff>
    </xdr:to>
    <xdr:cxnSp macro="">
      <xdr:nvCxnSpPr>
        <xdr:cNvPr id="217" name="直線コネクタ 216">
          <a:extLst>
            <a:ext uri="{FF2B5EF4-FFF2-40B4-BE49-F238E27FC236}">
              <a16:creationId xmlns:a16="http://schemas.microsoft.com/office/drawing/2014/main" id="{00000000-0008-0000-0700-0000D9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73677</xdr:rowOff>
    </xdr:from>
    <xdr:ext cx="248786" cy="259045"/>
    <xdr:sp macro="" textlink="">
      <xdr:nvSpPr>
        <xdr:cNvPr id="218" name="テキスト ボックス 217">
          <a:extLst>
            <a:ext uri="{FF2B5EF4-FFF2-40B4-BE49-F238E27FC236}">
              <a16:creationId xmlns:a16="http://schemas.microsoft.com/office/drawing/2014/main" id="{00000000-0008-0000-0700-0000DA000000}"/>
            </a:ext>
          </a:extLst>
        </xdr:cNvPr>
        <xdr:cNvSpPr txBox="1"/>
      </xdr:nvSpPr>
      <xdr:spPr>
        <a:xfrm>
          <a:off x="513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9" name="直線コネクタ 218">
          <a:extLst>
            <a:ext uri="{FF2B5EF4-FFF2-40B4-BE49-F238E27FC236}">
              <a16:creationId xmlns:a16="http://schemas.microsoft.com/office/drawing/2014/main" id="{00000000-0008-0000-0700-0000DB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20" name="テキスト ボックス 219">
          <a:extLst>
            <a:ext uri="{FF2B5EF4-FFF2-40B4-BE49-F238E27FC236}">
              <a16:creationId xmlns:a16="http://schemas.microsoft.com/office/drawing/2014/main" id="{00000000-0008-0000-0700-0000DC000000}"/>
            </a:ext>
          </a:extLst>
        </xdr:cNvPr>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1" name="直線コネクタ 220">
          <a:extLst>
            <a:ext uri="{FF2B5EF4-FFF2-40B4-BE49-F238E27FC236}">
              <a16:creationId xmlns:a16="http://schemas.microsoft.com/office/drawing/2014/main" id="{00000000-0008-0000-0700-0000DD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22" name="テキスト ボックス 221">
          <a:extLst>
            <a:ext uri="{FF2B5EF4-FFF2-40B4-BE49-F238E27FC236}">
              <a16:creationId xmlns:a16="http://schemas.microsoft.com/office/drawing/2014/main" id="{00000000-0008-0000-0700-0000DE000000}"/>
            </a:ext>
          </a:extLst>
        </xdr:cNvPr>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3" name="直線コネクタ 222">
          <a:extLst>
            <a:ext uri="{FF2B5EF4-FFF2-40B4-BE49-F238E27FC236}">
              <a16:creationId xmlns:a16="http://schemas.microsoft.com/office/drawing/2014/main" id="{00000000-0008-0000-0700-0000DF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4" name="テキスト ボックス 223">
          <a:extLst>
            <a:ext uri="{FF2B5EF4-FFF2-40B4-BE49-F238E27FC236}">
              <a16:creationId xmlns:a16="http://schemas.microsoft.com/office/drawing/2014/main" id="{00000000-0008-0000-0700-0000E0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5" name="直線コネクタ 224">
          <a:extLst>
            <a:ext uri="{FF2B5EF4-FFF2-40B4-BE49-F238E27FC236}">
              <a16:creationId xmlns:a16="http://schemas.microsoft.com/office/drawing/2014/main" id="{00000000-0008-0000-0700-0000E1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6" name="テキスト ボックス 225">
          <a:extLst>
            <a:ext uri="{FF2B5EF4-FFF2-40B4-BE49-F238E27FC236}">
              <a16:creationId xmlns:a16="http://schemas.microsoft.com/office/drawing/2014/main" id="{00000000-0008-0000-0700-0000E2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7" name="直線コネクタ 226">
          <a:extLst>
            <a:ext uri="{FF2B5EF4-FFF2-40B4-BE49-F238E27FC236}">
              <a16:creationId xmlns:a16="http://schemas.microsoft.com/office/drawing/2014/main" id="{00000000-0008-0000-0700-0000E3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8" name="テキスト ボックス 227">
          <a:extLst>
            <a:ext uri="{FF2B5EF4-FFF2-40B4-BE49-F238E27FC236}">
              <a16:creationId xmlns:a16="http://schemas.microsoft.com/office/drawing/2014/main" id="{00000000-0008-0000-0700-0000E4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9" name="衛生費グラフ枠">
          <a:extLst>
            <a:ext uri="{FF2B5EF4-FFF2-40B4-BE49-F238E27FC236}">
              <a16:creationId xmlns:a16="http://schemas.microsoft.com/office/drawing/2014/main" id="{00000000-0008-0000-0700-0000E5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73253</xdr:rowOff>
    </xdr:from>
    <xdr:to>
      <xdr:col>24</xdr:col>
      <xdr:colOff>62865</xdr:colOff>
      <xdr:row>98</xdr:row>
      <xdr:rowOff>11486</xdr:rowOff>
    </xdr:to>
    <xdr:cxnSp macro="">
      <xdr:nvCxnSpPr>
        <xdr:cNvPr id="230" name="直線コネクタ 229">
          <a:extLst>
            <a:ext uri="{FF2B5EF4-FFF2-40B4-BE49-F238E27FC236}">
              <a16:creationId xmlns:a16="http://schemas.microsoft.com/office/drawing/2014/main" id="{00000000-0008-0000-0700-0000E6000000}"/>
            </a:ext>
          </a:extLst>
        </xdr:cNvPr>
        <xdr:cNvCxnSpPr/>
      </xdr:nvCxnSpPr>
      <xdr:spPr>
        <a:xfrm flipV="1">
          <a:off x="4633595" y="15503753"/>
          <a:ext cx="1270" cy="130983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15313</xdr:rowOff>
    </xdr:from>
    <xdr:ext cx="534377" cy="259045"/>
    <xdr:sp macro="" textlink="">
      <xdr:nvSpPr>
        <xdr:cNvPr id="231" name="衛生費最小値テキスト">
          <a:extLst>
            <a:ext uri="{FF2B5EF4-FFF2-40B4-BE49-F238E27FC236}">
              <a16:creationId xmlns:a16="http://schemas.microsoft.com/office/drawing/2014/main" id="{00000000-0008-0000-0700-0000E7000000}"/>
            </a:ext>
          </a:extLst>
        </xdr:cNvPr>
        <xdr:cNvSpPr txBox="1"/>
      </xdr:nvSpPr>
      <xdr:spPr>
        <a:xfrm>
          <a:off x="4686300" y="168174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26,826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11486</xdr:rowOff>
    </xdr:from>
    <xdr:to>
      <xdr:col>24</xdr:col>
      <xdr:colOff>152400</xdr:colOff>
      <xdr:row>98</xdr:row>
      <xdr:rowOff>11486</xdr:rowOff>
    </xdr:to>
    <xdr:cxnSp macro="">
      <xdr:nvCxnSpPr>
        <xdr:cNvPr id="232" name="直線コネクタ 231">
          <a:extLst>
            <a:ext uri="{FF2B5EF4-FFF2-40B4-BE49-F238E27FC236}">
              <a16:creationId xmlns:a16="http://schemas.microsoft.com/office/drawing/2014/main" id="{00000000-0008-0000-0700-0000E8000000}"/>
            </a:ext>
          </a:extLst>
        </xdr:cNvPr>
        <xdr:cNvCxnSpPr/>
      </xdr:nvCxnSpPr>
      <xdr:spPr>
        <a:xfrm>
          <a:off x="4546600" y="168135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19930</xdr:rowOff>
    </xdr:from>
    <xdr:ext cx="599010" cy="259045"/>
    <xdr:sp macro="" textlink="">
      <xdr:nvSpPr>
        <xdr:cNvPr id="233" name="衛生費最大値テキスト">
          <a:extLst>
            <a:ext uri="{FF2B5EF4-FFF2-40B4-BE49-F238E27FC236}">
              <a16:creationId xmlns:a16="http://schemas.microsoft.com/office/drawing/2014/main" id="{00000000-0008-0000-0700-0000E9000000}"/>
            </a:ext>
          </a:extLst>
        </xdr:cNvPr>
        <xdr:cNvSpPr txBox="1"/>
      </xdr:nvSpPr>
      <xdr:spPr>
        <a:xfrm>
          <a:off x="4686300" y="152789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198,720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73253</xdr:rowOff>
    </xdr:from>
    <xdr:to>
      <xdr:col>24</xdr:col>
      <xdr:colOff>152400</xdr:colOff>
      <xdr:row>90</xdr:row>
      <xdr:rowOff>73253</xdr:rowOff>
    </xdr:to>
    <xdr:cxnSp macro="">
      <xdr:nvCxnSpPr>
        <xdr:cNvPr id="234" name="直線コネクタ 233">
          <a:extLst>
            <a:ext uri="{FF2B5EF4-FFF2-40B4-BE49-F238E27FC236}">
              <a16:creationId xmlns:a16="http://schemas.microsoft.com/office/drawing/2014/main" id="{00000000-0008-0000-0700-0000EA000000}"/>
            </a:ext>
          </a:extLst>
        </xdr:cNvPr>
        <xdr:cNvCxnSpPr/>
      </xdr:nvCxnSpPr>
      <xdr:spPr>
        <a:xfrm>
          <a:off x="4546600" y="155037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89774</xdr:rowOff>
    </xdr:from>
    <xdr:to>
      <xdr:col>24</xdr:col>
      <xdr:colOff>63500</xdr:colOff>
      <xdr:row>96</xdr:row>
      <xdr:rowOff>103848</xdr:rowOff>
    </xdr:to>
    <xdr:cxnSp macro="">
      <xdr:nvCxnSpPr>
        <xdr:cNvPr id="235" name="直線コネクタ 234">
          <a:extLst>
            <a:ext uri="{FF2B5EF4-FFF2-40B4-BE49-F238E27FC236}">
              <a16:creationId xmlns:a16="http://schemas.microsoft.com/office/drawing/2014/main" id="{00000000-0008-0000-0700-0000EB000000}"/>
            </a:ext>
          </a:extLst>
        </xdr:cNvPr>
        <xdr:cNvCxnSpPr/>
      </xdr:nvCxnSpPr>
      <xdr:spPr>
        <a:xfrm>
          <a:off x="3797300" y="16548974"/>
          <a:ext cx="838200" cy="140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94</xdr:row>
      <xdr:rowOff>112203</xdr:rowOff>
    </xdr:from>
    <xdr:ext cx="534377" cy="259045"/>
    <xdr:sp macro="" textlink="">
      <xdr:nvSpPr>
        <xdr:cNvPr id="236" name="衛生費平均値テキスト">
          <a:extLst>
            <a:ext uri="{FF2B5EF4-FFF2-40B4-BE49-F238E27FC236}">
              <a16:creationId xmlns:a16="http://schemas.microsoft.com/office/drawing/2014/main" id="{00000000-0008-0000-0700-0000EC000000}"/>
            </a:ext>
          </a:extLst>
        </xdr:cNvPr>
        <xdr:cNvSpPr txBox="1"/>
      </xdr:nvSpPr>
      <xdr:spPr>
        <a:xfrm>
          <a:off x="4686300" y="1622850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77,444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89326</xdr:rowOff>
    </xdr:from>
    <xdr:to>
      <xdr:col>24</xdr:col>
      <xdr:colOff>114300</xdr:colOff>
      <xdr:row>96</xdr:row>
      <xdr:rowOff>19476</xdr:rowOff>
    </xdr:to>
    <xdr:sp macro="" textlink="">
      <xdr:nvSpPr>
        <xdr:cNvPr id="237" name="フローチャート: 判断 236">
          <a:extLst>
            <a:ext uri="{FF2B5EF4-FFF2-40B4-BE49-F238E27FC236}">
              <a16:creationId xmlns:a16="http://schemas.microsoft.com/office/drawing/2014/main" id="{00000000-0008-0000-0700-0000ED000000}"/>
            </a:ext>
          </a:extLst>
        </xdr:cNvPr>
        <xdr:cNvSpPr/>
      </xdr:nvSpPr>
      <xdr:spPr>
        <a:xfrm>
          <a:off x="4584700" y="163770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89774</xdr:rowOff>
    </xdr:from>
    <xdr:to>
      <xdr:col>19</xdr:col>
      <xdr:colOff>177800</xdr:colOff>
      <xdr:row>97</xdr:row>
      <xdr:rowOff>19182</xdr:rowOff>
    </xdr:to>
    <xdr:cxnSp macro="">
      <xdr:nvCxnSpPr>
        <xdr:cNvPr id="238" name="直線コネクタ 237">
          <a:extLst>
            <a:ext uri="{FF2B5EF4-FFF2-40B4-BE49-F238E27FC236}">
              <a16:creationId xmlns:a16="http://schemas.microsoft.com/office/drawing/2014/main" id="{00000000-0008-0000-0700-0000EE000000}"/>
            </a:ext>
          </a:extLst>
        </xdr:cNvPr>
        <xdr:cNvCxnSpPr/>
      </xdr:nvCxnSpPr>
      <xdr:spPr>
        <a:xfrm flipV="1">
          <a:off x="2908300" y="16548974"/>
          <a:ext cx="889000" cy="1008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109984</xdr:rowOff>
    </xdr:from>
    <xdr:to>
      <xdr:col>20</xdr:col>
      <xdr:colOff>38100</xdr:colOff>
      <xdr:row>96</xdr:row>
      <xdr:rowOff>40134</xdr:rowOff>
    </xdr:to>
    <xdr:sp macro="" textlink="">
      <xdr:nvSpPr>
        <xdr:cNvPr id="239" name="フローチャート: 判断 238">
          <a:extLst>
            <a:ext uri="{FF2B5EF4-FFF2-40B4-BE49-F238E27FC236}">
              <a16:creationId xmlns:a16="http://schemas.microsoft.com/office/drawing/2014/main" id="{00000000-0008-0000-0700-0000EF000000}"/>
            </a:ext>
          </a:extLst>
        </xdr:cNvPr>
        <xdr:cNvSpPr/>
      </xdr:nvSpPr>
      <xdr:spPr>
        <a:xfrm>
          <a:off x="3746500" y="163977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94</xdr:row>
      <xdr:rowOff>56661</xdr:rowOff>
    </xdr:from>
    <xdr:ext cx="534377" cy="259045"/>
    <xdr:sp macro="" textlink="">
      <xdr:nvSpPr>
        <xdr:cNvPr id="240" name="テキスト ボックス 239">
          <a:extLst>
            <a:ext uri="{FF2B5EF4-FFF2-40B4-BE49-F238E27FC236}">
              <a16:creationId xmlns:a16="http://schemas.microsoft.com/office/drawing/2014/main" id="{00000000-0008-0000-0700-0000F0000000}"/>
            </a:ext>
          </a:extLst>
        </xdr:cNvPr>
        <xdr:cNvSpPr txBox="1"/>
      </xdr:nvSpPr>
      <xdr:spPr>
        <a:xfrm>
          <a:off x="3530111" y="161729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74,733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167308</xdr:rowOff>
    </xdr:from>
    <xdr:to>
      <xdr:col>15</xdr:col>
      <xdr:colOff>50800</xdr:colOff>
      <xdr:row>97</xdr:row>
      <xdr:rowOff>19182</xdr:rowOff>
    </xdr:to>
    <xdr:cxnSp macro="">
      <xdr:nvCxnSpPr>
        <xdr:cNvPr id="241" name="直線コネクタ 240">
          <a:extLst>
            <a:ext uri="{FF2B5EF4-FFF2-40B4-BE49-F238E27FC236}">
              <a16:creationId xmlns:a16="http://schemas.microsoft.com/office/drawing/2014/main" id="{00000000-0008-0000-0700-0000F1000000}"/>
            </a:ext>
          </a:extLst>
        </xdr:cNvPr>
        <xdr:cNvCxnSpPr/>
      </xdr:nvCxnSpPr>
      <xdr:spPr>
        <a:xfrm>
          <a:off x="2019300" y="16626508"/>
          <a:ext cx="889000" cy="233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154752</xdr:rowOff>
    </xdr:from>
    <xdr:to>
      <xdr:col>15</xdr:col>
      <xdr:colOff>101600</xdr:colOff>
      <xdr:row>96</xdr:row>
      <xdr:rowOff>84902</xdr:rowOff>
    </xdr:to>
    <xdr:sp macro="" textlink="">
      <xdr:nvSpPr>
        <xdr:cNvPr id="242" name="フローチャート: 判断 241">
          <a:extLst>
            <a:ext uri="{FF2B5EF4-FFF2-40B4-BE49-F238E27FC236}">
              <a16:creationId xmlns:a16="http://schemas.microsoft.com/office/drawing/2014/main" id="{00000000-0008-0000-0700-0000F2000000}"/>
            </a:ext>
          </a:extLst>
        </xdr:cNvPr>
        <xdr:cNvSpPr/>
      </xdr:nvSpPr>
      <xdr:spPr>
        <a:xfrm>
          <a:off x="2857500" y="164425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94</xdr:row>
      <xdr:rowOff>101429</xdr:rowOff>
    </xdr:from>
    <xdr:ext cx="534377" cy="259045"/>
    <xdr:sp macro="" textlink="">
      <xdr:nvSpPr>
        <xdr:cNvPr id="243" name="テキスト ボックス 242">
          <a:extLst>
            <a:ext uri="{FF2B5EF4-FFF2-40B4-BE49-F238E27FC236}">
              <a16:creationId xmlns:a16="http://schemas.microsoft.com/office/drawing/2014/main" id="{00000000-0008-0000-0700-0000F3000000}"/>
            </a:ext>
          </a:extLst>
        </xdr:cNvPr>
        <xdr:cNvSpPr txBox="1"/>
      </xdr:nvSpPr>
      <xdr:spPr>
        <a:xfrm>
          <a:off x="2641111" y="162177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68,858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167308</xdr:rowOff>
    </xdr:from>
    <xdr:to>
      <xdr:col>10</xdr:col>
      <xdr:colOff>114300</xdr:colOff>
      <xdr:row>97</xdr:row>
      <xdr:rowOff>58403</xdr:rowOff>
    </xdr:to>
    <xdr:cxnSp macro="">
      <xdr:nvCxnSpPr>
        <xdr:cNvPr id="244" name="直線コネクタ 243">
          <a:extLst>
            <a:ext uri="{FF2B5EF4-FFF2-40B4-BE49-F238E27FC236}">
              <a16:creationId xmlns:a16="http://schemas.microsoft.com/office/drawing/2014/main" id="{00000000-0008-0000-0700-0000F4000000}"/>
            </a:ext>
          </a:extLst>
        </xdr:cNvPr>
        <xdr:cNvCxnSpPr/>
      </xdr:nvCxnSpPr>
      <xdr:spPr>
        <a:xfrm flipV="1">
          <a:off x="1130300" y="16626508"/>
          <a:ext cx="889000" cy="625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16464</xdr:rowOff>
    </xdr:from>
    <xdr:to>
      <xdr:col>10</xdr:col>
      <xdr:colOff>165100</xdr:colOff>
      <xdr:row>96</xdr:row>
      <xdr:rowOff>118064</xdr:rowOff>
    </xdr:to>
    <xdr:sp macro="" textlink="">
      <xdr:nvSpPr>
        <xdr:cNvPr id="245" name="フローチャート: 判断 244">
          <a:extLst>
            <a:ext uri="{FF2B5EF4-FFF2-40B4-BE49-F238E27FC236}">
              <a16:creationId xmlns:a16="http://schemas.microsoft.com/office/drawing/2014/main" id="{00000000-0008-0000-0700-0000F5000000}"/>
            </a:ext>
          </a:extLst>
        </xdr:cNvPr>
        <xdr:cNvSpPr/>
      </xdr:nvSpPr>
      <xdr:spPr>
        <a:xfrm>
          <a:off x="1968500" y="164756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94</xdr:row>
      <xdr:rowOff>134591</xdr:rowOff>
    </xdr:from>
    <xdr:ext cx="534377" cy="259045"/>
    <xdr:sp macro="" textlink="">
      <xdr:nvSpPr>
        <xdr:cNvPr id="246" name="テキスト ボックス 245">
          <a:extLst>
            <a:ext uri="{FF2B5EF4-FFF2-40B4-BE49-F238E27FC236}">
              <a16:creationId xmlns:a16="http://schemas.microsoft.com/office/drawing/2014/main" id="{00000000-0008-0000-0700-0000F6000000}"/>
            </a:ext>
          </a:extLst>
        </xdr:cNvPr>
        <xdr:cNvSpPr txBox="1"/>
      </xdr:nvSpPr>
      <xdr:spPr>
        <a:xfrm>
          <a:off x="1752111" y="162508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64,506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57345</xdr:rowOff>
    </xdr:from>
    <xdr:to>
      <xdr:col>6</xdr:col>
      <xdr:colOff>38100</xdr:colOff>
      <xdr:row>96</xdr:row>
      <xdr:rowOff>158945</xdr:rowOff>
    </xdr:to>
    <xdr:sp macro="" textlink="">
      <xdr:nvSpPr>
        <xdr:cNvPr id="247" name="フローチャート: 判断 246">
          <a:extLst>
            <a:ext uri="{FF2B5EF4-FFF2-40B4-BE49-F238E27FC236}">
              <a16:creationId xmlns:a16="http://schemas.microsoft.com/office/drawing/2014/main" id="{00000000-0008-0000-0700-0000F7000000}"/>
            </a:ext>
          </a:extLst>
        </xdr:cNvPr>
        <xdr:cNvSpPr/>
      </xdr:nvSpPr>
      <xdr:spPr>
        <a:xfrm>
          <a:off x="1079500" y="165165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4022</xdr:rowOff>
    </xdr:from>
    <xdr:ext cx="534377" cy="259045"/>
    <xdr:sp macro="" textlink="">
      <xdr:nvSpPr>
        <xdr:cNvPr id="248" name="テキスト ボックス 247">
          <a:extLst>
            <a:ext uri="{FF2B5EF4-FFF2-40B4-BE49-F238E27FC236}">
              <a16:creationId xmlns:a16="http://schemas.microsoft.com/office/drawing/2014/main" id="{00000000-0008-0000-0700-0000F8000000}"/>
            </a:ext>
          </a:extLst>
        </xdr:cNvPr>
        <xdr:cNvSpPr txBox="1"/>
      </xdr:nvSpPr>
      <xdr:spPr>
        <a:xfrm>
          <a:off x="863111" y="162917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700-0000FA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700-0000FB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700-0000FC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700-0000FD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53048</xdr:rowOff>
    </xdr:from>
    <xdr:to>
      <xdr:col>24</xdr:col>
      <xdr:colOff>114300</xdr:colOff>
      <xdr:row>96</xdr:row>
      <xdr:rowOff>154648</xdr:rowOff>
    </xdr:to>
    <xdr:sp macro="" textlink="">
      <xdr:nvSpPr>
        <xdr:cNvPr id="254" name="楕円 253">
          <a:extLst>
            <a:ext uri="{FF2B5EF4-FFF2-40B4-BE49-F238E27FC236}">
              <a16:creationId xmlns:a16="http://schemas.microsoft.com/office/drawing/2014/main" id="{00000000-0008-0000-0700-0000FE000000}"/>
            </a:ext>
          </a:extLst>
        </xdr:cNvPr>
        <xdr:cNvSpPr/>
      </xdr:nvSpPr>
      <xdr:spPr>
        <a:xfrm>
          <a:off x="4584700" y="165122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31475</xdr:rowOff>
    </xdr:from>
    <xdr:ext cx="534377" cy="259045"/>
    <xdr:sp macro="" textlink="">
      <xdr:nvSpPr>
        <xdr:cNvPr id="255" name="衛生費該当値テキスト">
          <a:extLst>
            <a:ext uri="{FF2B5EF4-FFF2-40B4-BE49-F238E27FC236}">
              <a16:creationId xmlns:a16="http://schemas.microsoft.com/office/drawing/2014/main" id="{00000000-0008-0000-0700-0000FF000000}"/>
            </a:ext>
          </a:extLst>
        </xdr:cNvPr>
        <xdr:cNvSpPr txBox="1"/>
      </xdr:nvSpPr>
      <xdr:spPr>
        <a:xfrm>
          <a:off x="4686300" y="164906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59,705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38974</xdr:rowOff>
    </xdr:from>
    <xdr:to>
      <xdr:col>20</xdr:col>
      <xdr:colOff>38100</xdr:colOff>
      <xdr:row>96</xdr:row>
      <xdr:rowOff>140574</xdr:rowOff>
    </xdr:to>
    <xdr:sp macro="" textlink="">
      <xdr:nvSpPr>
        <xdr:cNvPr id="256" name="楕円 255">
          <a:extLst>
            <a:ext uri="{FF2B5EF4-FFF2-40B4-BE49-F238E27FC236}">
              <a16:creationId xmlns:a16="http://schemas.microsoft.com/office/drawing/2014/main" id="{00000000-0008-0000-0700-000000010000}"/>
            </a:ext>
          </a:extLst>
        </xdr:cNvPr>
        <xdr:cNvSpPr/>
      </xdr:nvSpPr>
      <xdr:spPr>
        <a:xfrm>
          <a:off x="3746500" y="164981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131701</xdr:rowOff>
    </xdr:from>
    <xdr:ext cx="534377" cy="259045"/>
    <xdr:sp macro="" textlink="">
      <xdr:nvSpPr>
        <xdr:cNvPr id="257" name="テキスト ボックス 256">
          <a:extLst>
            <a:ext uri="{FF2B5EF4-FFF2-40B4-BE49-F238E27FC236}">
              <a16:creationId xmlns:a16="http://schemas.microsoft.com/office/drawing/2014/main" id="{00000000-0008-0000-0700-000001010000}"/>
            </a:ext>
          </a:extLst>
        </xdr:cNvPr>
        <xdr:cNvSpPr txBox="1"/>
      </xdr:nvSpPr>
      <xdr:spPr>
        <a:xfrm>
          <a:off x="3530111" y="165909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61,552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139832</xdr:rowOff>
    </xdr:from>
    <xdr:to>
      <xdr:col>15</xdr:col>
      <xdr:colOff>101600</xdr:colOff>
      <xdr:row>97</xdr:row>
      <xdr:rowOff>69982</xdr:rowOff>
    </xdr:to>
    <xdr:sp macro="" textlink="">
      <xdr:nvSpPr>
        <xdr:cNvPr id="258" name="楕円 257">
          <a:extLst>
            <a:ext uri="{FF2B5EF4-FFF2-40B4-BE49-F238E27FC236}">
              <a16:creationId xmlns:a16="http://schemas.microsoft.com/office/drawing/2014/main" id="{00000000-0008-0000-0700-000002010000}"/>
            </a:ext>
          </a:extLst>
        </xdr:cNvPr>
        <xdr:cNvSpPr/>
      </xdr:nvSpPr>
      <xdr:spPr>
        <a:xfrm>
          <a:off x="2857500" y="165990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61109</xdr:rowOff>
    </xdr:from>
    <xdr:ext cx="534377" cy="259045"/>
    <xdr:sp macro="" textlink="">
      <xdr:nvSpPr>
        <xdr:cNvPr id="259" name="テキスト ボックス 258">
          <a:extLst>
            <a:ext uri="{FF2B5EF4-FFF2-40B4-BE49-F238E27FC236}">
              <a16:creationId xmlns:a16="http://schemas.microsoft.com/office/drawing/2014/main" id="{00000000-0008-0000-0700-000003010000}"/>
            </a:ext>
          </a:extLst>
        </xdr:cNvPr>
        <xdr:cNvSpPr txBox="1"/>
      </xdr:nvSpPr>
      <xdr:spPr>
        <a:xfrm>
          <a:off x="2641111" y="166917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48,316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116508</xdr:rowOff>
    </xdr:from>
    <xdr:to>
      <xdr:col>10</xdr:col>
      <xdr:colOff>165100</xdr:colOff>
      <xdr:row>97</xdr:row>
      <xdr:rowOff>46658</xdr:rowOff>
    </xdr:to>
    <xdr:sp macro="" textlink="">
      <xdr:nvSpPr>
        <xdr:cNvPr id="260" name="楕円 259">
          <a:extLst>
            <a:ext uri="{FF2B5EF4-FFF2-40B4-BE49-F238E27FC236}">
              <a16:creationId xmlns:a16="http://schemas.microsoft.com/office/drawing/2014/main" id="{00000000-0008-0000-0700-000004010000}"/>
            </a:ext>
          </a:extLst>
        </xdr:cNvPr>
        <xdr:cNvSpPr/>
      </xdr:nvSpPr>
      <xdr:spPr>
        <a:xfrm>
          <a:off x="1968500" y="165757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37785</xdr:rowOff>
    </xdr:from>
    <xdr:ext cx="534377" cy="259045"/>
    <xdr:sp macro="" textlink="">
      <xdr:nvSpPr>
        <xdr:cNvPr id="261" name="テキスト ボックス 260">
          <a:extLst>
            <a:ext uri="{FF2B5EF4-FFF2-40B4-BE49-F238E27FC236}">
              <a16:creationId xmlns:a16="http://schemas.microsoft.com/office/drawing/2014/main" id="{00000000-0008-0000-0700-000005010000}"/>
            </a:ext>
          </a:extLst>
        </xdr:cNvPr>
        <xdr:cNvSpPr txBox="1"/>
      </xdr:nvSpPr>
      <xdr:spPr>
        <a:xfrm>
          <a:off x="1752111" y="166684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51,377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7603</xdr:rowOff>
    </xdr:from>
    <xdr:to>
      <xdr:col>6</xdr:col>
      <xdr:colOff>38100</xdr:colOff>
      <xdr:row>97</xdr:row>
      <xdr:rowOff>109203</xdr:rowOff>
    </xdr:to>
    <xdr:sp macro="" textlink="">
      <xdr:nvSpPr>
        <xdr:cNvPr id="262" name="楕円 261">
          <a:extLst>
            <a:ext uri="{FF2B5EF4-FFF2-40B4-BE49-F238E27FC236}">
              <a16:creationId xmlns:a16="http://schemas.microsoft.com/office/drawing/2014/main" id="{00000000-0008-0000-0700-000006010000}"/>
            </a:ext>
          </a:extLst>
        </xdr:cNvPr>
        <xdr:cNvSpPr/>
      </xdr:nvSpPr>
      <xdr:spPr>
        <a:xfrm>
          <a:off x="1079500" y="166382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100330</xdr:rowOff>
    </xdr:from>
    <xdr:ext cx="534377" cy="259045"/>
    <xdr:sp macro="" textlink="">
      <xdr:nvSpPr>
        <xdr:cNvPr id="263" name="テキスト ボックス 262">
          <a:extLst>
            <a:ext uri="{FF2B5EF4-FFF2-40B4-BE49-F238E27FC236}">
              <a16:creationId xmlns:a16="http://schemas.microsoft.com/office/drawing/2014/main" id="{00000000-0008-0000-0700-000007010000}"/>
            </a:ext>
          </a:extLst>
        </xdr:cNvPr>
        <xdr:cNvSpPr txBox="1"/>
      </xdr:nvSpPr>
      <xdr:spPr>
        <a:xfrm>
          <a:off x="863111" y="167309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43,169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4" name="正方形/長方形 263">
          <a:extLst>
            <a:ext uri="{FF2B5EF4-FFF2-40B4-BE49-F238E27FC236}">
              <a16:creationId xmlns:a16="http://schemas.microsoft.com/office/drawing/2014/main" id="{00000000-0008-0000-0700-000008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9" name="正方形/長方形 268">
          <a:extLst>
            <a:ext uri="{FF2B5EF4-FFF2-40B4-BE49-F238E27FC236}">
              <a16:creationId xmlns:a16="http://schemas.microsoft.com/office/drawing/2014/main" id="{00000000-0008-0000-0700-00000D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0" name="正方形/長方形 269">
          <a:extLst>
            <a:ext uri="{FF2B5EF4-FFF2-40B4-BE49-F238E27FC236}">
              <a16:creationId xmlns:a16="http://schemas.microsoft.com/office/drawing/2014/main" id="{00000000-0008-0000-0700-00000E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1" name="正方形/長方形 270">
          <a:extLst>
            <a:ext uri="{FF2B5EF4-FFF2-40B4-BE49-F238E27FC236}">
              <a16:creationId xmlns:a16="http://schemas.microsoft.com/office/drawing/2014/main" id="{00000000-0008-0000-0700-00000F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2" name="テキスト ボックス 271">
          <a:extLst>
            <a:ext uri="{FF2B5EF4-FFF2-40B4-BE49-F238E27FC236}">
              <a16:creationId xmlns:a16="http://schemas.microsoft.com/office/drawing/2014/main" id="{00000000-0008-0000-0700-000010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3" name="直線コネクタ 272">
          <a:extLst>
            <a:ext uri="{FF2B5EF4-FFF2-40B4-BE49-F238E27FC236}">
              <a16:creationId xmlns:a16="http://schemas.microsoft.com/office/drawing/2014/main" id="{00000000-0008-0000-0700-000011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74" name="直線コネクタ 273">
          <a:extLst>
            <a:ext uri="{FF2B5EF4-FFF2-40B4-BE49-F238E27FC236}">
              <a16:creationId xmlns:a16="http://schemas.microsoft.com/office/drawing/2014/main" id="{00000000-0008-0000-0700-000012010000}"/>
            </a:ext>
          </a:extLst>
        </xdr:cNvPr>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75" name="テキスト ボックス 274">
          <a:extLst>
            <a:ext uri="{FF2B5EF4-FFF2-40B4-BE49-F238E27FC236}">
              <a16:creationId xmlns:a16="http://schemas.microsoft.com/office/drawing/2014/main" id="{00000000-0008-0000-0700-000013010000}"/>
            </a:ext>
          </a:extLst>
        </xdr:cNvPr>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76" name="直線コネクタ 275">
          <a:extLst>
            <a:ext uri="{FF2B5EF4-FFF2-40B4-BE49-F238E27FC236}">
              <a16:creationId xmlns:a16="http://schemas.microsoft.com/office/drawing/2014/main" id="{00000000-0008-0000-0700-000014010000}"/>
            </a:ext>
          </a:extLst>
        </xdr:cNvPr>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54627</xdr:rowOff>
    </xdr:from>
    <xdr:ext cx="467179" cy="259045"/>
    <xdr:sp macro="" textlink="">
      <xdr:nvSpPr>
        <xdr:cNvPr id="277" name="テキスト ボックス 276">
          <a:extLst>
            <a:ext uri="{FF2B5EF4-FFF2-40B4-BE49-F238E27FC236}">
              <a16:creationId xmlns:a16="http://schemas.microsoft.com/office/drawing/2014/main" id="{00000000-0008-0000-0700-000015010000}"/>
            </a:ext>
          </a:extLst>
        </xdr:cNvPr>
        <xdr:cNvSpPr txBox="1"/>
      </xdr:nvSpPr>
      <xdr:spPr>
        <a:xfrm>
          <a:off x="6136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78" name="直線コネクタ 277">
          <a:extLst>
            <a:ext uri="{FF2B5EF4-FFF2-40B4-BE49-F238E27FC236}">
              <a16:creationId xmlns:a16="http://schemas.microsoft.com/office/drawing/2014/main" id="{00000000-0008-0000-0700-000016010000}"/>
            </a:ext>
          </a:extLst>
        </xdr:cNvPr>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111777</xdr:rowOff>
    </xdr:from>
    <xdr:ext cx="467179" cy="259045"/>
    <xdr:sp macro="" textlink="">
      <xdr:nvSpPr>
        <xdr:cNvPr id="279" name="テキスト ボックス 278">
          <a:extLst>
            <a:ext uri="{FF2B5EF4-FFF2-40B4-BE49-F238E27FC236}">
              <a16:creationId xmlns:a16="http://schemas.microsoft.com/office/drawing/2014/main" id="{00000000-0008-0000-0700-000017010000}"/>
            </a:ext>
          </a:extLst>
        </xdr:cNvPr>
        <xdr:cNvSpPr txBox="1"/>
      </xdr:nvSpPr>
      <xdr:spPr>
        <a:xfrm>
          <a:off x="6136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80" name="直線コネクタ 279">
          <a:extLst>
            <a:ext uri="{FF2B5EF4-FFF2-40B4-BE49-F238E27FC236}">
              <a16:creationId xmlns:a16="http://schemas.microsoft.com/office/drawing/2014/main" id="{00000000-0008-0000-0700-000018010000}"/>
            </a:ext>
          </a:extLst>
        </xdr:cNvPr>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168927</xdr:rowOff>
    </xdr:from>
    <xdr:ext cx="467179" cy="259045"/>
    <xdr:sp macro="" textlink="">
      <xdr:nvSpPr>
        <xdr:cNvPr id="281" name="テキスト ボックス 280">
          <a:extLst>
            <a:ext uri="{FF2B5EF4-FFF2-40B4-BE49-F238E27FC236}">
              <a16:creationId xmlns:a16="http://schemas.microsoft.com/office/drawing/2014/main" id="{00000000-0008-0000-0700-000019010000}"/>
            </a:ext>
          </a:extLst>
        </xdr:cNvPr>
        <xdr:cNvSpPr txBox="1"/>
      </xdr:nvSpPr>
      <xdr:spPr>
        <a:xfrm>
          <a:off x="6136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2" name="直線コネクタ 281">
          <a:extLst>
            <a:ext uri="{FF2B5EF4-FFF2-40B4-BE49-F238E27FC236}">
              <a16:creationId xmlns:a16="http://schemas.microsoft.com/office/drawing/2014/main" id="{00000000-0008-0000-0700-00001A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3" name="テキスト ボックス 282">
          <a:extLst>
            <a:ext uri="{FF2B5EF4-FFF2-40B4-BE49-F238E27FC236}">
              <a16:creationId xmlns:a16="http://schemas.microsoft.com/office/drawing/2014/main" id="{00000000-0008-0000-0700-00001B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4" name="労働費グラフ枠">
          <a:extLst>
            <a:ext uri="{FF2B5EF4-FFF2-40B4-BE49-F238E27FC236}">
              <a16:creationId xmlns:a16="http://schemas.microsoft.com/office/drawing/2014/main" id="{00000000-0008-0000-0700-00001C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108610</xdr:rowOff>
    </xdr:from>
    <xdr:to>
      <xdr:col>54</xdr:col>
      <xdr:colOff>189865</xdr:colOff>
      <xdr:row>38</xdr:row>
      <xdr:rowOff>139700</xdr:rowOff>
    </xdr:to>
    <xdr:cxnSp macro="">
      <xdr:nvCxnSpPr>
        <xdr:cNvPr id="285" name="直線コネクタ 284">
          <a:extLst>
            <a:ext uri="{FF2B5EF4-FFF2-40B4-BE49-F238E27FC236}">
              <a16:creationId xmlns:a16="http://schemas.microsoft.com/office/drawing/2014/main" id="{00000000-0008-0000-0700-00001D010000}"/>
            </a:ext>
          </a:extLst>
        </xdr:cNvPr>
        <xdr:cNvCxnSpPr/>
      </xdr:nvCxnSpPr>
      <xdr:spPr>
        <a:xfrm flipV="1">
          <a:off x="10475595" y="5252110"/>
          <a:ext cx="1270" cy="14026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143527</xdr:rowOff>
    </xdr:from>
    <xdr:ext cx="249299" cy="259045"/>
    <xdr:sp macro="" textlink="">
      <xdr:nvSpPr>
        <xdr:cNvPr id="286" name="労働費最小値テキスト">
          <a:extLst>
            <a:ext uri="{FF2B5EF4-FFF2-40B4-BE49-F238E27FC236}">
              <a16:creationId xmlns:a16="http://schemas.microsoft.com/office/drawing/2014/main" id="{00000000-0008-0000-0700-00001E010000}"/>
            </a:ext>
          </a:extLst>
        </xdr:cNvPr>
        <xdr:cNvSpPr txBox="1"/>
      </xdr:nvSpPr>
      <xdr:spPr>
        <a:xfrm>
          <a:off x="10528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139700</xdr:rowOff>
    </xdr:from>
    <xdr:to>
      <xdr:col>55</xdr:col>
      <xdr:colOff>88900</xdr:colOff>
      <xdr:row>38</xdr:row>
      <xdr:rowOff>139700</xdr:rowOff>
    </xdr:to>
    <xdr:cxnSp macro="">
      <xdr:nvCxnSpPr>
        <xdr:cNvPr id="287" name="直線コネクタ 286">
          <a:extLst>
            <a:ext uri="{FF2B5EF4-FFF2-40B4-BE49-F238E27FC236}">
              <a16:creationId xmlns:a16="http://schemas.microsoft.com/office/drawing/2014/main" id="{00000000-0008-0000-0700-00001F010000}"/>
            </a:ext>
          </a:extLst>
        </xdr:cNvPr>
        <xdr:cNvCxnSpPr/>
      </xdr:nvCxnSpPr>
      <xdr:spPr>
        <a:xfrm>
          <a:off x="10388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55287</xdr:rowOff>
    </xdr:from>
    <xdr:ext cx="469744" cy="259045"/>
    <xdr:sp macro="" textlink="">
      <xdr:nvSpPr>
        <xdr:cNvPr id="288" name="労働費最大値テキスト">
          <a:extLst>
            <a:ext uri="{FF2B5EF4-FFF2-40B4-BE49-F238E27FC236}">
              <a16:creationId xmlns:a16="http://schemas.microsoft.com/office/drawing/2014/main" id="{00000000-0008-0000-0700-000020010000}"/>
            </a:ext>
          </a:extLst>
        </xdr:cNvPr>
        <xdr:cNvSpPr txBox="1"/>
      </xdr:nvSpPr>
      <xdr:spPr>
        <a:xfrm>
          <a:off x="10528300" y="50273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3,068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108610</xdr:rowOff>
    </xdr:from>
    <xdr:to>
      <xdr:col>55</xdr:col>
      <xdr:colOff>88900</xdr:colOff>
      <xdr:row>30</xdr:row>
      <xdr:rowOff>108610</xdr:rowOff>
    </xdr:to>
    <xdr:cxnSp macro="">
      <xdr:nvCxnSpPr>
        <xdr:cNvPr id="289" name="直線コネクタ 288">
          <a:extLst>
            <a:ext uri="{FF2B5EF4-FFF2-40B4-BE49-F238E27FC236}">
              <a16:creationId xmlns:a16="http://schemas.microsoft.com/office/drawing/2014/main" id="{00000000-0008-0000-0700-000021010000}"/>
            </a:ext>
          </a:extLst>
        </xdr:cNvPr>
        <xdr:cNvCxnSpPr/>
      </xdr:nvCxnSpPr>
      <xdr:spPr>
        <a:xfrm>
          <a:off x="10388600" y="52521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139700</xdr:rowOff>
    </xdr:from>
    <xdr:to>
      <xdr:col>55</xdr:col>
      <xdr:colOff>0</xdr:colOff>
      <xdr:row>38</xdr:row>
      <xdr:rowOff>139700</xdr:rowOff>
    </xdr:to>
    <xdr:cxnSp macro="">
      <xdr:nvCxnSpPr>
        <xdr:cNvPr id="290" name="直線コネクタ 289">
          <a:extLst>
            <a:ext uri="{FF2B5EF4-FFF2-40B4-BE49-F238E27FC236}">
              <a16:creationId xmlns:a16="http://schemas.microsoft.com/office/drawing/2014/main" id="{00000000-0008-0000-0700-000022010000}"/>
            </a:ext>
          </a:extLst>
        </xdr:cNvPr>
        <xdr:cNvCxnSpPr/>
      </xdr:nvCxnSpPr>
      <xdr:spPr>
        <a:xfrm>
          <a:off x="9639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114063</xdr:rowOff>
    </xdr:from>
    <xdr:ext cx="378565" cy="259045"/>
    <xdr:sp macro="" textlink="">
      <xdr:nvSpPr>
        <xdr:cNvPr id="291" name="労働費平均値テキスト">
          <a:extLst>
            <a:ext uri="{FF2B5EF4-FFF2-40B4-BE49-F238E27FC236}">
              <a16:creationId xmlns:a16="http://schemas.microsoft.com/office/drawing/2014/main" id="{00000000-0008-0000-0700-000023010000}"/>
            </a:ext>
          </a:extLst>
        </xdr:cNvPr>
        <xdr:cNvSpPr txBox="1"/>
      </xdr:nvSpPr>
      <xdr:spPr>
        <a:xfrm>
          <a:off x="10528300" y="6286263"/>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91186</xdr:rowOff>
    </xdr:from>
    <xdr:to>
      <xdr:col>55</xdr:col>
      <xdr:colOff>50800</xdr:colOff>
      <xdr:row>38</xdr:row>
      <xdr:rowOff>21336</xdr:rowOff>
    </xdr:to>
    <xdr:sp macro="" textlink="">
      <xdr:nvSpPr>
        <xdr:cNvPr id="292" name="フローチャート: 判断 291">
          <a:extLst>
            <a:ext uri="{FF2B5EF4-FFF2-40B4-BE49-F238E27FC236}">
              <a16:creationId xmlns:a16="http://schemas.microsoft.com/office/drawing/2014/main" id="{00000000-0008-0000-0700-000024010000}"/>
            </a:ext>
          </a:extLst>
        </xdr:cNvPr>
        <xdr:cNvSpPr/>
      </xdr:nvSpPr>
      <xdr:spPr>
        <a:xfrm>
          <a:off x="10426700" y="64348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139700</xdr:rowOff>
    </xdr:from>
    <xdr:to>
      <xdr:col>50</xdr:col>
      <xdr:colOff>114300</xdr:colOff>
      <xdr:row>38</xdr:row>
      <xdr:rowOff>139700</xdr:rowOff>
    </xdr:to>
    <xdr:cxnSp macro="">
      <xdr:nvCxnSpPr>
        <xdr:cNvPr id="293" name="直線コネクタ 292">
          <a:extLst>
            <a:ext uri="{FF2B5EF4-FFF2-40B4-BE49-F238E27FC236}">
              <a16:creationId xmlns:a16="http://schemas.microsoft.com/office/drawing/2014/main" id="{00000000-0008-0000-0700-000025010000}"/>
            </a:ext>
          </a:extLst>
        </xdr:cNvPr>
        <xdr:cNvCxnSpPr/>
      </xdr:nvCxnSpPr>
      <xdr:spPr>
        <a:xfrm>
          <a:off x="8750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70612</xdr:rowOff>
    </xdr:from>
    <xdr:to>
      <xdr:col>50</xdr:col>
      <xdr:colOff>165100</xdr:colOff>
      <xdr:row>38</xdr:row>
      <xdr:rowOff>762</xdr:rowOff>
    </xdr:to>
    <xdr:sp macro="" textlink="">
      <xdr:nvSpPr>
        <xdr:cNvPr id="294" name="フローチャート: 判断 293">
          <a:extLst>
            <a:ext uri="{FF2B5EF4-FFF2-40B4-BE49-F238E27FC236}">
              <a16:creationId xmlns:a16="http://schemas.microsoft.com/office/drawing/2014/main" id="{00000000-0008-0000-0700-000026010000}"/>
            </a:ext>
          </a:extLst>
        </xdr:cNvPr>
        <xdr:cNvSpPr/>
      </xdr:nvSpPr>
      <xdr:spPr>
        <a:xfrm>
          <a:off x="9588500" y="64142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36</xdr:row>
      <xdr:rowOff>17289</xdr:rowOff>
    </xdr:from>
    <xdr:ext cx="378565" cy="259045"/>
    <xdr:sp macro="" textlink="">
      <xdr:nvSpPr>
        <xdr:cNvPr id="295" name="テキスト ボックス 294">
          <a:extLst>
            <a:ext uri="{FF2B5EF4-FFF2-40B4-BE49-F238E27FC236}">
              <a16:creationId xmlns:a16="http://schemas.microsoft.com/office/drawing/2014/main" id="{00000000-0008-0000-0700-000027010000}"/>
            </a:ext>
          </a:extLst>
        </xdr:cNvPr>
        <xdr:cNvSpPr txBox="1"/>
      </xdr:nvSpPr>
      <xdr:spPr>
        <a:xfrm>
          <a:off x="9450017" y="618948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139700</xdr:rowOff>
    </xdr:from>
    <xdr:to>
      <xdr:col>45</xdr:col>
      <xdr:colOff>177800</xdr:colOff>
      <xdr:row>38</xdr:row>
      <xdr:rowOff>139700</xdr:rowOff>
    </xdr:to>
    <xdr:cxnSp macro="">
      <xdr:nvCxnSpPr>
        <xdr:cNvPr id="296" name="直線コネクタ 295">
          <a:extLst>
            <a:ext uri="{FF2B5EF4-FFF2-40B4-BE49-F238E27FC236}">
              <a16:creationId xmlns:a16="http://schemas.microsoft.com/office/drawing/2014/main" id="{00000000-0008-0000-0700-000028010000}"/>
            </a:ext>
          </a:extLst>
        </xdr:cNvPr>
        <xdr:cNvCxnSpPr/>
      </xdr:nvCxnSpPr>
      <xdr:spPr>
        <a:xfrm>
          <a:off x="7861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68326</xdr:rowOff>
    </xdr:from>
    <xdr:to>
      <xdr:col>46</xdr:col>
      <xdr:colOff>38100</xdr:colOff>
      <xdr:row>37</xdr:row>
      <xdr:rowOff>169926</xdr:rowOff>
    </xdr:to>
    <xdr:sp macro="" textlink="">
      <xdr:nvSpPr>
        <xdr:cNvPr id="297" name="フローチャート: 判断 296">
          <a:extLst>
            <a:ext uri="{FF2B5EF4-FFF2-40B4-BE49-F238E27FC236}">
              <a16:creationId xmlns:a16="http://schemas.microsoft.com/office/drawing/2014/main" id="{00000000-0008-0000-0700-000029010000}"/>
            </a:ext>
          </a:extLst>
        </xdr:cNvPr>
        <xdr:cNvSpPr/>
      </xdr:nvSpPr>
      <xdr:spPr>
        <a:xfrm>
          <a:off x="8699500" y="64119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36</xdr:row>
      <xdr:rowOff>15003</xdr:rowOff>
    </xdr:from>
    <xdr:ext cx="378565" cy="259045"/>
    <xdr:sp macro="" textlink="">
      <xdr:nvSpPr>
        <xdr:cNvPr id="298" name="テキスト ボックス 297">
          <a:extLst>
            <a:ext uri="{FF2B5EF4-FFF2-40B4-BE49-F238E27FC236}">
              <a16:creationId xmlns:a16="http://schemas.microsoft.com/office/drawing/2014/main" id="{00000000-0008-0000-0700-00002A010000}"/>
            </a:ext>
          </a:extLst>
        </xdr:cNvPr>
        <xdr:cNvSpPr txBox="1"/>
      </xdr:nvSpPr>
      <xdr:spPr>
        <a:xfrm>
          <a:off x="8561017" y="618720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139700</xdr:rowOff>
    </xdr:from>
    <xdr:to>
      <xdr:col>41</xdr:col>
      <xdr:colOff>50800</xdr:colOff>
      <xdr:row>38</xdr:row>
      <xdr:rowOff>139700</xdr:rowOff>
    </xdr:to>
    <xdr:cxnSp macro="">
      <xdr:nvCxnSpPr>
        <xdr:cNvPr id="299" name="直線コネクタ 298">
          <a:extLst>
            <a:ext uri="{FF2B5EF4-FFF2-40B4-BE49-F238E27FC236}">
              <a16:creationId xmlns:a16="http://schemas.microsoft.com/office/drawing/2014/main" id="{00000000-0008-0000-0700-00002B010000}"/>
            </a:ext>
          </a:extLst>
        </xdr:cNvPr>
        <xdr:cNvCxnSpPr/>
      </xdr:nvCxnSpPr>
      <xdr:spPr>
        <a:xfrm>
          <a:off x="6972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84328</xdr:rowOff>
    </xdr:from>
    <xdr:to>
      <xdr:col>41</xdr:col>
      <xdr:colOff>101600</xdr:colOff>
      <xdr:row>38</xdr:row>
      <xdr:rowOff>14478</xdr:rowOff>
    </xdr:to>
    <xdr:sp macro="" textlink="">
      <xdr:nvSpPr>
        <xdr:cNvPr id="300" name="フローチャート: 判断 299">
          <a:extLst>
            <a:ext uri="{FF2B5EF4-FFF2-40B4-BE49-F238E27FC236}">
              <a16:creationId xmlns:a16="http://schemas.microsoft.com/office/drawing/2014/main" id="{00000000-0008-0000-0700-00002C010000}"/>
            </a:ext>
          </a:extLst>
        </xdr:cNvPr>
        <xdr:cNvSpPr/>
      </xdr:nvSpPr>
      <xdr:spPr>
        <a:xfrm>
          <a:off x="7810500" y="64279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36</xdr:row>
      <xdr:rowOff>31005</xdr:rowOff>
    </xdr:from>
    <xdr:ext cx="378565" cy="259045"/>
    <xdr:sp macro="" textlink="">
      <xdr:nvSpPr>
        <xdr:cNvPr id="301" name="テキスト ボックス 300">
          <a:extLst>
            <a:ext uri="{FF2B5EF4-FFF2-40B4-BE49-F238E27FC236}">
              <a16:creationId xmlns:a16="http://schemas.microsoft.com/office/drawing/2014/main" id="{00000000-0008-0000-0700-00002D010000}"/>
            </a:ext>
          </a:extLst>
        </xdr:cNvPr>
        <xdr:cNvSpPr txBox="1"/>
      </xdr:nvSpPr>
      <xdr:spPr>
        <a:xfrm>
          <a:off x="7672017" y="620320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78384</xdr:rowOff>
    </xdr:from>
    <xdr:to>
      <xdr:col>36</xdr:col>
      <xdr:colOff>165100</xdr:colOff>
      <xdr:row>38</xdr:row>
      <xdr:rowOff>8534</xdr:rowOff>
    </xdr:to>
    <xdr:sp macro="" textlink="">
      <xdr:nvSpPr>
        <xdr:cNvPr id="302" name="フローチャート: 判断 301">
          <a:extLst>
            <a:ext uri="{FF2B5EF4-FFF2-40B4-BE49-F238E27FC236}">
              <a16:creationId xmlns:a16="http://schemas.microsoft.com/office/drawing/2014/main" id="{00000000-0008-0000-0700-00002E010000}"/>
            </a:ext>
          </a:extLst>
        </xdr:cNvPr>
        <xdr:cNvSpPr/>
      </xdr:nvSpPr>
      <xdr:spPr>
        <a:xfrm>
          <a:off x="6921500" y="64220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36</xdr:row>
      <xdr:rowOff>25061</xdr:rowOff>
    </xdr:from>
    <xdr:ext cx="378565" cy="259045"/>
    <xdr:sp macro="" textlink="">
      <xdr:nvSpPr>
        <xdr:cNvPr id="303" name="テキスト ボックス 302">
          <a:extLst>
            <a:ext uri="{FF2B5EF4-FFF2-40B4-BE49-F238E27FC236}">
              <a16:creationId xmlns:a16="http://schemas.microsoft.com/office/drawing/2014/main" id="{00000000-0008-0000-0700-00002F010000}"/>
            </a:ext>
          </a:extLst>
        </xdr:cNvPr>
        <xdr:cNvSpPr txBox="1"/>
      </xdr:nvSpPr>
      <xdr:spPr>
        <a:xfrm>
          <a:off x="6783017" y="619726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700-000031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700-000033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700-000034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88900</xdr:rowOff>
    </xdr:from>
    <xdr:to>
      <xdr:col>55</xdr:col>
      <xdr:colOff>50800</xdr:colOff>
      <xdr:row>39</xdr:row>
      <xdr:rowOff>19050</xdr:rowOff>
    </xdr:to>
    <xdr:sp macro="" textlink="">
      <xdr:nvSpPr>
        <xdr:cNvPr id="309" name="楕円 308">
          <a:extLst>
            <a:ext uri="{FF2B5EF4-FFF2-40B4-BE49-F238E27FC236}">
              <a16:creationId xmlns:a16="http://schemas.microsoft.com/office/drawing/2014/main" id="{00000000-0008-0000-0700-000035010000}"/>
            </a:ext>
          </a:extLst>
        </xdr:cNvPr>
        <xdr:cNvSpPr/>
      </xdr:nvSpPr>
      <xdr:spPr>
        <a:xfrm>
          <a:off x="10426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38</xdr:row>
      <xdr:rowOff>3827</xdr:rowOff>
    </xdr:from>
    <xdr:ext cx="249299" cy="259045"/>
    <xdr:sp macro="" textlink="">
      <xdr:nvSpPr>
        <xdr:cNvPr id="310" name="労働費該当値テキスト">
          <a:extLst>
            <a:ext uri="{FF2B5EF4-FFF2-40B4-BE49-F238E27FC236}">
              <a16:creationId xmlns:a16="http://schemas.microsoft.com/office/drawing/2014/main" id="{00000000-0008-0000-0700-000036010000}"/>
            </a:ext>
          </a:extLst>
        </xdr:cNvPr>
        <xdr:cNvSpPr txBox="1"/>
      </xdr:nvSpPr>
      <xdr:spPr>
        <a:xfrm>
          <a:off x="10528300" y="6518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88900</xdr:rowOff>
    </xdr:from>
    <xdr:to>
      <xdr:col>50</xdr:col>
      <xdr:colOff>165100</xdr:colOff>
      <xdr:row>39</xdr:row>
      <xdr:rowOff>19050</xdr:rowOff>
    </xdr:to>
    <xdr:sp macro="" textlink="">
      <xdr:nvSpPr>
        <xdr:cNvPr id="311" name="楕円 310">
          <a:extLst>
            <a:ext uri="{FF2B5EF4-FFF2-40B4-BE49-F238E27FC236}">
              <a16:creationId xmlns:a16="http://schemas.microsoft.com/office/drawing/2014/main" id="{00000000-0008-0000-0700-000037010000}"/>
            </a:ext>
          </a:extLst>
        </xdr:cNvPr>
        <xdr:cNvSpPr/>
      </xdr:nvSpPr>
      <xdr:spPr>
        <a:xfrm>
          <a:off x="9588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180150</xdr:colOff>
      <xdr:row>39</xdr:row>
      <xdr:rowOff>10177</xdr:rowOff>
    </xdr:from>
    <xdr:ext cx="249299" cy="259045"/>
    <xdr:sp macro="" textlink="">
      <xdr:nvSpPr>
        <xdr:cNvPr id="312" name="テキスト ボックス 311">
          <a:extLst>
            <a:ext uri="{FF2B5EF4-FFF2-40B4-BE49-F238E27FC236}">
              <a16:creationId xmlns:a16="http://schemas.microsoft.com/office/drawing/2014/main" id="{00000000-0008-0000-0700-000038010000}"/>
            </a:ext>
          </a:extLst>
        </xdr:cNvPr>
        <xdr:cNvSpPr txBox="1"/>
      </xdr:nvSpPr>
      <xdr:spPr>
        <a:xfrm>
          <a:off x="9514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88900</xdr:rowOff>
    </xdr:from>
    <xdr:to>
      <xdr:col>46</xdr:col>
      <xdr:colOff>38100</xdr:colOff>
      <xdr:row>39</xdr:row>
      <xdr:rowOff>19050</xdr:rowOff>
    </xdr:to>
    <xdr:sp macro="" textlink="">
      <xdr:nvSpPr>
        <xdr:cNvPr id="313" name="楕円 312">
          <a:extLst>
            <a:ext uri="{FF2B5EF4-FFF2-40B4-BE49-F238E27FC236}">
              <a16:creationId xmlns:a16="http://schemas.microsoft.com/office/drawing/2014/main" id="{00000000-0008-0000-0700-000039010000}"/>
            </a:ext>
          </a:extLst>
        </xdr:cNvPr>
        <xdr:cNvSpPr/>
      </xdr:nvSpPr>
      <xdr:spPr>
        <a:xfrm>
          <a:off x="8699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45</xdr:col>
      <xdr:colOff>53150</xdr:colOff>
      <xdr:row>39</xdr:row>
      <xdr:rowOff>10177</xdr:rowOff>
    </xdr:from>
    <xdr:ext cx="249299" cy="259045"/>
    <xdr:sp macro="" textlink="">
      <xdr:nvSpPr>
        <xdr:cNvPr id="314" name="テキスト ボックス 313">
          <a:extLst>
            <a:ext uri="{FF2B5EF4-FFF2-40B4-BE49-F238E27FC236}">
              <a16:creationId xmlns:a16="http://schemas.microsoft.com/office/drawing/2014/main" id="{00000000-0008-0000-0700-00003A010000}"/>
            </a:ext>
          </a:extLst>
        </xdr:cNvPr>
        <xdr:cNvSpPr txBox="1"/>
      </xdr:nvSpPr>
      <xdr:spPr>
        <a:xfrm>
          <a:off x="8625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88900</xdr:rowOff>
    </xdr:from>
    <xdr:to>
      <xdr:col>41</xdr:col>
      <xdr:colOff>101600</xdr:colOff>
      <xdr:row>39</xdr:row>
      <xdr:rowOff>19050</xdr:rowOff>
    </xdr:to>
    <xdr:sp macro="" textlink="">
      <xdr:nvSpPr>
        <xdr:cNvPr id="315" name="楕円 314">
          <a:extLst>
            <a:ext uri="{FF2B5EF4-FFF2-40B4-BE49-F238E27FC236}">
              <a16:creationId xmlns:a16="http://schemas.microsoft.com/office/drawing/2014/main" id="{00000000-0008-0000-0700-00003B010000}"/>
            </a:ext>
          </a:extLst>
        </xdr:cNvPr>
        <xdr:cNvSpPr/>
      </xdr:nvSpPr>
      <xdr:spPr>
        <a:xfrm>
          <a:off x="7810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116650</xdr:colOff>
      <xdr:row>39</xdr:row>
      <xdr:rowOff>10177</xdr:rowOff>
    </xdr:from>
    <xdr:ext cx="249299" cy="259045"/>
    <xdr:sp macro="" textlink="">
      <xdr:nvSpPr>
        <xdr:cNvPr id="316" name="テキスト ボックス 315">
          <a:extLst>
            <a:ext uri="{FF2B5EF4-FFF2-40B4-BE49-F238E27FC236}">
              <a16:creationId xmlns:a16="http://schemas.microsoft.com/office/drawing/2014/main" id="{00000000-0008-0000-0700-00003C010000}"/>
            </a:ext>
          </a:extLst>
        </xdr:cNvPr>
        <xdr:cNvSpPr txBox="1"/>
      </xdr:nvSpPr>
      <xdr:spPr>
        <a:xfrm>
          <a:off x="7736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88900</xdr:rowOff>
    </xdr:from>
    <xdr:to>
      <xdr:col>36</xdr:col>
      <xdr:colOff>165100</xdr:colOff>
      <xdr:row>39</xdr:row>
      <xdr:rowOff>19050</xdr:rowOff>
    </xdr:to>
    <xdr:sp macro="" textlink="">
      <xdr:nvSpPr>
        <xdr:cNvPr id="317" name="楕円 316">
          <a:extLst>
            <a:ext uri="{FF2B5EF4-FFF2-40B4-BE49-F238E27FC236}">
              <a16:creationId xmlns:a16="http://schemas.microsoft.com/office/drawing/2014/main" id="{00000000-0008-0000-0700-00003D010000}"/>
            </a:ext>
          </a:extLst>
        </xdr:cNvPr>
        <xdr:cNvSpPr/>
      </xdr:nvSpPr>
      <xdr:spPr>
        <a:xfrm>
          <a:off x="6921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180150</xdr:colOff>
      <xdr:row>39</xdr:row>
      <xdr:rowOff>10177</xdr:rowOff>
    </xdr:from>
    <xdr:ext cx="249299" cy="259045"/>
    <xdr:sp macro="" textlink="">
      <xdr:nvSpPr>
        <xdr:cNvPr id="318" name="テキスト ボックス 317">
          <a:extLst>
            <a:ext uri="{FF2B5EF4-FFF2-40B4-BE49-F238E27FC236}">
              <a16:creationId xmlns:a16="http://schemas.microsoft.com/office/drawing/2014/main" id="{00000000-0008-0000-0700-00003E010000}"/>
            </a:ext>
          </a:extLst>
        </xdr:cNvPr>
        <xdr:cNvSpPr txBox="1"/>
      </xdr:nvSpPr>
      <xdr:spPr>
        <a:xfrm>
          <a:off x="6847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9" name="正方形/長方形 318">
          <a:extLst>
            <a:ext uri="{FF2B5EF4-FFF2-40B4-BE49-F238E27FC236}">
              <a16:creationId xmlns:a16="http://schemas.microsoft.com/office/drawing/2014/main" id="{00000000-0008-0000-0700-00003F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0" name="正方形/長方形 319">
          <a:extLst>
            <a:ext uri="{FF2B5EF4-FFF2-40B4-BE49-F238E27FC236}">
              <a16:creationId xmlns:a16="http://schemas.microsoft.com/office/drawing/2014/main" id="{00000000-0008-0000-0700-000040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1" name="正方形/長方形 320">
          <a:extLst>
            <a:ext uri="{FF2B5EF4-FFF2-40B4-BE49-F238E27FC236}">
              <a16:creationId xmlns:a16="http://schemas.microsoft.com/office/drawing/2014/main" id="{00000000-0008-0000-0700-000041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10,817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6" name="正方形/長方形 325">
          <a:extLst>
            <a:ext uri="{FF2B5EF4-FFF2-40B4-BE49-F238E27FC236}">
              <a16:creationId xmlns:a16="http://schemas.microsoft.com/office/drawing/2014/main" id="{00000000-0008-0000-0700-000046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7" name="テキスト ボックス 326">
          <a:extLst>
            <a:ext uri="{FF2B5EF4-FFF2-40B4-BE49-F238E27FC236}">
              <a16:creationId xmlns:a16="http://schemas.microsoft.com/office/drawing/2014/main" id="{00000000-0008-0000-0700-000047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8" name="直線コネクタ 327">
          <a:extLst>
            <a:ext uri="{FF2B5EF4-FFF2-40B4-BE49-F238E27FC236}">
              <a16:creationId xmlns:a16="http://schemas.microsoft.com/office/drawing/2014/main" id="{00000000-0008-0000-0700-000048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29" name="直線コネクタ 328">
          <a:extLst>
            <a:ext uri="{FF2B5EF4-FFF2-40B4-BE49-F238E27FC236}">
              <a16:creationId xmlns:a16="http://schemas.microsoft.com/office/drawing/2014/main" id="{00000000-0008-0000-0700-000049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0" name="テキスト ボックス 329">
          <a:extLst>
            <a:ext uri="{FF2B5EF4-FFF2-40B4-BE49-F238E27FC236}">
              <a16:creationId xmlns:a16="http://schemas.microsoft.com/office/drawing/2014/main" id="{00000000-0008-0000-0700-00004A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1" name="直線コネクタ 330">
          <a:extLst>
            <a:ext uri="{FF2B5EF4-FFF2-40B4-BE49-F238E27FC236}">
              <a16:creationId xmlns:a16="http://schemas.microsoft.com/office/drawing/2014/main" id="{00000000-0008-0000-0700-00004B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35577</xdr:rowOff>
    </xdr:from>
    <xdr:ext cx="595419" cy="259045"/>
    <xdr:sp macro="" textlink="">
      <xdr:nvSpPr>
        <xdr:cNvPr id="332" name="テキスト ボックス 331">
          <a:extLst>
            <a:ext uri="{FF2B5EF4-FFF2-40B4-BE49-F238E27FC236}">
              <a16:creationId xmlns:a16="http://schemas.microsoft.com/office/drawing/2014/main" id="{00000000-0008-0000-0700-00004C010000}"/>
            </a:ext>
          </a:extLst>
        </xdr:cNvPr>
        <xdr:cNvSpPr txBox="1"/>
      </xdr:nvSpPr>
      <xdr:spPr>
        <a:xfrm>
          <a:off x="6008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3" name="直線コネクタ 332">
          <a:extLst>
            <a:ext uri="{FF2B5EF4-FFF2-40B4-BE49-F238E27FC236}">
              <a16:creationId xmlns:a16="http://schemas.microsoft.com/office/drawing/2014/main" id="{00000000-0008-0000-0700-00004D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168927</xdr:rowOff>
    </xdr:from>
    <xdr:ext cx="595419" cy="259045"/>
    <xdr:sp macro="" textlink="">
      <xdr:nvSpPr>
        <xdr:cNvPr id="334" name="テキスト ボックス 333">
          <a:extLst>
            <a:ext uri="{FF2B5EF4-FFF2-40B4-BE49-F238E27FC236}">
              <a16:creationId xmlns:a16="http://schemas.microsoft.com/office/drawing/2014/main" id="{00000000-0008-0000-0700-00004E010000}"/>
            </a:ext>
          </a:extLst>
        </xdr:cNvPr>
        <xdr:cNvSpPr txBox="1"/>
      </xdr:nvSpPr>
      <xdr:spPr>
        <a:xfrm>
          <a:off x="6008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5" name="直線コネクタ 334">
          <a:extLst>
            <a:ext uri="{FF2B5EF4-FFF2-40B4-BE49-F238E27FC236}">
              <a16:creationId xmlns:a16="http://schemas.microsoft.com/office/drawing/2014/main" id="{00000000-0008-0000-0700-00004F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130827</xdr:rowOff>
    </xdr:from>
    <xdr:ext cx="595419" cy="259045"/>
    <xdr:sp macro="" textlink="">
      <xdr:nvSpPr>
        <xdr:cNvPr id="336" name="テキスト ボックス 335">
          <a:extLst>
            <a:ext uri="{FF2B5EF4-FFF2-40B4-BE49-F238E27FC236}">
              <a16:creationId xmlns:a16="http://schemas.microsoft.com/office/drawing/2014/main" id="{00000000-0008-0000-0700-000050010000}"/>
            </a:ext>
          </a:extLst>
        </xdr:cNvPr>
        <xdr:cNvSpPr txBox="1"/>
      </xdr:nvSpPr>
      <xdr:spPr>
        <a:xfrm>
          <a:off x="6008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7" name="直線コネクタ 336">
          <a:extLst>
            <a:ext uri="{FF2B5EF4-FFF2-40B4-BE49-F238E27FC236}">
              <a16:creationId xmlns:a16="http://schemas.microsoft.com/office/drawing/2014/main" id="{00000000-0008-0000-0700-000051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38" name="テキスト ボックス 337">
          <a:extLst>
            <a:ext uri="{FF2B5EF4-FFF2-40B4-BE49-F238E27FC236}">
              <a16:creationId xmlns:a16="http://schemas.microsoft.com/office/drawing/2014/main" id="{00000000-0008-0000-0700-000052010000}"/>
            </a:ext>
          </a:extLst>
        </xdr:cNvPr>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9" name="直線コネクタ 338">
          <a:extLst>
            <a:ext uri="{FF2B5EF4-FFF2-40B4-BE49-F238E27FC236}">
              <a16:creationId xmlns:a16="http://schemas.microsoft.com/office/drawing/2014/main" id="{00000000-0008-0000-0700-000053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0" name="テキスト ボックス 339">
          <a:extLst>
            <a:ext uri="{FF2B5EF4-FFF2-40B4-BE49-F238E27FC236}">
              <a16:creationId xmlns:a16="http://schemas.microsoft.com/office/drawing/2014/main" id="{00000000-0008-0000-0700-000054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1" name="農林水産業費グラフ枠">
          <a:extLst>
            <a:ext uri="{FF2B5EF4-FFF2-40B4-BE49-F238E27FC236}">
              <a16:creationId xmlns:a16="http://schemas.microsoft.com/office/drawing/2014/main" id="{00000000-0008-0000-0700-000055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87004</xdr:rowOff>
    </xdr:from>
    <xdr:to>
      <xdr:col>54</xdr:col>
      <xdr:colOff>189865</xdr:colOff>
      <xdr:row>59</xdr:row>
      <xdr:rowOff>20546</xdr:rowOff>
    </xdr:to>
    <xdr:cxnSp macro="">
      <xdr:nvCxnSpPr>
        <xdr:cNvPr id="342" name="直線コネクタ 341">
          <a:extLst>
            <a:ext uri="{FF2B5EF4-FFF2-40B4-BE49-F238E27FC236}">
              <a16:creationId xmlns:a16="http://schemas.microsoft.com/office/drawing/2014/main" id="{00000000-0008-0000-0700-000056010000}"/>
            </a:ext>
          </a:extLst>
        </xdr:cNvPr>
        <xdr:cNvCxnSpPr/>
      </xdr:nvCxnSpPr>
      <xdr:spPr>
        <a:xfrm flipV="1">
          <a:off x="10475595" y="8659504"/>
          <a:ext cx="1270" cy="14765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24373</xdr:rowOff>
    </xdr:from>
    <xdr:ext cx="469744" cy="259045"/>
    <xdr:sp macro="" textlink="">
      <xdr:nvSpPr>
        <xdr:cNvPr id="343" name="農林水産業費最小値テキスト">
          <a:extLst>
            <a:ext uri="{FF2B5EF4-FFF2-40B4-BE49-F238E27FC236}">
              <a16:creationId xmlns:a16="http://schemas.microsoft.com/office/drawing/2014/main" id="{00000000-0008-0000-0700-000057010000}"/>
            </a:ext>
          </a:extLst>
        </xdr:cNvPr>
        <xdr:cNvSpPr txBox="1"/>
      </xdr:nvSpPr>
      <xdr:spPr>
        <a:xfrm>
          <a:off x="10528300" y="101399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6,274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20546</xdr:rowOff>
    </xdr:from>
    <xdr:to>
      <xdr:col>55</xdr:col>
      <xdr:colOff>88900</xdr:colOff>
      <xdr:row>59</xdr:row>
      <xdr:rowOff>20546</xdr:rowOff>
    </xdr:to>
    <xdr:cxnSp macro="">
      <xdr:nvCxnSpPr>
        <xdr:cNvPr id="344" name="直線コネクタ 343">
          <a:extLst>
            <a:ext uri="{FF2B5EF4-FFF2-40B4-BE49-F238E27FC236}">
              <a16:creationId xmlns:a16="http://schemas.microsoft.com/office/drawing/2014/main" id="{00000000-0008-0000-0700-000058010000}"/>
            </a:ext>
          </a:extLst>
        </xdr:cNvPr>
        <xdr:cNvCxnSpPr/>
      </xdr:nvCxnSpPr>
      <xdr:spPr>
        <a:xfrm>
          <a:off x="10388600" y="101360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33681</xdr:rowOff>
    </xdr:from>
    <xdr:ext cx="599010" cy="259045"/>
    <xdr:sp macro="" textlink="">
      <xdr:nvSpPr>
        <xdr:cNvPr id="345" name="農林水産業費最大値テキスト">
          <a:extLst>
            <a:ext uri="{FF2B5EF4-FFF2-40B4-BE49-F238E27FC236}">
              <a16:creationId xmlns:a16="http://schemas.microsoft.com/office/drawing/2014/main" id="{00000000-0008-0000-0700-000059010000}"/>
            </a:ext>
          </a:extLst>
        </xdr:cNvPr>
        <xdr:cNvSpPr txBox="1"/>
      </xdr:nvSpPr>
      <xdr:spPr>
        <a:xfrm>
          <a:off x="10528300" y="84347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393,831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87004</xdr:rowOff>
    </xdr:from>
    <xdr:to>
      <xdr:col>55</xdr:col>
      <xdr:colOff>88900</xdr:colOff>
      <xdr:row>50</xdr:row>
      <xdr:rowOff>87004</xdr:rowOff>
    </xdr:to>
    <xdr:cxnSp macro="">
      <xdr:nvCxnSpPr>
        <xdr:cNvPr id="346" name="直線コネクタ 345">
          <a:extLst>
            <a:ext uri="{FF2B5EF4-FFF2-40B4-BE49-F238E27FC236}">
              <a16:creationId xmlns:a16="http://schemas.microsoft.com/office/drawing/2014/main" id="{00000000-0008-0000-0700-00005A010000}"/>
            </a:ext>
          </a:extLst>
        </xdr:cNvPr>
        <xdr:cNvCxnSpPr/>
      </xdr:nvCxnSpPr>
      <xdr:spPr>
        <a:xfrm>
          <a:off x="10388600" y="86595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50177</xdr:rowOff>
    </xdr:from>
    <xdr:to>
      <xdr:col>55</xdr:col>
      <xdr:colOff>0</xdr:colOff>
      <xdr:row>58</xdr:row>
      <xdr:rowOff>72450</xdr:rowOff>
    </xdr:to>
    <xdr:cxnSp macro="">
      <xdr:nvCxnSpPr>
        <xdr:cNvPr id="347" name="直線コネクタ 346">
          <a:extLst>
            <a:ext uri="{FF2B5EF4-FFF2-40B4-BE49-F238E27FC236}">
              <a16:creationId xmlns:a16="http://schemas.microsoft.com/office/drawing/2014/main" id="{00000000-0008-0000-0700-00005B010000}"/>
            </a:ext>
          </a:extLst>
        </xdr:cNvPr>
        <xdr:cNvCxnSpPr/>
      </xdr:nvCxnSpPr>
      <xdr:spPr>
        <a:xfrm flipV="1">
          <a:off x="9639300" y="9994277"/>
          <a:ext cx="838200" cy="222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137624</xdr:rowOff>
    </xdr:from>
    <xdr:ext cx="534377" cy="259045"/>
    <xdr:sp macro="" textlink="">
      <xdr:nvSpPr>
        <xdr:cNvPr id="348" name="農林水産業費平均値テキスト">
          <a:extLst>
            <a:ext uri="{FF2B5EF4-FFF2-40B4-BE49-F238E27FC236}">
              <a16:creationId xmlns:a16="http://schemas.microsoft.com/office/drawing/2014/main" id="{00000000-0008-0000-0700-00005C010000}"/>
            </a:ext>
          </a:extLst>
        </xdr:cNvPr>
        <xdr:cNvSpPr txBox="1"/>
      </xdr:nvSpPr>
      <xdr:spPr>
        <a:xfrm>
          <a:off x="10528300" y="973882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58,216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114747</xdr:rowOff>
    </xdr:from>
    <xdr:to>
      <xdr:col>55</xdr:col>
      <xdr:colOff>50800</xdr:colOff>
      <xdr:row>58</xdr:row>
      <xdr:rowOff>44897</xdr:rowOff>
    </xdr:to>
    <xdr:sp macro="" textlink="">
      <xdr:nvSpPr>
        <xdr:cNvPr id="349" name="フローチャート: 判断 348">
          <a:extLst>
            <a:ext uri="{FF2B5EF4-FFF2-40B4-BE49-F238E27FC236}">
              <a16:creationId xmlns:a16="http://schemas.microsoft.com/office/drawing/2014/main" id="{00000000-0008-0000-0700-00005D010000}"/>
            </a:ext>
          </a:extLst>
        </xdr:cNvPr>
        <xdr:cNvSpPr/>
      </xdr:nvSpPr>
      <xdr:spPr>
        <a:xfrm>
          <a:off x="10426700" y="98873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37280</xdr:rowOff>
    </xdr:from>
    <xdr:to>
      <xdr:col>50</xdr:col>
      <xdr:colOff>114300</xdr:colOff>
      <xdr:row>58</xdr:row>
      <xdr:rowOff>72450</xdr:rowOff>
    </xdr:to>
    <xdr:cxnSp macro="">
      <xdr:nvCxnSpPr>
        <xdr:cNvPr id="350" name="直線コネクタ 349">
          <a:extLst>
            <a:ext uri="{FF2B5EF4-FFF2-40B4-BE49-F238E27FC236}">
              <a16:creationId xmlns:a16="http://schemas.microsoft.com/office/drawing/2014/main" id="{00000000-0008-0000-0700-00005E010000}"/>
            </a:ext>
          </a:extLst>
        </xdr:cNvPr>
        <xdr:cNvCxnSpPr/>
      </xdr:nvCxnSpPr>
      <xdr:spPr>
        <a:xfrm>
          <a:off x="8750300" y="9981380"/>
          <a:ext cx="889000" cy="351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116008</xdr:rowOff>
    </xdr:from>
    <xdr:to>
      <xdr:col>50</xdr:col>
      <xdr:colOff>165100</xdr:colOff>
      <xdr:row>58</xdr:row>
      <xdr:rowOff>46158</xdr:rowOff>
    </xdr:to>
    <xdr:sp macro="" textlink="">
      <xdr:nvSpPr>
        <xdr:cNvPr id="351" name="フローチャート: 判断 350">
          <a:extLst>
            <a:ext uri="{FF2B5EF4-FFF2-40B4-BE49-F238E27FC236}">
              <a16:creationId xmlns:a16="http://schemas.microsoft.com/office/drawing/2014/main" id="{00000000-0008-0000-0700-00005F010000}"/>
            </a:ext>
          </a:extLst>
        </xdr:cNvPr>
        <xdr:cNvSpPr/>
      </xdr:nvSpPr>
      <xdr:spPr>
        <a:xfrm>
          <a:off x="9588500" y="98886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56</xdr:row>
      <xdr:rowOff>62685</xdr:rowOff>
    </xdr:from>
    <xdr:ext cx="534377" cy="259045"/>
    <xdr:sp macro="" textlink="">
      <xdr:nvSpPr>
        <xdr:cNvPr id="352" name="テキスト ボックス 351">
          <a:extLst>
            <a:ext uri="{FF2B5EF4-FFF2-40B4-BE49-F238E27FC236}">
              <a16:creationId xmlns:a16="http://schemas.microsoft.com/office/drawing/2014/main" id="{00000000-0008-0000-0700-000060010000}"/>
            </a:ext>
          </a:extLst>
        </xdr:cNvPr>
        <xdr:cNvSpPr txBox="1"/>
      </xdr:nvSpPr>
      <xdr:spPr>
        <a:xfrm>
          <a:off x="9372111" y="96638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57,885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37280</xdr:rowOff>
    </xdr:from>
    <xdr:to>
      <xdr:col>45</xdr:col>
      <xdr:colOff>177800</xdr:colOff>
      <xdr:row>58</xdr:row>
      <xdr:rowOff>69428</xdr:rowOff>
    </xdr:to>
    <xdr:cxnSp macro="">
      <xdr:nvCxnSpPr>
        <xdr:cNvPr id="353" name="直線コネクタ 352">
          <a:extLst>
            <a:ext uri="{FF2B5EF4-FFF2-40B4-BE49-F238E27FC236}">
              <a16:creationId xmlns:a16="http://schemas.microsoft.com/office/drawing/2014/main" id="{00000000-0008-0000-0700-000061010000}"/>
            </a:ext>
          </a:extLst>
        </xdr:cNvPr>
        <xdr:cNvCxnSpPr/>
      </xdr:nvCxnSpPr>
      <xdr:spPr>
        <a:xfrm flipV="1">
          <a:off x="7861300" y="9981380"/>
          <a:ext cx="889000" cy="32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130433</xdr:rowOff>
    </xdr:from>
    <xdr:to>
      <xdr:col>46</xdr:col>
      <xdr:colOff>38100</xdr:colOff>
      <xdr:row>58</xdr:row>
      <xdr:rowOff>60583</xdr:rowOff>
    </xdr:to>
    <xdr:sp macro="" textlink="">
      <xdr:nvSpPr>
        <xdr:cNvPr id="354" name="フローチャート: 判断 353">
          <a:extLst>
            <a:ext uri="{FF2B5EF4-FFF2-40B4-BE49-F238E27FC236}">
              <a16:creationId xmlns:a16="http://schemas.microsoft.com/office/drawing/2014/main" id="{00000000-0008-0000-0700-000062010000}"/>
            </a:ext>
          </a:extLst>
        </xdr:cNvPr>
        <xdr:cNvSpPr/>
      </xdr:nvSpPr>
      <xdr:spPr>
        <a:xfrm>
          <a:off x="8699500" y="99030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56</xdr:row>
      <xdr:rowOff>77110</xdr:rowOff>
    </xdr:from>
    <xdr:ext cx="534377" cy="259045"/>
    <xdr:sp macro="" textlink="">
      <xdr:nvSpPr>
        <xdr:cNvPr id="355" name="テキスト ボックス 354">
          <a:extLst>
            <a:ext uri="{FF2B5EF4-FFF2-40B4-BE49-F238E27FC236}">
              <a16:creationId xmlns:a16="http://schemas.microsoft.com/office/drawing/2014/main" id="{00000000-0008-0000-0700-000063010000}"/>
            </a:ext>
          </a:extLst>
        </xdr:cNvPr>
        <xdr:cNvSpPr txBox="1"/>
      </xdr:nvSpPr>
      <xdr:spPr>
        <a:xfrm>
          <a:off x="8483111" y="96783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54,099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52200</xdr:rowOff>
    </xdr:from>
    <xdr:to>
      <xdr:col>41</xdr:col>
      <xdr:colOff>50800</xdr:colOff>
      <xdr:row>58</xdr:row>
      <xdr:rowOff>69428</xdr:rowOff>
    </xdr:to>
    <xdr:cxnSp macro="">
      <xdr:nvCxnSpPr>
        <xdr:cNvPr id="356" name="直線コネクタ 355">
          <a:extLst>
            <a:ext uri="{FF2B5EF4-FFF2-40B4-BE49-F238E27FC236}">
              <a16:creationId xmlns:a16="http://schemas.microsoft.com/office/drawing/2014/main" id="{00000000-0008-0000-0700-000064010000}"/>
            </a:ext>
          </a:extLst>
        </xdr:cNvPr>
        <xdr:cNvCxnSpPr/>
      </xdr:nvCxnSpPr>
      <xdr:spPr>
        <a:xfrm>
          <a:off x="6972300" y="9996300"/>
          <a:ext cx="889000" cy="172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139428</xdr:rowOff>
    </xdr:from>
    <xdr:to>
      <xdr:col>41</xdr:col>
      <xdr:colOff>101600</xdr:colOff>
      <xdr:row>58</xdr:row>
      <xdr:rowOff>69578</xdr:rowOff>
    </xdr:to>
    <xdr:sp macro="" textlink="">
      <xdr:nvSpPr>
        <xdr:cNvPr id="357" name="フローチャート: 判断 356">
          <a:extLst>
            <a:ext uri="{FF2B5EF4-FFF2-40B4-BE49-F238E27FC236}">
              <a16:creationId xmlns:a16="http://schemas.microsoft.com/office/drawing/2014/main" id="{00000000-0008-0000-0700-000065010000}"/>
            </a:ext>
          </a:extLst>
        </xdr:cNvPr>
        <xdr:cNvSpPr/>
      </xdr:nvSpPr>
      <xdr:spPr>
        <a:xfrm>
          <a:off x="7810500" y="99120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56</xdr:row>
      <xdr:rowOff>86105</xdr:rowOff>
    </xdr:from>
    <xdr:ext cx="534377" cy="259045"/>
    <xdr:sp macro="" textlink="">
      <xdr:nvSpPr>
        <xdr:cNvPr id="358" name="テキスト ボックス 357">
          <a:extLst>
            <a:ext uri="{FF2B5EF4-FFF2-40B4-BE49-F238E27FC236}">
              <a16:creationId xmlns:a16="http://schemas.microsoft.com/office/drawing/2014/main" id="{00000000-0008-0000-0700-000066010000}"/>
            </a:ext>
          </a:extLst>
        </xdr:cNvPr>
        <xdr:cNvSpPr txBox="1"/>
      </xdr:nvSpPr>
      <xdr:spPr>
        <a:xfrm>
          <a:off x="7594111" y="96873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51,738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158417</xdr:rowOff>
    </xdr:from>
    <xdr:to>
      <xdr:col>36</xdr:col>
      <xdr:colOff>165100</xdr:colOff>
      <xdr:row>58</xdr:row>
      <xdr:rowOff>88567</xdr:rowOff>
    </xdr:to>
    <xdr:sp macro="" textlink="">
      <xdr:nvSpPr>
        <xdr:cNvPr id="359" name="フローチャート: 判断 358">
          <a:extLst>
            <a:ext uri="{FF2B5EF4-FFF2-40B4-BE49-F238E27FC236}">
              <a16:creationId xmlns:a16="http://schemas.microsoft.com/office/drawing/2014/main" id="{00000000-0008-0000-0700-000067010000}"/>
            </a:ext>
          </a:extLst>
        </xdr:cNvPr>
        <xdr:cNvSpPr/>
      </xdr:nvSpPr>
      <xdr:spPr>
        <a:xfrm>
          <a:off x="6921500" y="99310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56</xdr:row>
      <xdr:rowOff>105094</xdr:rowOff>
    </xdr:from>
    <xdr:ext cx="534377" cy="259045"/>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6705111" y="97062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46,754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700-00006C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700-00006D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170827</xdr:rowOff>
    </xdr:from>
    <xdr:to>
      <xdr:col>55</xdr:col>
      <xdr:colOff>50800</xdr:colOff>
      <xdr:row>58</xdr:row>
      <xdr:rowOff>100977</xdr:rowOff>
    </xdr:to>
    <xdr:sp macro="" textlink="">
      <xdr:nvSpPr>
        <xdr:cNvPr id="366" name="楕円 365">
          <a:extLst>
            <a:ext uri="{FF2B5EF4-FFF2-40B4-BE49-F238E27FC236}">
              <a16:creationId xmlns:a16="http://schemas.microsoft.com/office/drawing/2014/main" id="{00000000-0008-0000-0700-00006E010000}"/>
            </a:ext>
          </a:extLst>
        </xdr:cNvPr>
        <xdr:cNvSpPr/>
      </xdr:nvSpPr>
      <xdr:spPr>
        <a:xfrm>
          <a:off x="10426700" y="99434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149254</xdr:rowOff>
    </xdr:from>
    <xdr:ext cx="534377" cy="259045"/>
    <xdr:sp macro="" textlink="">
      <xdr:nvSpPr>
        <xdr:cNvPr id="367" name="農林水産業費該当値テキスト">
          <a:extLst>
            <a:ext uri="{FF2B5EF4-FFF2-40B4-BE49-F238E27FC236}">
              <a16:creationId xmlns:a16="http://schemas.microsoft.com/office/drawing/2014/main" id="{00000000-0008-0000-0700-00006F010000}"/>
            </a:ext>
          </a:extLst>
        </xdr:cNvPr>
        <xdr:cNvSpPr txBox="1"/>
      </xdr:nvSpPr>
      <xdr:spPr>
        <a:xfrm>
          <a:off x="10528300" y="99219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43,497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21650</xdr:rowOff>
    </xdr:from>
    <xdr:to>
      <xdr:col>50</xdr:col>
      <xdr:colOff>165100</xdr:colOff>
      <xdr:row>58</xdr:row>
      <xdr:rowOff>123250</xdr:rowOff>
    </xdr:to>
    <xdr:sp macro="" textlink="">
      <xdr:nvSpPr>
        <xdr:cNvPr id="368" name="楕円 367">
          <a:extLst>
            <a:ext uri="{FF2B5EF4-FFF2-40B4-BE49-F238E27FC236}">
              <a16:creationId xmlns:a16="http://schemas.microsoft.com/office/drawing/2014/main" id="{00000000-0008-0000-0700-000070010000}"/>
            </a:ext>
          </a:extLst>
        </xdr:cNvPr>
        <xdr:cNvSpPr/>
      </xdr:nvSpPr>
      <xdr:spPr>
        <a:xfrm>
          <a:off x="9588500" y="9965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58</xdr:row>
      <xdr:rowOff>114377</xdr:rowOff>
    </xdr:from>
    <xdr:ext cx="534377" cy="259045"/>
    <xdr:sp macro="" textlink="">
      <xdr:nvSpPr>
        <xdr:cNvPr id="369" name="テキスト ボックス 368">
          <a:extLst>
            <a:ext uri="{FF2B5EF4-FFF2-40B4-BE49-F238E27FC236}">
              <a16:creationId xmlns:a16="http://schemas.microsoft.com/office/drawing/2014/main" id="{00000000-0008-0000-0700-000071010000}"/>
            </a:ext>
          </a:extLst>
        </xdr:cNvPr>
        <xdr:cNvSpPr txBox="1"/>
      </xdr:nvSpPr>
      <xdr:spPr>
        <a:xfrm>
          <a:off x="9372111" y="100584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37,651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157930</xdr:rowOff>
    </xdr:from>
    <xdr:to>
      <xdr:col>46</xdr:col>
      <xdr:colOff>38100</xdr:colOff>
      <xdr:row>58</xdr:row>
      <xdr:rowOff>88080</xdr:rowOff>
    </xdr:to>
    <xdr:sp macro="" textlink="">
      <xdr:nvSpPr>
        <xdr:cNvPr id="370" name="楕円 369">
          <a:extLst>
            <a:ext uri="{FF2B5EF4-FFF2-40B4-BE49-F238E27FC236}">
              <a16:creationId xmlns:a16="http://schemas.microsoft.com/office/drawing/2014/main" id="{00000000-0008-0000-0700-000072010000}"/>
            </a:ext>
          </a:extLst>
        </xdr:cNvPr>
        <xdr:cNvSpPr/>
      </xdr:nvSpPr>
      <xdr:spPr>
        <a:xfrm>
          <a:off x="8699500" y="9930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58</xdr:row>
      <xdr:rowOff>79207</xdr:rowOff>
    </xdr:from>
    <xdr:ext cx="534377" cy="259045"/>
    <xdr:sp macro="" textlink="">
      <xdr:nvSpPr>
        <xdr:cNvPr id="371" name="テキスト ボックス 370">
          <a:extLst>
            <a:ext uri="{FF2B5EF4-FFF2-40B4-BE49-F238E27FC236}">
              <a16:creationId xmlns:a16="http://schemas.microsoft.com/office/drawing/2014/main" id="{00000000-0008-0000-0700-000073010000}"/>
            </a:ext>
          </a:extLst>
        </xdr:cNvPr>
        <xdr:cNvSpPr txBox="1"/>
      </xdr:nvSpPr>
      <xdr:spPr>
        <a:xfrm>
          <a:off x="8483111" y="100233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46,882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18628</xdr:rowOff>
    </xdr:from>
    <xdr:to>
      <xdr:col>41</xdr:col>
      <xdr:colOff>101600</xdr:colOff>
      <xdr:row>58</xdr:row>
      <xdr:rowOff>120228</xdr:rowOff>
    </xdr:to>
    <xdr:sp macro="" textlink="">
      <xdr:nvSpPr>
        <xdr:cNvPr id="372" name="楕円 371">
          <a:extLst>
            <a:ext uri="{FF2B5EF4-FFF2-40B4-BE49-F238E27FC236}">
              <a16:creationId xmlns:a16="http://schemas.microsoft.com/office/drawing/2014/main" id="{00000000-0008-0000-0700-000074010000}"/>
            </a:ext>
          </a:extLst>
        </xdr:cNvPr>
        <xdr:cNvSpPr/>
      </xdr:nvSpPr>
      <xdr:spPr>
        <a:xfrm>
          <a:off x="7810500" y="99627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58</xdr:row>
      <xdr:rowOff>111355</xdr:rowOff>
    </xdr:from>
    <xdr:ext cx="534377" cy="259045"/>
    <xdr:sp macro="" textlink="">
      <xdr:nvSpPr>
        <xdr:cNvPr id="373" name="テキスト ボックス 372">
          <a:extLst>
            <a:ext uri="{FF2B5EF4-FFF2-40B4-BE49-F238E27FC236}">
              <a16:creationId xmlns:a16="http://schemas.microsoft.com/office/drawing/2014/main" id="{00000000-0008-0000-0700-000075010000}"/>
            </a:ext>
          </a:extLst>
        </xdr:cNvPr>
        <xdr:cNvSpPr txBox="1"/>
      </xdr:nvSpPr>
      <xdr:spPr>
        <a:xfrm>
          <a:off x="7594111" y="100554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38,444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1400</xdr:rowOff>
    </xdr:from>
    <xdr:to>
      <xdr:col>36</xdr:col>
      <xdr:colOff>165100</xdr:colOff>
      <xdr:row>58</xdr:row>
      <xdr:rowOff>103000</xdr:rowOff>
    </xdr:to>
    <xdr:sp macro="" textlink="">
      <xdr:nvSpPr>
        <xdr:cNvPr id="374" name="楕円 373">
          <a:extLst>
            <a:ext uri="{FF2B5EF4-FFF2-40B4-BE49-F238E27FC236}">
              <a16:creationId xmlns:a16="http://schemas.microsoft.com/office/drawing/2014/main" id="{00000000-0008-0000-0700-000076010000}"/>
            </a:ext>
          </a:extLst>
        </xdr:cNvPr>
        <xdr:cNvSpPr/>
      </xdr:nvSpPr>
      <xdr:spPr>
        <a:xfrm>
          <a:off x="6921500" y="994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58</xdr:row>
      <xdr:rowOff>94127</xdr:rowOff>
    </xdr:from>
    <xdr:ext cx="534377" cy="259045"/>
    <xdr:sp macro="" textlink="">
      <xdr:nvSpPr>
        <xdr:cNvPr id="375" name="テキスト ボックス 374">
          <a:extLst>
            <a:ext uri="{FF2B5EF4-FFF2-40B4-BE49-F238E27FC236}">
              <a16:creationId xmlns:a16="http://schemas.microsoft.com/office/drawing/2014/main" id="{00000000-0008-0000-0700-000077010000}"/>
            </a:ext>
          </a:extLst>
        </xdr:cNvPr>
        <xdr:cNvSpPr txBox="1"/>
      </xdr:nvSpPr>
      <xdr:spPr>
        <a:xfrm>
          <a:off x="6705111" y="100382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42,966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6" name="正方形/長方形 375">
          <a:extLst>
            <a:ext uri="{FF2B5EF4-FFF2-40B4-BE49-F238E27FC236}">
              <a16:creationId xmlns:a16="http://schemas.microsoft.com/office/drawing/2014/main" id="{00000000-0008-0000-0700-000078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7" name="正方形/長方形 376">
          <a:extLst>
            <a:ext uri="{FF2B5EF4-FFF2-40B4-BE49-F238E27FC236}">
              <a16:creationId xmlns:a16="http://schemas.microsoft.com/office/drawing/2014/main" id="{00000000-0008-0000-0700-000079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21,434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2" name="正方形/長方形 381">
          <a:extLst>
            <a:ext uri="{FF2B5EF4-FFF2-40B4-BE49-F238E27FC236}">
              <a16:creationId xmlns:a16="http://schemas.microsoft.com/office/drawing/2014/main" id="{00000000-0008-0000-0700-00007E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3" name="正方形/長方形 382">
          <a:extLst>
            <a:ext uri="{FF2B5EF4-FFF2-40B4-BE49-F238E27FC236}">
              <a16:creationId xmlns:a16="http://schemas.microsoft.com/office/drawing/2014/main" id="{00000000-0008-0000-0700-00007F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4" name="テキスト ボックス 383">
          <a:extLst>
            <a:ext uri="{FF2B5EF4-FFF2-40B4-BE49-F238E27FC236}">
              <a16:creationId xmlns:a16="http://schemas.microsoft.com/office/drawing/2014/main" id="{00000000-0008-0000-0700-000080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5" name="直線コネクタ 384">
          <a:extLst>
            <a:ext uri="{FF2B5EF4-FFF2-40B4-BE49-F238E27FC236}">
              <a16:creationId xmlns:a16="http://schemas.microsoft.com/office/drawing/2014/main" id="{00000000-0008-0000-0700-000081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98879</xdr:rowOff>
    </xdr:from>
    <xdr:to>
      <xdr:col>59</xdr:col>
      <xdr:colOff>50800</xdr:colOff>
      <xdr:row>79</xdr:row>
      <xdr:rowOff>98879</xdr:rowOff>
    </xdr:to>
    <xdr:cxnSp macro="">
      <xdr:nvCxnSpPr>
        <xdr:cNvPr id="386" name="直線コネクタ 385">
          <a:extLst>
            <a:ext uri="{FF2B5EF4-FFF2-40B4-BE49-F238E27FC236}">
              <a16:creationId xmlns:a16="http://schemas.microsoft.com/office/drawing/2014/main" id="{00000000-0008-0000-0700-000082010000}"/>
            </a:ext>
          </a:extLst>
        </xdr:cNvPr>
        <xdr:cNvCxnSpPr/>
      </xdr:nvCxnSpPr>
      <xdr:spPr>
        <a:xfrm>
          <a:off x="6604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128106</xdr:rowOff>
    </xdr:from>
    <xdr:ext cx="248786" cy="259045"/>
    <xdr:sp macro="" textlink="">
      <xdr:nvSpPr>
        <xdr:cNvPr id="387" name="テキスト ボックス 386">
          <a:extLst>
            <a:ext uri="{FF2B5EF4-FFF2-40B4-BE49-F238E27FC236}">
              <a16:creationId xmlns:a16="http://schemas.microsoft.com/office/drawing/2014/main" id="{00000000-0008-0000-0700-000083010000}"/>
            </a:ext>
          </a:extLst>
        </xdr:cNvPr>
        <xdr:cNvSpPr txBox="1"/>
      </xdr:nvSpPr>
      <xdr:spPr>
        <a:xfrm>
          <a:off x="6355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115207</xdr:rowOff>
    </xdr:from>
    <xdr:to>
      <xdr:col>59</xdr:col>
      <xdr:colOff>50800</xdr:colOff>
      <xdr:row>77</xdr:row>
      <xdr:rowOff>115207</xdr:rowOff>
    </xdr:to>
    <xdr:cxnSp macro="">
      <xdr:nvCxnSpPr>
        <xdr:cNvPr id="388" name="直線コネクタ 387">
          <a:extLst>
            <a:ext uri="{FF2B5EF4-FFF2-40B4-BE49-F238E27FC236}">
              <a16:creationId xmlns:a16="http://schemas.microsoft.com/office/drawing/2014/main" id="{00000000-0008-0000-0700-000084010000}"/>
            </a:ext>
          </a:extLst>
        </xdr:cNvPr>
        <xdr:cNvCxnSpPr/>
      </xdr:nvCxnSpPr>
      <xdr:spPr>
        <a:xfrm>
          <a:off x="6604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144434</xdr:rowOff>
    </xdr:from>
    <xdr:ext cx="531299" cy="259045"/>
    <xdr:sp macro="" textlink="">
      <xdr:nvSpPr>
        <xdr:cNvPr id="389" name="テキスト ボックス 388">
          <a:extLst>
            <a:ext uri="{FF2B5EF4-FFF2-40B4-BE49-F238E27FC236}">
              <a16:creationId xmlns:a16="http://schemas.microsoft.com/office/drawing/2014/main" id="{00000000-0008-0000-0700-000085010000}"/>
            </a:ext>
          </a:extLst>
        </xdr:cNvPr>
        <xdr:cNvSpPr txBox="1"/>
      </xdr:nvSpPr>
      <xdr:spPr>
        <a:xfrm>
          <a:off x="6072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131535</xdr:rowOff>
    </xdr:from>
    <xdr:to>
      <xdr:col>59</xdr:col>
      <xdr:colOff>50800</xdr:colOff>
      <xdr:row>75</xdr:row>
      <xdr:rowOff>131535</xdr:rowOff>
    </xdr:to>
    <xdr:cxnSp macro="">
      <xdr:nvCxnSpPr>
        <xdr:cNvPr id="390" name="直線コネクタ 389">
          <a:extLst>
            <a:ext uri="{FF2B5EF4-FFF2-40B4-BE49-F238E27FC236}">
              <a16:creationId xmlns:a16="http://schemas.microsoft.com/office/drawing/2014/main" id="{00000000-0008-0000-0700-000086010000}"/>
            </a:ext>
          </a:extLst>
        </xdr:cNvPr>
        <xdr:cNvCxnSpPr/>
      </xdr:nvCxnSpPr>
      <xdr:spPr>
        <a:xfrm>
          <a:off x="6604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160762</xdr:rowOff>
    </xdr:from>
    <xdr:ext cx="531299" cy="259045"/>
    <xdr:sp macro="" textlink="">
      <xdr:nvSpPr>
        <xdr:cNvPr id="391" name="テキスト ボックス 390">
          <a:extLst>
            <a:ext uri="{FF2B5EF4-FFF2-40B4-BE49-F238E27FC236}">
              <a16:creationId xmlns:a16="http://schemas.microsoft.com/office/drawing/2014/main" id="{00000000-0008-0000-0700-000087010000}"/>
            </a:ext>
          </a:extLst>
        </xdr:cNvPr>
        <xdr:cNvSpPr txBox="1"/>
      </xdr:nvSpPr>
      <xdr:spPr>
        <a:xfrm>
          <a:off x="6072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147865</xdr:rowOff>
    </xdr:from>
    <xdr:to>
      <xdr:col>59</xdr:col>
      <xdr:colOff>50800</xdr:colOff>
      <xdr:row>73</xdr:row>
      <xdr:rowOff>147865</xdr:rowOff>
    </xdr:to>
    <xdr:cxnSp macro="">
      <xdr:nvCxnSpPr>
        <xdr:cNvPr id="392" name="直線コネクタ 391">
          <a:extLst>
            <a:ext uri="{FF2B5EF4-FFF2-40B4-BE49-F238E27FC236}">
              <a16:creationId xmlns:a16="http://schemas.microsoft.com/office/drawing/2014/main" id="{00000000-0008-0000-0700-000088010000}"/>
            </a:ext>
          </a:extLst>
        </xdr:cNvPr>
        <xdr:cNvCxnSpPr/>
      </xdr:nvCxnSpPr>
      <xdr:spPr>
        <a:xfrm>
          <a:off x="6604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5642</xdr:rowOff>
    </xdr:from>
    <xdr:ext cx="531299" cy="259045"/>
    <xdr:sp macro="" textlink="">
      <xdr:nvSpPr>
        <xdr:cNvPr id="393" name="テキスト ボックス 392">
          <a:extLst>
            <a:ext uri="{FF2B5EF4-FFF2-40B4-BE49-F238E27FC236}">
              <a16:creationId xmlns:a16="http://schemas.microsoft.com/office/drawing/2014/main" id="{00000000-0008-0000-0700-000089010000}"/>
            </a:ext>
          </a:extLst>
        </xdr:cNvPr>
        <xdr:cNvSpPr txBox="1"/>
      </xdr:nvSpPr>
      <xdr:spPr>
        <a:xfrm>
          <a:off x="6072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71</xdr:row>
      <xdr:rowOff>164193</xdr:rowOff>
    </xdr:from>
    <xdr:to>
      <xdr:col>59</xdr:col>
      <xdr:colOff>50800</xdr:colOff>
      <xdr:row>71</xdr:row>
      <xdr:rowOff>164193</xdr:rowOff>
    </xdr:to>
    <xdr:cxnSp macro="">
      <xdr:nvCxnSpPr>
        <xdr:cNvPr id="394" name="直線コネクタ 393">
          <a:extLst>
            <a:ext uri="{FF2B5EF4-FFF2-40B4-BE49-F238E27FC236}">
              <a16:creationId xmlns:a16="http://schemas.microsoft.com/office/drawing/2014/main" id="{00000000-0008-0000-0700-00008A010000}"/>
            </a:ext>
          </a:extLst>
        </xdr:cNvPr>
        <xdr:cNvCxnSpPr/>
      </xdr:nvCxnSpPr>
      <xdr:spPr>
        <a:xfrm>
          <a:off x="6604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71</xdr:row>
      <xdr:rowOff>21970</xdr:rowOff>
    </xdr:from>
    <xdr:ext cx="595419" cy="259045"/>
    <xdr:sp macro="" textlink="">
      <xdr:nvSpPr>
        <xdr:cNvPr id="395" name="テキスト ボックス 394">
          <a:extLst>
            <a:ext uri="{FF2B5EF4-FFF2-40B4-BE49-F238E27FC236}">
              <a16:creationId xmlns:a16="http://schemas.microsoft.com/office/drawing/2014/main" id="{00000000-0008-0000-0700-00008B010000}"/>
            </a:ext>
          </a:extLst>
        </xdr:cNvPr>
        <xdr:cNvSpPr txBox="1"/>
      </xdr:nvSpPr>
      <xdr:spPr>
        <a:xfrm>
          <a:off x="6008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9072</xdr:rowOff>
    </xdr:from>
    <xdr:to>
      <xdr:col>59</xdr:col>
      <xdr:colOff>50800</xdr:colOff>
      <xdr:row>70</xdr:row>
      <xdr:rowOff>9072</xdr:rowOff>
    </xdr:to>
    <xdr:cxnSp macro="">
      <xdr:nvCxnSpPr>
        <xdr:cNvPr id="396" name="直線コネクタ 395">
          <a:extLst>
            <a:ext uri="{FF2B5EF4-FFF2-40B4-BE49-F238E27FC236}">
              <a16:creationId xmlns:a16="http://schemas.microsoft.com/office/drawing/2014/main" id="{00000000-0008-0000-0700-00008C010000}"/>
            </a:ext>
          </a:extLst>
        </xdr:cNvPr>
        <xdr:cNvCxnSpPr/>
      </xdr:nvCxnSpPr>
      <xdr:spPr>
        <a:xfrm>
          <a:off x="6604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38299</xdr:rowOff>
    </xdr:from>
    <xdr:ext cx="595419" cy="259045"/>
    <xdr:sp macro="" textlink="">
      <xdr:nvSpPr>
        <xdr:cNvPr id="397" name="テキスト ボックス 396">
          <a:extLst>
            <a:ext uri="{FF2B5EF4-FFF2-40B4-BE49-F238E27FC236}">
              <a16:creationId xmlns:a16="http://schemas.microsoft.com/office/drawing/2014/main" id="{00000000-0008-0000-0700-00008D010000}"/>
            </a:ext>
          </a:extLst>
        </xdr:cNvPr>
        <xdr:cNvSpPr txBox="1"/>
      </xdr:nvSpPr>
      <xdr:spPr>
        <a:xfrm>
          <a:off x="6008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8" name="直線コネクタ 397">
          <a:extLst>
            <a:ext uri="{FF2B5EF4-FFF2-40B4-BE49-F238E27FC236}">
              <a16:creationId xmlns:a16="http://schemas.microsoft.com/office/drawing/2014/main" id="{00000000-0008-0000-0700-00008E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9" name="テキスト ボックス 398">
          <a:extLst>
            <a:ext uri="{FF2B5EF4-FFF2-40B4-BE49-F238E27FC236}">
              <a16:creationId xmlns:a16="http://schemas.microsoft.com/office/drawing/2014/main" id="{00000000-0008-0000-0700-00008F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0" name="商工費グラフ枠">
          <a:extLst>
            <a:ext uri="{FF2B5EF4-FFF2-40B4-BE49-F238E27FC236}">
              <a16:creationId xmlns:a16="http://schemas.microsoft.com/office/drawing/2014/main" id="{00000000-0008-0000-0700-000090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51264</xdr:rowOff>
    </xdr:from>
    <xdr:to>
      <xdr:col>54</xdr:col>
      <xdr:colOff>189865</xdr:colOff>
      <xdr:row>79</xdr:row>
      <xdr:rowOff>83246</xdr:rowOff>
    </xdr:to>
    <xdr:cxnSp macro="">
      <xdr:nvCxnSpPr>
        <xdr:cNvPr id="401" name="直線コネクタ 400">
          <a:extLst>
            <a:ext uri="{FF2B5EF4-FFF2-40B4-BE49-F238E27FC236}">
              <a16:creationId xmlns:a16="http://schemas.microsoft.com/office/drawing/2014/main" id="{00000000-0008-0000-0700-000091010000}"/>
            </a:ext>
          </a:extLst>
        </xdr:cNvPr>
        <xdr:cNvCxnSpPr/>
      </xdr:nvCxnSpPr>
      <xdr:spPr>
        <a:xfrm flipV="1">
          <a:off x="10475595" y="12052764"/>
          <a:ext cx="1270" cy="15750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87073</xdr:rowOff>
    </xdr:from>
    <xdr:ext cx="469744" cy="259045"/>
    <xdr:sp macro="" textlink="">
      <xdr:nvSpPr>
        <xdr:cNvPr id="402" name="商工費最小値テキスト">
          <a:extLst>
            <a:ext uri="{FF2B5EF4-FFF2-40B4-BE49-F238E27FC236}">
              <a16:creationId xmlns:a16="http://schemas.microsoft.com/office/drawing/2014/main" id="{00000000-0008-0000-0700-000092010000}"/>
            </a:ext>
          </a:extLst>
        </xdr:cNvPr>
        <xdr:cNvSpPr txBox="1"/>
      </xdr:nvSpPr>
      <xdr:spPr>
        <a:xfrm>
          <a:off x="10528300" y="136316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83246</xdr:rowOff>
    </xdr:from>
    <xdr:to>
      <xdr:col>55</xdr:col>
      <xdr:colOff>88900</xdr:colOff>
      <xdr:row>79</xdr:row>
      <xdr:rowOff>83246</xdr:rowOff>
    </xdr:to>
    <xdr:cxnSp macro="">
      <xdr:nvCxnSpPr>
        <xdr:cNvPr id="403" name="直線コネクタ 402">
          <a:extLst>
            <a:ext uri="{FF2B5EF4-FFF2-40B4-BE49-F238E27FC236}">
              <a16:creationId xmlns:a16="http://schemas.microsoft.com/office/drawing/2014/main" id="{00000000-0008-0000-0700-000093010000}"/>
            </a:ext>
          </a:extLst>
        </xdr:cNvPr>
        <xdr:cNvCxnSpPr/>
      </xdr:nvCxnSpPr>
      <xdr:spPr>
        <a:xfrm>
          <a:off x="10388600" y="136277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68</xdr:row>
      <xdr:rowOff>169391</xdr:rowOff>
    </xdr:from>
    <xdr:ext cx="599010" cy="259045"/>
    <xdr:sp macro="" textlink="">
      <xdr:nvSpPr>
        <xdr:cNvPr id="404" name="商工費最大値テキスト">
          <a:extLst>
            <a:ext uri="{FF2B5EF4-FFF2-40B4-BE49-F238E27FC236}">
              <a16:creationId xmlns:a16="http://schemas.microsoft.com/office/drawing/2014/main" id="{00000000-0008-0000-0700-000094010000}"/>
            </a:ext>
          </a:extLst>
        </xdr:cNvPr>
        <xdr:cNvSpPr txBox="1"/>
      </xdr:nvSpPr>
      <xdr:spPr>
        <a:xfrm>
          <a:off x="10528300" y="118279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146,124</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51264</xdr:rowOff>
    </xdr:from>
    <xdr:to>
      <xdr:col>55</xdr:col>
      <xdr:colOff>88900</xdr:colOff>
      <xdr:row>70</xdr:row>
      <xdr:rowOff>51264</xdr:rowOff>
    </xdr:to>
    <xdr:cxnSp macro="">
      <xdr:nvCxnSpPr>
        <xdr:cNvPr id="405" name="直線コネクタ 404">
          <a:extLst>
            <a:ext uri="{FF2B5EF4-FFF2-40B4-BE49-F238E27FC236}">
              <a16:creationId xmlns:a16="http://schemas.microsoft.com/office/drawing/2014/main" id="{00000000-0008-0000-0700-000095010000}"/>
            </a:ext>
          </a:extLst>
        </xdr:cNvPr>
        <xdr:cNvCxnSpPr/>
      </xdr:nvCxnSpPr>
      <xdr:spPr>
        <a:xfrm>
          <a:off x="10388600" y="120527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79</xdr:row>
      <xdr:rowOff>28153</xdr:rowOff>
    </xdr:from>
    <xdr:to>
      <xdr:col>55</xdr:col>
      <xdr:colOff>0</xdr:colOff>
      <xdr:row>79</xdr:row>
      <xdr:rowOff>35523</xdr:rowOff>
    </xdr:to>
    <xdr:cxnSp macro="">
      <xdr:nvCxnSpPr>
        <xdr:cNvPr id="406" name="直線コネクタ 405">
          <a:extLst>
            <a:ext uri="{FF2B5EF4-FFF2-40B4-BE49-F238E27FC236}">
              <a16:creationId xmlns:a16="http://schemas.microsoft.com/office/drawing/2014/main" id="{00000000-0008-0000-0700-000096010000}"/>
            </a:ext>
          </a:extLst>
        </xdr:cNvPr>
        <xdr:cNvCxnSpPr/>
      </xdr:nvCxnSpPr>
      <xdr:spPr>
        <a:xfrm>
          <a:off x="9639300" y="13572703"/>
          <a:ext cx="838200" cy="73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39943</xdr:rowOff>
    </xdr:from>
    <xdr:ext cx="534377" cy="259045"/>
    <xdr:sp macro="" textlink="">
      <xdr:nvSpPr>
        <xdr:cNvPr id="407" name="商工費平均値テキスト">
          <a:extLst>
            <a:ext uri="{FF2B5EF4-FFF2-40B4-BE49-F238E27FC236}">
              <a16:creationId xmlns:a16="http://schemas.microsoft.com/office/drawing/2014/main" id="{00000000-0008-0000-0700-000097010000}"/>
            </a:ext>
          </a:extLst>
        </xdr:cNvPr>
        <xdr:cNvSpPr txBox="1"/>
      </xdr:nvSpPr>
      <xdr:spPr>
        <a:xfrm>
          <a:off x="10528300" y="1307014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34,349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17066</xdr:rowOff>
    </xdr:from>
    <xdr:to>
      <xdr:col>55</xdr:col>
      <xdr:colOff>50800</xdr:colOff>
      <xdr:row>77</xdr:row>
      <xdr:rowOff>118666</xdr:rowOff>
    </xdr:to>
    <xdr:sp macro="" textlink="">
      <xdr:nvSpPr>
        <xdr:cNvPr id="408" name="フローチャート: 判断 407">
          <a:extLst>
            <a:ext uri="{FF2B5EF4-FFF2-40B4-BE49-F238E27FC236}">
              <a16:creationId xmlns:a16="http://schemas.microsoft.com/office/drawing/2014/main" id="{00000000-0008-0000-0700-000098010000}"/>
            </a:ext>
          </a:extLst>
        </xdr:cNvPr>
        <xdr:cNvSpPr/>
      </xdr:nvSpPr>
      <xdr:spPr>
        <a:xfrm>
          <a:off x="10426700" y="132187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79</xdr:row>
      <xdr:rowOff>19740</xdr:rowOff>
    </xdr:from>
    <xdr:to>
      <xdr:col>50</xdr:col>
      <xdr:colOff>114300</xdr:colOff>
      <xdr:row>79</xdr:row>
      <xdr:rowOff>28153</xdr:rowOff>
    </xdr:to>
    <xdr:cxnSp macro="">
      <xdr:nvCxnSpPr>
        <xdr:cNvPr id="409" name="直線コネクタ 408">
          <a:extLst>
            <a:ext uri="{FF2B5EF4-FFF2-40B4-BE49-F238E27FC236}">
              <a16:creationId xmlns:a16="http://schemas.microsoft.com/office/drawing/2014/main" id="{00000000-0008-0000-0700-000099010000}"/>
            </a:ext>
          </a:extLst>
        </xdr:cNvPr>
        <xdr:cNvCxnSpPr/>
      </xdr:nvCxnSpPr>
      <xdr:spPr>
        <a:xfrm>
          <a:off x="8750300" y="13564290"/>
          <a:ext cx="889000" cy="84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36953</xdr:rowOff>
    </xdr:from>
    <xdr:to>
      <xdr:col>50</xdr:col>
      <xdr:colOff>165100</xdr:colOff>
      <xdr:row>77</xdr:row>
      <xdr:rowOff>138553</xdr:rowOff>
    </xdr:to>
    <xdr:sp macro="" textlink="">
      <xdr:nvSpPr>
        <xdr:cNvPr id="410" name="フローチャート: 判断 409">
          <a:extLst>
            <a:ext uri="{FF2B5EF4-FFF2-40B4-BE49-F238E27FC236}">
              <a16:creationId xmlns:a16="http://schemas.microsoft.com/office/drawing/2014/main" id="{00000000-0008-0000-0700-00009A010000}"/>
            </a:ext>
          </a:extLst>
        </xdr:cNvPr>
        <xdr:cNvSpPr/>
      </xdr:nvSpPr>
      <xdr:spPr>
        <a:xfrm>
          <a:off x="9588500" y="132386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75</xdr:row>
      <xdr:rowOff>155080</xdr:rowOff>
    </xdr:from>
    <xdr:ext cx="534377" cy="259045"/>
    <xdr:sp macro="" textlink="">
      <xdr:nvSpPr>
        <xdr:cNvPr id="411" name="テキスト ボックス 410">
          <a:extLst>
            <a:ext uri="{FF2B5EF4-FFF2-40B4-BE49-F238E27FC236}">
              <a16:creationId xmlns:a16="http://schemas.microsoft.com/office/drawing/2014/main" id="{00000000-0008-0000-0700-00009B010000}"/>
            </a:ext>
          </a:extLst>
        </xdr:cNvPr>
        <xdr:cNvSpPr txBox="1"/>
      </xdr:nvSpPr>
      <xdr:spPr>
        <a:xfrm>
          <a:off x="9372111" y="130138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79</xdr:row>
      <xdr:rowOff>10389</xdr:rowOff>
    </xdr:from>
    <xdr:to>
      <xdr:col>45</xdr:col>
      <xdr:colOff>177800</xdr:colOff>
      <xdr:row>79</xdr:row>
      <xdr:rowOff>19740</xdr:rowOff>
    </xdr:to>
    <xdr:cxnSp macro="">
      <xdr:nvCxnSpPr>
        <xdr:cNvPr id="412" name="直線コネクタ 411">
          <a:extLst>
            <a:ext uri="{FF2B5EF4-FFF2-40B4-BE49-F238E27FC236}">
              <a16:creationId xmlns:a16="http://schemas.microsoft.com/office/drawing/2014/main" id="{00000000-0008-0000-0700-00009C010000}"/>
            </a:ext>
          </a:extLst>
        </xdr:cNvPr>
        <xdr:cNvCxnSpPr/>
      </xdr:nvCxnSpPr>
      <xdr:spPr>
        <a:xfrm>
          <a:off x="7861300" y="13554939"/>
          <a:ext cx="889000" cy="93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47382</xdr:rowOff>
    </xdr:from>
    <xdr:to>
      <xdr:col>46</xdr:col>
      <xdr:colOff>38100</xdr:colOff>
      <xdr:row>77</xdr:row>
      <xdr:rowOff>148982</xdr:rowOff>
    </xdr:to>
    <xdr:sp macro="" textlink="">
      <xdr:nvSpPr>
        <xdr:cNvPr id="413" name="フローチャート: 判断 412">
          <a:extLst>
            <a:ext uri="{FF2B5EF4-FFF2-40B4-BE49-F238E27FC236}">
              <a16:creationId xmlns:a16="http://schemas.microsoft.com/office/drawing/2014/main" id="{00000000-0008-0000-0700-00009D010000}"/>
            </a:ext>
          </a:extLst>
        </xdr:cNvPr>
        <xdr:cNvSpPr/>
      </xdr:nvSpPr>
      <xdr:spPr>
        <a:xfrm>
          <a:off x="8699500" y="132490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75</xdr:row>
      <xdr:rowOff>165509</xdr:rowOff>
    </xdr:from>
    <xdr:ext cx="534377" cy="259045"/>
    <xdr:sp macro="" textlink="">
      <xdr:nvSpPr>
        <xdr:cNvPr id="414" name="テキスト ボックス 413">
          <a:extLst>
            <a:ext uri="{FF2B5EF4-FFF2-40B4-BE49-F238E27FC236}">
              <a16:creationId xmlns:a16="http://schemas.microsoft.com/office/drawing/2014/main" id="{00000000-0008-0000-0700-00009E010000}"/>
            </a:ext>
          </a:extLst>
        </xdr:cNvPr>
        <xdr:cNvSpPr txBox="1"/>
      </xdr:nvSpPr>
      <xdr:spPr>
        <a:xfrm>
          <a:off x="8483111" y="130242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79</xdr:row>
      <xdr:rowOff>10389</xdr:rowOff>
    </xdr:from>
    <xdr:to>
      <xdr:col>41</xdr:col>
      <xdr:colOff>50800</xdr:colOff>
      <xdr:row>79</xdr:row>
      <xdr:rowOff>13176</xdr:rowOff>
    </xdr:to>
    <xdr:cxnSp macro="">
      <xdr:nvCxnSpPr>
        <xdr:cNvPr id="415" name="直線コネクタ 414">
          <a:extLst>
            <a:ext uri="{FF2B5EF4-FFF2-40B4-BE49-F238E27FC236}">
              <a16:creationId xmlns:a16="http://schemas.microsoft.com/office/drawing/2014/main" id="{00000000-0008-0000-0700-00009F010000}"/>
            </a:ext>
          </a:extLst>
        </xdr:cNvPr>
        <xdr:cNvCxnSpPr/>
      </xdr:nvCxnSpPr>
      <xdr:spPr>
        <a:xfrm flipV="1">
          <a:off x="6972300" y="13554939"/>
          <a:ext cx="889000" cy="27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21321</xdr:rowOff>
    </xdr:from>
    <xdr:to>
      <xdr:col>41</xdr:col>
      <xdr:colOff>101600</xdr:colOff>
      <xdr:row>78</xdr:row>
      <xdr:rowOff>122921</xdr:rowOff>
    </xdr:to>
    <xdr:sp macro="" textlink="">
      <xdr:nvSpPr>
        <xdr:cNvPr id="416" name="フローチャート: 判断 415">
          <a:extLst>
            <a:ext uri="{FF2B5EF4-FFF2-40B4-BE49-F238E27FC236}">
              <a16:creationId xmlns:a16="http://schemas.microsoft.com/office/drawing/2014/main" id="{00000000-0008-0000-0700-0000A0010000}"/>
            </a:ext>
          </a:extLst>
        </xdr:cNvPr>
        <xdr:cNvSpPr/>
      </xdr:nvSpPr>
      <xdr:spPr>
        <a:xfrm>
          <a:off x="7810500" y="133944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139448</xdr:rowOff>
    </xdr:from>
    <xdr:ext cx="534377" cy="259045"/>
    <xdr:sp macro="" textlink="">
      <xdr:nvSpPr>
        <xdr:cNvPr id="417" name="テキスト ボックス 416">
          <a:extLst>
            <a:ext uri="{FF2B5EF4-FFF2-40B4-BE49-F238E27FC236}">
              <a16:creationId xmlns:a16="http://schemas.microsoft.com/office/drawing/2014/main" id="{00000000-0008-0000-0700-0000A1010000}"/>
            </a:ext>
          </a:extLst>
        </xdr:cNvPr>
        <xdr:cNvSpPr txBox="1"/>
      </xdr:nvSpPr>
      <xdr:spPr>
        <a:xfrm>
          <a:off x="7594111" y="131696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18,208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18306</xdr:rowOff>
    </xdr:from>
    <xdr:to>
      <xdr:col>36</xdr:col>
      <xdr:colOff>165100</xdr:colOff>
      <xdr:row>78</xdr:row>
      <xdr:rowOff>119906</xdr:rowOff>
    </xdr:to>
    <xdr:sp macro="" textlink="">
      <xdr:nvSpPr>
        <xdr:cNvPr id="418" name="フローチャート: 判断 417">
          <a:extLst>
            <a:ext uri="{FF2B5EF4-FFF2-40B4-BE49-F238E27FC236}">
              <a16:creationId xmlns:a16="http://schemas.microsoft.com/office/drawing/2014/main" id="{00000000-0008-0000-0700-0000A2010000}"/>
            </a:ext>
          </a:extLst>
        </xdr:cNvPr>
        <xdr:cNvSpPr/>
      </xdr:nvSpPr>
      <xdr:spPr>
        <a:xfrm>
          <a:off x="6921500" y="133914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136433</xdr:rowOff>
    </xdr:from>
    <xdr:ext cx="534377" cy="259045"/>
    <xdr:sp macro="" textlink="">
      <xdr:nvSpPr>
        <xdr:cNvPr id="419" name="テキスト ボックス 418">
          <a:extLst>
            <a:ext uri="{FF2B5EF4-FFF2-40B4-BE49-F238E27FC236}">
              <a16:creationId xmlns:a16="http://schemas.microsoft.com/office/drawing/2014/main" id="{00000000-0008-0000-0700-0000A3010000}"/>
            </a:ext>
          </a:extLst>
        </xdr:cNvPr>
        <xdr:cNvSpPr txBox="1"/>
      </xdr:nvSpPr>
      <xdr:spPr>
        <a:xfrm>
          <a:off x="6705111" y="131666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18,485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700-0000A5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700-0000A6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700-0000A7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4" name="テキスト ボックス 423">
          <a:extLst>
            <a:ext uri="{FF2B5EF4-FFF2-40B4-BE49-F238E27FC236}">
              <a16:creationId xmlns:a16="http://schemas.microsoft.com/office/drawing/2014/main" id="{00000000-0008-0000-0700-0000A8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156173</xdr:rowOff>
    </xdr:from>
    <xdr:to>
      <xdr:col>55</xdr:col>
      <xdr:colOff>50800</xdr:colOff>
      <xdr:row>79</xdr:row>
      <xdr:rowOff>86323</xdr:rowOff>
    </xdr:to>
    <xdr:sp macro="" textlink="">
      <xdr:nvSpPr>
        <xdr:cNvPr id="425" name="楕円 424">
          <a:extLst>
            <a:ext uri="{FF2B5EF4-FFF2-40B4-BE49-F238E27FC236}">
              <a16:creationId xmlns:a16="http://schemas.microsoft.com/office/drawing/2014/main" id="{00000000-0008-0000-0700-0000A9010000}"/>
            </a:ext>
          </a:extLst>
        </xdr:cNvPr>
        <xdr:cNvSpPr/>
      </xdr:nvSpPr>
      <xdr:spPr>
        <a:xfrm>
          <a:off x="10426700" y="135292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71100</xdr:rowOff>
    </xdr:from>
    <xdr:ext cx="469744" cy="259045"/>
    <xdr:sp macro="" textlink="">
      <xdr:nvSpPr>
        <xdr:cNvPr id="426" name="商工費該当値テキスト">
          <a:extLst>
            <a:ext uri="{FF2B5EF4-FFF2-40B4-BE49-F238E27FC236}">
              <a16:creationId xmlns:a16="http://schemas.microsoft.com/office/drawing/2014/main" id="{00000000-0008-0000-0700-0000AA010000}"/>
            </a:ext>
          </a:extLst>
        </xdr:cNvPr>
        <xdr:cNvSpPr txBox="1"/>
      </xdr:nvSpPr>
      <xdr:spPr>
        <a:xfrm>
          <a:off x="10528300" y="134442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148803</xdr:rowOff>
    </xdr:from>
    <xdr:to>
      <xdr:col>50</xdr:col>
      <xdr:colOff>165100</xdr:colOff>
      <xdr:row>79</xdr:row>
      <xdr:rowOff>78953</xdr:rowOff>
    </xdr:to>
    <xdr:sp macro="" textlink="">
      <xdr:nvSpPr>
        <xdr:cNvPr id="427" name="楕円 426">
          <a:extLst>
            <a:ext uri="{FF2B5EF4-FFF2-40B4-BE49-F238E27FC236}">
              <a16:creationId xmlns:a16="http://schemas.microsoft.com/office/drawing/2014/main" id="{00000000-0008-0000-0700-0000AB010000}"/>
            </a:ext>
          </a:extLst>
        </xdr:cNvPr>
        <xdr:cNvSpPr/>
      </xdr:nvSpPr>
      <xdr:spPr>
        <a:xfrm>
          <a:off x="9588500" y="135219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79</xdr:row>
      <xdr:rowOff>70080</xdr:rowOff>
    </xdr:from>
    <xdr:ext cx="469744" cy="259045"/>
    <xdr:sp macro="" textlink="">
      <xdr:nvSpPr>
        <xdr:cNvPr id="428" name="テキスト ボックス 427">
          <a:extLst>
            <a:ext uri="{FF2B5EF4-FFF2-40B4-BE49-F238E27FC236}">
              <a16:creationId xmlns:a16="http://schemas.microsoft.com/office/drawing/2014/main" id="{00000000-0008-0000-0700-0000AC010000}"/>
            </a:ext>
          </a:extLst>
        </xdr:cNvPr>
        <xdr:cNvSpPr txBox="1"/>
      </xdr:nvSpPr>
      <xdr:spPr>
        <a:xfrm>
          <a:off x="9404428" y="136146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140390</xdr:rowOff>
    </xdr:from>
    <xdr:to>
      <xdr:col>46</xdr:col>
      <xdr:colOff>38100</xdr:colOff>
      <xdr:row>79</xdr:row>
      <xdr:rowOff>70540</xdr:rowOff>
    </xdr:to>
    <xdr:sp macro="" textlink="">
      <xdr:nvSpPr>
        <xdr:cNvPr id="429" name="楕円 428">
          <a:extLst>
            <a:ext uri="{FF2B5EF4-FFF2-40B4-BE49-F238E27FC236}">
              <a16:creationId xmlns:a16="http://schemas.microsoft.com/office/drawing/2014/main" id="{00000000-0008-0000-0700-0000AD010000}"/>
            </a:ext>
          </a:extLst>
        </xdr:cNvPr>
        <xdr:cNvSpPr/>
      </xdr:nvSpPr>
      <xdr:spPr>
        <a:xfrm>
          <a:off x="8699500" y="135134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79</xdr:row>
      <xdr:rowOff>61667</xdr:rowOff>
    </xdr:from>
    <xdr:ext cx="469744" cy="259045"/>
    <xdr:sp macro="" textlink="">
      <xdr:nvSpPr>
        <xdr:cNvPr id="430" name="テキスト ボックス 429">
          <a:extLst>
            <a:ext uri="{FF2B5EF4-FFF2-40B4-BE49-F238E27FC236}">
              <a16:creationId xmlns:a16="http://schemas.microsoft.com/office/drawing/2014/main" id="{00000000-0008-0000-0700-0000AE010000}"/>
            </a:ext>
          </a:extLst>
        </xdr:cNvPr>
        <xdr:cNvSpPr txBox="1"/>
      </xdr:nvSpPr>
      <xdr:spPr>
        <a:xfrm>
          <a:off x="8515428" y="136062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131039</xdr:rowOff>
    </xdr:from>
    <xdr:to>
      <xdr:col>41</xdr:col>
      <xdr:colOff>101600</xdr:colOff>
      <xdr:row>79</xdr:row>
      <xdr:rowOff>61189</xdr:rowOff>
    </xdr:to>
    <xdr:sp macro="" textlink="">
      <xdr:nvSpPr>
        <xdr:cNvPr id="431" name="楕円 430">
          <a:extLst>
            <a:ext uri="{FF2B5EF4-FFF2-40B4-BE49-F238E27FC236}">
              <a16:creationId xmlns:a16="http://schemas.microsoft.com/office/drawing/2014/main" id="{00000000-0008-0000-0700-0000AF010000}"/>
            </a:ext>
          </a:extLst>
        </xdr:cNvPr>
        <xdr:cNvSpPr/>
      </xdr:nvSpPr>
      <xdr:spPr>
        <a:xfrm>
          <a:off x="7810500" y="135041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79</xdr:row>
      <xdr:rowOff>52316</xdr:rowOff>
    </xdr:from>
    <xdr:ext cx="469744" cy="259045"/>
    <xdr:sp macro="" textlink="">
      <xdr:nvSpPr>
        <xdr:cNvPr id="432" name="テキスト ボックス 431">
          <a:extLst>
            <a:ext uri="{FF2B5EF4-FFF2-40B4-BE49-F238E27FC236}">
              <a16:creationId xmlns:a16="http://schemas.microsoft.com/office/drawing/2014/main" id="{00000000-0008-0000-0700-0000B0010000}"/>
            </a:ext>
          </a:extLst>
        </xdr:cNvPr>
        <xdr:cNvSpPr txBox="1"/>
      </xdr:nvSpPr>
      <xdr:spPr>
        <a:xfrm>
          <a:off x="7626428" y="135968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133826</xdr:rowOff>
    </xdr:from>
    <xdr:to>
      <xdr:col>36</xdr:col>
      <xdr:colOff>165100</xdr:colOff>
      <xdr:row>79</xdr:row>
      <xdr:rowOff>63976</xdr:rowOff>
    </xdr:to>
    <xdr:sp macro="" textlink="">
      <xdr:nvSpPr>
        <xdr:cNvPr id="433" name="楕円 432">
          <a:extLst>
            <a:ext uri="{FF2B5EF4-FFF2-40B4-BE49-F238E27FC236}">
              <a16:creationId xmlns:a16="http://schemas.microsoft.com/office/drawing/2014/main" id="{00000000-0008-0000-0700-0000B1010000}"/>
            </a:ext>
          </a:extLst>
        </xdr:cNvPr>
        <xdr:cNvSpPr/>
      </xdr:nvSpPr>
      <xdr:spPr>
        <a:xfrm>
          <a:off x="6921500" y="135069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79</xdr:row>
      <xdr:rowOff>55103</xdr:rowOff>
    </xdr:from>
    <xdr:ext cx="469744" cy="259045"/>
    <xdr:sp macro="" textlink="">
      <xdr:nvSpPr>
        <xdr:cNvPr id="434" name="テキスト ボックス 433">
          <a:extLst>
            <a:ext uri="{FF2B5EF4-FFF2-40B4-BE49-F238E27FC236}">
              <a16:creationId xmlns:a16="http://schemas.microsoft.com/office/drawing/2014/main" id="{00000000-0008-0000-0700-0000B2010000}"/>
            </a:ext>
          </a:extLst>
        </xdr:cNvPr>
        <xdr:cNvSpPr txBox="1"/>
      </xdr:nvSpPr>
      <xdr:spPr>
        <a:xfrm>
          <a:off x="6737428" y="135996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9" name="正方形/長方形 438">
          <a:extLst>
            <a:ext uri="{FF2B5EF4-FFF2-40B4-BE49-F238E27FC236}">
              <a16:creationId xmlns:a16="http://schemas.microsoft.com/office/drawing/2014/main" id="{00000000-0008-0000-0700-0000B7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0" name="正方形/長方形 439">
          <a:extLst>
            <a:ext uri="{FF2B5EF4-FFF2-40B4-BE49-F238E27FC236}">
              <a16:creationId xmlns:a16="http://schemas.microsoft.com/office/drawing/2014/main" id="{00000000-0008-0000-0700-0000B8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1" name="正方形/長方形 440">
          <a:extLst>
            <a:ext uri="{FF2B5EF4-FFF2-40B4-BE49-F238E27FC236}">
              <a16:creationId xmlns:a16="http://schemas.microsoft.com/office/drawing/2014/main" id="{00000000-0008-0000-0700-0000B9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2" name="正方形/長方形 441">
          <a:extLst>
            <a:ext uri="{FF2B5EF4-FFF2-40B4-BE49-F238E27FC236}">
              <a16:creationId xmlns:a16="http://schemas.microsoft.com/office/drawing/2014/main" id="{00000000-0008-0000-0700-0000BA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3" name="テキスト ボックス 442">
          <a:extLst>
            <a:ext uri="{FF2B5EF4-FFF2-40B4-BE49-F238E27FC236}">
              <a16:creationId xmlns:a16="http://schemas.microsoft.com/office/drawing/2014/main" id="{00000000-0008-0000-0700-0000BB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4" name="直線コネクタ 443">
          <a:extLst>
            <a:ext uri="{FF2B5EF4-FFF2-40B4-BE49-F238E27FC236}">
              <a16:creationId xmlns:a16="http://schemas.microsoft.com/office/drawing/2014/main" id="{00000000-0008-0000-0700-0000BC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5" name="直線コネクタ 444">
          <a:extLst>
            <a:ext uri="{FF2B5EF4-FFF2-40B4-BE49-F238E27FC236}">
              <a16:creationId xmlns:a16="http://schemas.microsoft.com/office/drawing/2014/main" id="{00000000-0008-0000-0700-0000BD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6" name="テキスト ボックス 445">
          <a:extLst>
            <a:ext uri="{FF2B5EF4-FFF2-40B4-BE49-F238E27FC236}">
              <a16:creationId xmlns:a16="http://schemas.microsoft.com/office/drawing/2014/main" id="{00000000-0008-0000-0700-0000BE010000}"/>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7" name="直線コネクタ 446">
          <a:extLst>
            <a:ext uri="{FF2B5EF4-FFF2-40B4-BE49-F238E27FC236}">
              <a16:creationId xmlns:a16="http://schemas.microsoft.com/office/drawing/2014/main" id="{00000000-0008-0000-0700-0000BF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96</xdr:row>
      <xdr:rowOff>35577</xdr:rowOff>
    </xdr:from>
    <xdr:ext cx="595419" cy="259045"/>
    <xdr:sp macro="" textlink="">
      <xdr:nvSpPr>
        <xdr:cNvPr id="448" name="テキスト ボックス 447">
          <a:extLst>
            <a:ext uri="{FF2B5EF4-FFF2-40B4-BE49-F238E27FC236}">
              <a16:creationId xmlns:a16="http://schemas.microsoft.com/office/drawing/2014/main" id="{00000000-0008-0000-0700-0000C0010000}"/>
            </a:ext>
          </a:extLst>
        </xdr:cNvPr>
        <xdr:cNvSpPr txBox="1"/>
      </xdr:nvSpPr>
      <xdr:spPr>
        <a:xfrm>
          <a:off x="6008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9" name="直線コネクタ 448">
          <a:extLst>
            <a:ext uri="{FF2B5EF4-FFF2-40B4-BE49-F238E27FC236}">
              <a16:creationId xmlns:a16="http://schemas.microsoft.com/office/drawing/2014/main" id="{00000000-0008-0000-0700-0000C1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50" name="テキスト ボックス 449">
          <a:extLst>
            <a:ext uri="{FF2B5EF4-FFF2-40B4-BE49-F238E27FC236}">
              <a16:creationId xmlns:a16="http://schemas.microsoft.com/office/drawing/2014/main" id="{00000000-0008-0000-0700-0000C2010000}"/>
            </a:ext>
          </a:extLst>
        </xdr:cNvPr>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1" name="直線コネクタ 450">
          <a:extLst>
            <a:ext uri="{FF2B5EF4-FFF2-40B4-BE49-F238E27FC236}">
              <a16:creationId xmlns:a16="http://schemas.microsoft.com/office/drawing/2014/main" id="{00000000-0008-0000-0700-0000C3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130827</xdr:rowOff>
    </xdr:from>
    <xdr:ext cx="595419" cy="259045"/>
    <xdr:sp macro="" textlink="">
      <xdr:nvSpPr>
        <xdr:cNvPr id="452" name="テキスト ボックス 451">
          <a:extLst>
            <a:ext uri="{FF2B5EF4-FFF2-40B4-BE49-F238E27FC236}">
              <a16:creationId xmlns:a16="http://schemas.microsoft.com/office/drawing/2014/main" id="{00000000-0008-0000-0700-0000C4010000}"/>
            </a:ext>
          </a:extLst>
        </xdr:cNvPr>
        <xdr:cNvSpPr txBox="1"/>
      </xdr:nvSpPr>
      <xdr:spPr>
        <a:xfrm>
          <a:off x="6008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3" name="直線コネクタ 452">
          <a:extLst>
            <a:ext uri="{FF2B5EF4-FFF2-40B4-BE49-F238E27FC236}">
              <a16:creationId xmlns:a16="http://schemas.microsoft.com/office/drawing/2014/main" id="{00000000-0008-0000-0700-0000C5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4" name="テキスト ボックス 453">
          <a:extLst>
            <a:ext uri="{FF2B5EF4-FFF2-40B4-BE49-F238E27FC236}">
              <a16:creationId xmlns:a16="http://schemas.microsoft.com/office/drawing/2014/main" id="{00000000-0008-0000-0700-0000C6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5" name="直線コネクタ 454">
          <a:extLst>
            <a:ext uri="{FF2B5EF4-FFF2-40B4-BE49-F238E27FC236}">
              <a16:creationId xmlns:a16="http://schemas.microsoft.com/office/drawing/2014/main" id="{00000000-0008-0000-0700-0000C7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6" name="テキスト ボックス 455">
          <a:extLst>
            <a:ext uri="{FF2B5EF4-FFF2-40B4-BE49-F238E27FC236}">
              <a16:creationId xmlns:a16="http://schemas.microsoft.com/office/drawing/2014/main" id="{00000000-0008-0000-0700-0000C8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7" name="土木費グラフ枠">
          <a:extLst>
            <a:ext uri="{FF2B5EF4-FFF2-40B4-BE49-F238E27FC236}">
              <a16:creationId xmlns:a16="http://schemas.microsoft.com/office/drawing/2014/main" id="{00000000-0008-0000-0700-0000C9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12412</xdr:rowOff>
    </xdr:from>
    <xdr:to>
      <xdr:col>54</xdr:col>
      <xdr:colOff>189865</xdr:colOff>
      <xdr:row>98</xdr:row>
      <xdr:rowOff>109990</xdr:rowOff>
    </xdr:to>
    <xdr:cxnSp macro="">
      <xdr:nvCxnSpPr>
        <xdr:cNvPr id="458" name="直線コネクタ 457">
          <a:extLst>
            <a:ext uri="{FF2B5EF4-FFF2-40B4-BE49-F238E27FC236}">
              <a16:creationId xmlns:a16="http://schemas.microsoft.com/office/drawing/2014/main" id="{00000000-0008-0000-0700-0000CA010000}"/>
            </a:ext>
          </a:extLst>
        </xdr:cNvPr>
        <xdr:cNvCxnSpPr/>
      </xdr:nvCxnSpPr>
      <xdr:spPr>
        <a:xfrm flipV="1">
          <a:off x="10475595" y="15614362"/>
          <a:ext cx="1270" cy="12977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113817</xdr:rowOff>
    </xdr:from>
    <xdr:ext cx="534377" cy="259045"/>
    <xdr:sp macro="" textlink="">
      <xdr:nvSpPr>
        <xdr:cNvPr id="459" name="土木費最小値テキスト">
          <a:extLst>
            <a:ext uri="{FF2B5EF4-FFF2-40B4-BE49-F238E27FC236}">
              <a16:creationId xmlns:a16="http://schemas.microsoft.com/office/drawing/2014/main" id="{00000000-0008-0000-0700-0000CB010000}"/>
            </a:ext>
          </a:extLst>
        </xdr:cNvPr>
        <xdr:cNvSpPr txBox="1"/>
      </xdr:nvSpPr>
      <xdr:spPr>
        <a:xfrm>
          <a:off x="10528300" y="169159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27,798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109990</xdr:rowOff>
    </xdr:from>
    <xdr:to>
      <xdr:col>55</xdr:col>
      <xdr:colOff>88900</xdr:colOff>
      <xdr:row>98</xdr:row>
      <xdr:rowOff>109990</xdr:rowOff>
    </xdr:to>
    <xdr:cxnSp macro="">
      <xdr:nvCxnSpPr>
        <xdr:cNvPr id="460" name="直線コネクタ 459">
          <a:extLst>
            <a:ext uri="{FF2B5EF4-FFF2-40B4-BE49-F238E27FC236}">
              <a16:creationId xmlns:a16="http://schemas.microsoft.com/office/drawing/2014/main" id="{00000000-0008-0000-0700-0000CC010000}"/>
            </a:ext>
          </a:extLst>
        </xdr:cNvPr>
        <xdr:cNvCxnSpPr/>
      </xdr:nvCxnSpPr>
      <xdr:spPr>
        <a:xfrm>
          <a:off x="10388600" y="169120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130539</xdr:rowOff>
    </xdr:from>
    <xdr:ext cx="599010" cy="259045"/>
    <xdr:sp macro="" textlink="">
      <xdr:nvSpPr>
        <xdr:cNvPr id="461" name="土木費最大値テキスト">
          <a:extLst>
            <a:ext uri="{FF2B5EF4-FFF2-40B4-BE49-F238E27FC236}">
              <a16:creationId xmlns:a16="http://schemas.microsoft.com/office/drawing/2014/main" id="{00000000-0008-0000-0700-0000CD010000}"/>
            </a:ext>
          </a:extLst>
        </xdr:cNvPr>
        <xdr:cNvSpPr txBox="1"/>
      </xdr:nvSpPr>
      <xdr:spPr>
        <a:xfrm>
          <a:off x="10528300" y="153895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368,409</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91</xdr:row>
      <xdr:rowOff>12412</xdr:rowOff>
    </xdr:from>
    <xdr:to>
      <xdr:col>55</xdr:col>
      <xdr:colOff>88900</xdr:colOff>
      <xdr:row>91</xdr:row>
      <xdr:rowOff>12412</xdr:rowOff>
    </xdr:to>
    <xdr:cxnSp macro="">
      <xdr:nvCxnSpPr>
        <xdr:cNvPr id="462" name="直線コネクタ 461">
          <a:extLst>
            <a:ext uri="{FF2B5EF4-FFF2-40B4-BE49-F238E27FC236}">
              <a16:creationId xmlns:a16="http://schemas.microsoft.com/office/drawing/2014/main" id="{00000000-0008-0000-0700-0000CE010000}"/>
            </a:ext>
          </a:extLst>
        </xdr:cNvPr>
        <xdr:cNvCxnSpPr/>
      </xdr:nvCxnSpPr>
      <xdr:spPr>
        <a:xfrm>
          <a:off x="10388600" y="156143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25034</xdr:rowOff>
    </xdr:from>
    <xdr:to>
      <xdr:col>55</xdr:col>
      <xdr:colOff>0</xdr:colOff>
      <xdr:row>97</xdr:row>
      <xdr:rowOff>128808</xdr:rowOff>
    </xdr:to>
    <xdr:cxnSp macro="">
      <xdr:nvCxnSpPr>
        <xdr:cNvPr id="463" name="直線コネクタ 462">
          <a:extLst>
            <a:ext uri="{FF2B5EF4-FFF2-40B4-BE49-F238E27FC236}">
              <a16:creationId xmlns:a16="http://schemas.microsoft.com/office/drawing/2014/main" id="{00000000-0008-0000-0700-0000CF010000}"/>
            </a:ext>
          </a:extLst>
        </xdr:cNvPr>
        <xdr:cNvCxnSpPr/>
      </xdr:nvCxnSpPr>
      <xdr:spPr>
        <a:xfrm flipV="1">
          <a:off x="9639300" y="16655684"/>
          <a:ext cx="838200" cy="1037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141234</xdr:rowOff>
    </xdr:from>
    <xdr:ext cx="534377" cy="259045"/>
    <xdr:sp macro="" textlink="">
      <xdr:nvSpPr>
        <xdr:cNvPr id="464" name="土木費平均値テキスト">
          <a:extLst>
            <a:ext uri="{FF2B5EF4-FFF2-40B4-BE49-F238E27FC236}">
              <a16:creationId xmlns:a16="http://schemas.microsoft.com/office/drawing/2014/main" id="{00000000-0008-0000-0700-0000D0010000}"/>
            </a:ext>
          </a:extLst>
        </xdr:cNvPr>
        <xdr:cNvSpPr txBox="1"/>
      </xdr:nvSpPr>
      <xdr:spPr>
        <a:xfrm>
          <a:off x="10528300" y="1660043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90,602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162807</xdr:rowOff>
    </xdr:from>
    <xdr:to>
      <xdr:col>55</xdr:col>
      <xdr:colOff>50800</xdr:colOff>
      <xdr:row>97</xdr:row>
      <xdr:rowOff>92957</xdr:rowOff>
    </xdr:to>
    <xdr:sp macro="" textlink="">
      <xdr:nvSpPr>
        <xdr:cNvPr id="465" name="フローチャート: 判断 464">
          <a:extLst>
            <a:ext uri="{FF2B5EF4-FFF2-40B4-BE49-F238E27FC236}">
              <a16:creationId xmlns:a16="http://schemas.microsoft.com/office/drawing/2014/main" id="{00000000-0008-0000-0700-0000D1010000}"/>
            </a:ext>
          </a:extLst>
        </xdr:cNvPr>
        <xdr:cNvSpPr/>
      </xdr:nvSpPr>
      <xdr:spPr>
        <a:xfrm>
          <a:off x="10426700" y="166220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127749</xdr:rowOff>
    </xdr:from>
    <xdr:to>
      <xdr:col>50</xdr:col>
      <xdr:colOff>114300</xdr:colOff>
      <xdr:row>97</xdr:row>
      <xdr:rowOff>128808</xdr:rowOff>
    </xdr:to>
    <xdr:cxnSp macro="">
      <xdr:nvCxnSpPr>
        <xdr:cNvPr id="466" name="直線コネクタ 465">
          <a:extLst>
            <a:ext uri="{FF2B5EF4-FFF2-40B4-BE49-F238E27FC236}">
              <a16:creationId xmlns:a16="http://schemas.microsoft.com/office/drawing/2014/main" id="{00000000-0008-0000-0700-0000D2010000}"/>
            </a:ext>
          </a:extLst>
        </xdr:cNvPr>
        <xdr:cNvCxnSpPr/>
      </xdr:nvCxnSpPr>
      <xdr:spPr>
        <a:xfrm>
          <a:off x="8750300" y="16758399"/>
          <a:ext cx="889000" cy="10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148458</xdr:rowOff>
    </xdr:from>
    <xdr:to>
      <xdr:col>50</xdr:col>
      <xdr:colOff>165100</xdr:colOff>
      <xdr:row>97</xdr:row>
      <xdr:rowOff>78608</xdr:rowOff>
    </xdr:to>
    <xdr:sp macro="" textlink="">
      <xdr:nvSpPr>
        <xdr:cNvPr id="467" name="フローチャート: 判断 466">
          <a:extLst>
            <a:ext uri="{FF2B5EF4-FFF2-40B4-BE49-F238E27FC236}">
              <a16:creationId xmlns:a16="http://schemas.microsoft.com/office/drawing/2014/main" id="{00000000-0008-0000-0700-0000D3010000}"/>
            </a:ext>
          </a:extLst>
        </xdr:cNvPr>
        <xdr:cNvSpPr/>
      </xdr:nvSpPr>
      <xdr:spPr>
        <a:xfrm>
          <a:off x="9588500" y="166076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95135</xdr:rowOff>
    </xdr:from>
    <xdr:ext cx="534377" cy="259045"/>
    <xdr:sp macro="" textlink="">
      <xdr:nvSpPr>
        <xdr:cNvPr id="468" name="テキスト ボックス 467">
          <a:extLst>
            <a:ext uri="{FF2B5EF4-FFF2-40B4-BE49-F238E27FC236}">
              <a16:creationId xmlns:a16="http://schemas.microsoft.com/office/drawing/2014/main" id="{00000000-0008-0000-0700-0000D4010000}"/>
            </a:ext>
          </a:extLst>
        </xdr:cNvPr>
        <xdr:cNvSpPr txBox="1"/>
      </xdr:nvSpPr>
      <xdr:spPr>
        <a:xfrm>
          <a:off x="9372111" y="163828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94,368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127749</xdr:rowOff>
    </xdr:from>
    <xdr:to>
      <xdr:col>45</xdr:col>
      <xdr:colOff>177800</xdr:colOff>
      <xdr:row>97</xdr:row>
      <xdr:rowOff>141342</xdr:rowOff>
    </xdr:to>
    <xdr:cxnSp macro="">
      <xdr:nvCxnSpPr>
        <xdr:cNvPr id="469" name="直線コネクタ 468">
          <a:extLst>
            <a:ext uri="{FF2B5EF4-FFF2-40B4-BE49-F238E27FC236}">
              <a16:creationId xmlns:a16="http://schemas.microsoft.com/office/drawing/2014/main" id="{00000000-0008-0000-0700-0000D5010000}"/>
            </a:ext>
          </a:extLst>
        </xdr:cNvPr>
        <xdr:cNvCxnSpPr/>
      </xdr:nvCxnSpPr>
      <xdr:spPr>
        <a:xfrm flipV="1">
          <a:off x="7861300" y="16758399"/>
          <a:ext cx="889000" cy="135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160706</xdr:rowOff>
    </xdr:from>
    <xdr:to>
      <xdr:col>46</xdr:col>
      <xdr:colOff>38100</xdr:colOff>
      <xdr:row>97</xdr:row>
      <xdr:rowOff>90856</xdr:rowOff>
    </xdr:to>
    <xdr:sp macro="" textlink="">
      <xdr:nvSpPr>
        <xdr:cNvPr id="470" name="フローチャート: 判断 469">
          <a:extLst>
            <a:ext uri="{FF2B5EF4-FFF2-40B4-BE49-F238E27FC236}">
              <a16:creationId xmlns:a16="http://schemas.microsoft.com/office/drawing/2014/main" id="{00000000-0008-0000-0700-0000D6010000}"/>
            </a:ext>
          </a:extLst>
        </xdr:cNvPr>
        <xdr:cNvSpPr/>
      </xdr:nvSpPr>
      <xdr:spPr>
        <a:xfrm>
          <a:off x="8699500" y="166199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107383</xdr:rowOff>
    </xdr:from>
    <xdr:ext cx="534377" cy="259045"/>
    <xdr:sp macro="" textlink="">
      <xdr:nvSpPr>
        <xdr:cNvPr id="471" name="テキスト ボックス 470">
          <a:extLst>
            <a:ext uri="{FF2B5EF4-FFF2-40B4-BE49-F238E27FC236}">
              <a16:creationId xmlns:a16="http://schemas.microsoft.com/office/drawing/2014/main" id="{00000000-0008-0000-0700-0000D7010000}"/>
            </a:ext>
          </a:extLst>
        </xdr:cNvPr>
        <xdr:cNvSpPr txBox="1"/>
      </xdr:nvSpPr>
      <xdr:spPr>
        <a:xfrm>
          <a:off x="8483111" y="163951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141342</xdr:rowOff>
    </xdr:from>
    <xdr:to>
      <xdr:col>41</xdr:col>
      <xdr:colOff>50800</xdr:colOff>
      <xdr:row>98</xdr:row>
      <xdr:rowOff>26226</xdr:rowOff>
    </xdr:to>
    <xdr:cxnSp macro="">
      <xdr:nvCxnSpPr>
        <xdr:cNvPr id="472" name="直線コネクタ 471">
          <a:extLst>
            <a:ext uri="{FF2B5EF4-FFF2-40B4-BE49-F238E27FC236}">
              <a16:creationId xmlns:a16="http://schemas.microsoft.com/office/drawing/2014/main" id="{00000000-0008-0000-0700-0000D8010000}"/>
            </a:ext>
          </a:extLst>
        </xdr:cNvPr>
        <xdr:cNvCxnSpPr/>
      </xdr:nvCxnSpPr>
      <xdr:spPr>
        <a:xfrm flipV="1">
          <a:off x="6972300" y="16771992"/>
          <a:ext cx="889000" cy="563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2412</xdr:rowOff>
    </xdr:from>
    <xdr:to>
      <xdr:col>41</xdr:col>
      <xdr:colOff>101600</xdr:colOff>
      <xdr:row>97</xdr:row>
      <xdr:rowOff>104012</xdr:rowOff>
    </xdr:to>
    <xdr:sp macro="" textlink="">
      <xdr:nvSpPr>
        <xdr:cNvPr id="473" name="フローチャート: 判断 472">
          <a:extLst>
            <a:ext uri="{FF2B5EF4-FFF2-40B4-BE49-F238E27FC236}">
              <a16:creationId xmlns:a16="http://schemas.microsoft.com/office/drawing/2014/main" id="{00000000-0008-0000-0700-0000D9010000}"/>
            </a:ext>
          </a:extLst>
        </xdr:cNvPr>
        <xdr:cNvSpPr/>
      </xdr:nvSpPr>
      <xdr:spPr>
        <a:xfrm>
          <a:off x="7810500" y="166330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120539</xdr:rowOff>
    </xdr:from>
    <xdr:ext cx="534377" cy="259045"/>
    <xdr:sp macro="" textlink="">
      <xdr:nvSpPr>
        <xdr:cNvPr id="474" name="テキスト ボックス 473">
          <a:extLst>
            <a:ext uri="{FF2B5EF4-FFF2-40B4-BE49-F238E27FC236}">
              <a16:creationId xmlns:a16="http://schemas.microsoft.com/office/drawing/2014/main" id="{00000000-0008-0000-0700-0000DA010000}"/>
            </a:ext>
          </a:extLst>
        </xdr:cNvPr>
        <xdr:cNvSpPr txBox="1"/>
      </xdr:nvSpPr>
      <xdr:spPr>
        <a:xfrm>
          <a:off x="7594111" y="164082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87,700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144766</xdr:rowOff>
    </xdr:from>
    <xdr:to>
      <xdr:col>36</xdr:col>
      <xdr:colOff>165100</xdr:colOff>
      <xdr:row>97</xdr:row>
      <xdr:rowOff>74916</xdr:rowOff>
    </xdr:to>
    <xdr:sp macro="" textlink="">
      <xdr:nvSpPr>
        <xdr:cNvPr id="475" name="フローチャート: 判断 474">
          <a:extLst>
            <a:ext uri="{FF2B5EF4-FFF2-40B4-BE49-F238E27FC236}">
              <a16:creationId xmlns:a16="http://schemas.microsoft.com/office/drawing/2014/main" id="{00000000-0008-0000-0700-0000DB010000}"/>
            </a:ext>
          </a:extLst>
        </xdr:cNvPr>
        <xdr:cNvSpPr/>
      </xdr:nvSpPr>
      <xdr:spPr>
        <a:xfrm>
          <a:off x="6921500" y="166039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91443</xdr:rowOff>
    </xdr:from>
    <xdr:ext cx="534377" cy="259045"/>
    <xdr:sp macro="" textlink="">
      <xdr:nvSpPr>
        <xdr:cNvPr id="476" name="テキスト ボックス 475">
          <a:extLst>
            <a:ext uri="{FF2B5EF4-FFF2-40B4-BE49-F238E27FC236}">
              <a16:creationId xmlns:a16="http://schemas.microsoft.com/office/drawing/2014/main" id="{00000000-0008-0000-0700-0000DC010000}"/>
            </a:ext>
          </a:extLst>
        </xdr:cNvPr>
        <xdr:cNvSpPr txBox="1"/>
      </xdr:nvSpPr>
      <xdr:spPr>
        <a:xfrm>
          <a:off x="6705111" y="163791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95,337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700-0000DE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9" name="テキスト ボックス 478">
          <a:extLst>
            <a:ext uri="{FF2B5EF4-FFF2-40B4-BE49-F238E27FC236}">
              <a16:creationId xmlns:a16="http://schemas.microsoft.com/office/drawing/2014/main" id="{00000000-0008-0000-0700-0000DF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0" name="テキスト ボックス 479">
          <a:extLst>
            <a:ext uri="{FF2B5EF4-FFF2-40B4-BE49-F238E27FC236}">
              <a16:creationId xmlns:a16="http://schemas.microsoft.com/office/drawing/2014/main" id="{00000000-0008-0000-0700-0000E0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1" name="テキスト ボックス 480">
          <a:extLst>
            <a:ext uri="{FF2B5EF4-FFF2-40B4-BE49-F238E27FC236}">
              <a16:creationId xmlns:a16="http://schemas.microsoft.com/office/drawing/2014/main" id="{00000000-0008-0000-0700-0000E1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145684</xdr:rowOff>
    </xdr:from>
    <xdr:to>
      <xdr:col>55</xdr:col>
      <xdr:colOff>50800</xdr:colOff>
      <xdr:row>97</xdr:row>
      <xdr:rowOff>75834</xdr:rowOff>
    </xdr:to>
    <xdr:sp macro="" textlink="">
      <xdr:nvSpPr>
        <xdr:cNvPr id="482" name="楕円 481">
          <a:extLst>
            <a:ext uri="{FF2B5EF4-FFF2-40B4-BE49-F238E27FC236}">
              <a16:creationId xmlns:a16="http://schemas.microsoft.com/office/drawing/2014/main" id="{00000000-0008-0000-0700-0000E2010000}"/>
            </a:ext>
          </a:extLst>
        </xdr:cNvPr>
        <xdr:cNvSpPr/>
      </xdr:nvSpPr>
      <xdr:spPr>
        <a:xfrm>
          <a:off x="10426700" y="166048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95</xdr:row>
      <xdr:rowOff>168561</xdr:rowOff>
    </xdr:from>
    <xdr:ext cx="534377" cy="259045"/>
    <xdr:sp macro="" textlink="">
      <xdr:nvSpPr>
        <xdr:cNvPr id="483" name="土木費該当値テキスト">
          <a:extLst>
            <a:ext uri="{FF2B5EF4-FFF2-40B4-BE49-F238E27FC236}">
              <a16:creationId xmlns:a16="http://schemas.microsoft.com/office/drawing/2014/main" id="{00000000-0008-0000-0700-0000E3010000}"/>
            </a:ext>
          </a:extLst>
        </xdr:cNvPr>
        <xdr:cNvSpPr txBox="1"/>
      </xdr:nvSpPr>
      <xdr:spPr>
        <a:xfrm>
          <a:off x="10528300" y="164563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95,096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78008</xdr:rowOff>
    </xdr:from>
    <xdr:to>
      <xdr:col>50</xdr:col>
      <xdr:colOff>165100</xdr:colOff>
      <xdr:row>98</xdr:row>
      <xdr:rowOff>8158</xdr:rowOff>
    </xdr:to>
    <xdr:sp macro="" textlink="">
      <xdr:nvSpPr>
        <xdr:cNvPr id="484" name="楕円 483">
          <a:extLst>
            <a:ext uri="{FF2B5EF4-FFF2-40B4-BE49-F238E27FC236}">
              <a16:creationId xmlns:a16="http://schemas.microsoft.com/office/drawing/2014/main" id="{00000000-0008-0000-0700-0000E4010000}"/>
            </a:ext>
          </a:extLst>
        </xdr:cNvPr>
        <xdr:cNvSpPr/>
      </xdr:nvSpPr>
      <xdr:spPr>
        <a:xfrm>
          <a:off x="9588500" y="167086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170735</xdr:rowOff>
    </xdr:from>
    <xdr:ext cx="534377" cy="259045"/>
    <xdr:sp macro="" textlink="">
      <xdr:nvSpPr>
        <xdr:cNvPr id="485" name="テキスト ボックス 484">
          <a:extLst>
            <a:ext uri="{FF2B5EF4-FFF2-40B4-BE49-F238E27FC236}">
              <a16:creationId xmlns:a16="http://schemas.microsoft.com/office/drawing/2014/main" id="{00000000-0008-0000-0700-0000E5010000}"/>
            </a:ext>
          </a:extLst>
        </xdr:cNvPr>
        <xdr:cNvSpPr txBox="1"/>
      </xdr:nvSpPr>
      <xdr:spPr>
        <a:xfrm>
          <a:off x="9372111" y="168013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67,859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76949</xdr:rowOff>
    </xdr:from>
    <xdr:to>
      <xdr:col>46</xdr:col>
      <xdr:colOff>38100</xdr:colOff>
      <xdr:row>98</xdr:row>
      <xdr:rowOff>7099</xdr:rowOff>
    </xdr:to>
    <xdr:sp macro="" textlink="">
      <xdr:nvSpPr>
        <xdr:cNvPr id="486" name="楕円 485">
          <a:extLst>
            <a:ext uri="{FF2B5EF4-FFF2-40B4-BE49-F238E27FC236}">
              <a16:creationId xmlns:a16="http://schemas.microsoft.com/office/drawing/2014/main" id="{00000000-0008-0000-0700-0000E6010000}"/>
            </a:ext>
          </a:extLst>
        </xdr:cNvPr>
        <xdr:cNvSpPr/>
      </xdr:nvSpPr>
      <xdr:spPr>
        <a:xfrm>
          <a:off x="8699500" y="167075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169676</xdr:rowOff>
    </xdr:from>
    <xdr:ext cx="534377" cy="259045"/>
    <xdr:sp macro="" textlink="">
      <xdr:nvSpPr>
        <xdr:cNvPr id="487" name="テキスト ボックス 486">
          <a:extLst>
            <a:ext uri="{FF2B5EF4-FFF2-40B4-BE49-F238E27FC236}">
              <a16:creationId xmlns:a16="http://schemas.microsoft.com/office/drawing/2014/main" id="{00000000-0008-0000-0700-0000E7010000}"/>
            </a:ext>
          </a:extLst>
        </xdr:cNvPr>
        <xdr:cNvSpPr txBox="1"/>
      </xdr:nvSpPr>
      <xdr:spPr>
        <a:xfrm>
          <a:off x="8483111" y="168003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68,137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90542</xdr:rowOff>
    </xdr:from>
    <xdr:to>
      <xdr:col>41</xdr:col>
      <xdr:colOff>101600</xdr:colOff>
      <xdr:row>98</xdr:row>
      <xdr:rowOff>20692</xdr:rowOff>
    </xdr:to>
    <xdr:sp macro="" textlink="">
      <xdr:nvSpPr>
        <xdr:cNvPr id="488" name="楕円 487">
          <a:extLst>
            <a:ext uri="{FF2B5EF4-FFF2-40B4-BE49-F238E27FC236}">
              <a16:creationId xmlns:a16="http://schemas.microsoft.com/office/drawing/2014/main" id="{00000000-0008-0000-0700-0000E8010000}"/>
            </a:ext>
          </a:extLst>
        </xdr:cNvPr>
        <xdr:cNvSpPr/>
      </xdr:nvSpPr>
      <xdr:spPr>
        <a:xfrm>
          <a:off x="7810500" y="167211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11819</xdr:rowOff>
    </xdr:from>
    <xdr:ext cx="534377" cy="259045"/>
    <xdr:sp macro="" textlink="">
      <xdr:nvSpPr>
        <xdr:cNvPr id="489" name="テキスト ボックス 488">
          <a:extLst>
            <a:ext uri="{FF2B5EF4-FFF2-40B4-BE49-F238E27FC236}">
              <a16:creationId xmlns:a16="http://schemas.microsoft.com/office/drawing/2014/main" id="{00000000-0008-0000-0700-0000E9010000}"/>
            </a:ext>
          </a:extLst>
        </xdr:cNvPr>
        <xdr:cNvSpPr txBox="1"/>
      </xdr:nvSpPr>
      <xdr:spPr>
        <a:xfrm>
          <a:off x="7594111" y="168139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64,569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146876</xdr:rowOff>
    </xdr:from>
    <xdr:to>
      <xdr:col>36</xdr:col>
      <xdr:colOff>165100</xdr:colOff>
      <xdr:row>98</xdr:row>
      <xdr:rowOff>77026</xdr:rowOff>
    </xdr:to>
    <xdr:sp macro="" textlink="">
      <xdr:nvSpPr>
        <xdr:cNvPr id="490" name="楕円 489">
          <a:extLst>
            <a:ext uri="{FF2B5EF4-FFF2-40B4-BE49-F238E27FC236}">
              <a16:creationId xmlns:a16="http://schemas.microsoft.com/office/drawing/2014/main" id="{00000000-0008-0000-0700-0000EA010000}"/>
            </a:ext>
          </a:extLst>
        </xdr:cNvPr>
        <xdr:cNvSpPr/>
      </xdr:nvSpPr>
      <xdr:spPr>
        <a:xfrm>
          <a:off x="6921500" y="167775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68153</xdr:rowOff>
    </xdr:from>
    <xdr:ext cx="534377" cy="259045"/>
    <xdr:sp macro="" textlink="">
      <xdr:nvSpPr>
        <xdr:cNvPr id="491" name="テキスト ボックス 490">
          <a:extLst>
            <a:ext uri="{FF2B5EF4-FFF2-40B4-BE49-F238E27FC236}">
              <a16:creationId xmlns:a16="http://schemas.microsoft.com/office/drawing/2014/main" id="{00000000-0008-0000-0700-0000EB010000}"/>
            </a:ext>
          </a:extLst>
        </xdr:cNvPr>
        <xdr:cNvSpPr txBox="1"/>
      </xdr:nvSpPr>
      <xdr:spPr>
        <a:xfrm>
          <a:off x="6705111" y="168702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49,783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2" name="正方形/長方形 491">
          <a:extLst>
            <a:ext uri="{FF2B5EF4-FFF2-40B4-BE49-F238E27FC236}">
              <a16:creationId xmlns:a16="http://schemas.microsoft.com/office/drawing/2014/main" id="{00000000-0008-0000-0700-0000EC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3" name="正方形/長方形 492">
          <a:extLst>
            <a:ext uri="{FF2B5EF4-FFF2-40B4-BE49-F238E27FC236}">
              <a16:creationId xmlns:a16="http://schemas.microsoft.com/office/drawing/2014/main" id="{00000000-0008-0000-0700-0000ED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4" name="正方形/長方形 493">
          <a:extLst>
            <a:ext uri="{FF2B5EF4-FFF2-40B4-BE49-F238E27FC236}">
              <a16:creationId xmlns:a16="http://schemas.microsoft.com/office/drawing/2014/main" id="{00000000-0008-0000-0700-0000EE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5" name="正方形/長方形 494">
          <a:extLst>
            <a:ext uri="{FF2B5EF4-FFF2-40B4-BE49-F238E27FC236}">
              <a16:creationId xmlns:a16="http://schemas.microsoft.com/office/drawing/2014/main" id="{00000000-0008-0000-0700-0000EF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6" name="正方形/長方形 495">
          <a:extLst>
            <a:ext uri="{FF2B5EF4-FFF2-40B4-BE49-F238E27FC236}">
              <a16:creationId xmlns:a16="http://schemas.microsoft.com/office/drawing/2014/main" id="{00000000-0008-0000-0700-0000F0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7" name="正方形/長方形 496">
          <a:extLst>
            <a:ext uri="{FF2B5EF4-FFF2-40B4-BE49-F238E27FC236}">
              <a16:creationId xmlns:a16="http://schemas.microsoft.com/office/drawing/2014/main" id="{00000000-0008-0000-0700-0000F1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8" name="正方形/長方形 497">
          <a:extLst>
            <a:ext uri="{FF2B5EF4-FFF2-40B4-BE49-F238E27FC236}">
              <a16:creationId xmlns:a16="http://schemas.microsoft.com/office/drawing/2014/main" id="{00000000-0008-0000-0700-0000F2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9" name="正方形/長方形 498">
          <a:extLst>
            <a:ext uri="{FF2B5EF4-FFF2-40B4-BE49-F238E27FC236}">
              <a16:creationId xmlns:a16="http://schemas.microsoft.com/office/drawing/2014/main" id="{00000000-0008-0000-0700-0000F3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0" name="テキスト ボックス 499">
          <a:extLst>
            <a:ext uri="{FF2B5EF4-FFF2-40B4-BE49-F238E27FC236}">
              <a16:creationId xmlns:a16="http://schemas.microsoft.com/office/drawing/2014/main" id="{00000000-0008-0000-0700-0000F4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1" name="直線コネクタ 500">
          <a:extLst>
            <a:ext uri="{FF2B5EF4-FFF2-40B4-BE49-F238E27FC236}">
              <a16:creationId xmlns:a16="http://schemas.microsoft.com/office/drawing/2014/main" id="{00000000-0008-0000-0700-0000F5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40</xdr:row>
      <xdr:rowOff>111777</xdr:rowOff>
    </xdr:from>
    <xdr:ext cx="248786" cy="259045"/>
    <xdr:sp macro="" textlink="">
      <xdr:nvSpPr>
        <xdr:cNvPr id="502" name="テキスト ボックス 501">
          <a:extLst>
            <a:ext uri="{FF2B5EF4-FFF2-40B4-BE49-F238E27FC236}">
              <a16:creationId xmlns:a16="http://schemas.microsoft.com/office/drawing/2014/main" id="{00000000-0008-0000-0700-0000F6010000}"/>
            </a:ext>
          </a:extLst>
        </xdr:cNvPr>
        <xdr:cNvSpPr txBox="1"/>
      </xdr:nvSpPr>
      <xdr:spPr>
        <a:xfrm>
          <a:off x="12197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139700</xdr:rowOff>
    </xdr:from>
    <xdr:to>
      <xdr:col>89</xdr:col>
      <xdr:colOff>177800</xdr:colOff>
      <xdr:row>38</xdr:row>
      <xdr:rowOff>139700</xdr:rowOff>
    </xdr:to>
    <xdr:cxnSp macro="">
      <xdr:nvCxnSpPr>
        <xdr:cNvPr id="503" name="直線コネクタ 502">
          <a:extLst>
            <a:ext uri="{FF2B5EF4-FFF2-40B4-BE49-F238E27FC236}">
              <a16:creationId xmlns:a16="http://schemas.microsoft.com/office/drawing/2014/main" id="{00000000-0008-0000-0700-0000F7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37</xdr:row>
      <xdr:rowOff>168927</xdr:rowOff>
    </xdr:from>
    <xdr:ext cx="531299" cy="259045"/>
    <xdr:sp macro="" textlink="">
      <xdr:nvSpPr>
        <xdr:cNvPr id="504" name="テキスト ボックス 503">
          <a:extLst>
            <a:ext uri="{FF2B5EF4-FFF2-40B4-BE49-F238E27FC236}">
              <a16:creationId xmlns:a16="http://schemas.microsoft.com/office/drawing/2014/main" id="{00000000-0008-0000-0700-0000F8010000}"/>
            </a:ext>
          </a:extLst>
        </xdr:cNvPr>
        <xdr:cNvSpPr txBox="1"/>
      </xdr:nvSpPr>
      <xdr:spPr>
        <a:xfrm>
          <a:off x="11914701" y="6512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05" name="直線コネクタ 504">
          <a:extLst>
            <a:ext uri="{FF2B5EF4-FFF2-40B4-BE49-F238E27FC236}">
              <a16:creationId xmlns:a16="http://schemas.microsoft.com/office/drawing/2014/main" id="{00000000-0008-0000-0700-0000F901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35</xdr:row>
      <xdr:rowOff>54627</xdr:rowOff>
    </xdr:from>
    <xdr:ext cx="531299" cy="259045"/>
    <xdr:sp macro="" textlink="">
      <xdr:nvSpPr>
        <xdr:cNvPr id="506" name="テキスト ボックス 505">
          <a:extLst>
            <a:ext uri="{FF2B5EF4-FFF2-40B4-BE49-F238E27FC236}">
              <a16:creationId xmlns:a16="http://schemas.microsoft.com/office/drawing/2014/main" id="{00000000-0008-0000-0700-0000FA010000}"/>
            </a:ext>
          </a:extLst>
        </xdr:cNvPr>
        <xdr:cNvSpPr txBox="1"/>
      </xdr:nvSpPr>
      <xdr:spPr>
        <a:xfrm>
          <a:off x="11914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7" name="直線コネクタ 506">
          <a:extLst>
            <a:ext uri="{FF2B5EF4-FFF2-40B4-BE49-F238E27FC236}">
              <a16:creationId xmlns:a16="http://schemas.microsoft.com/office/drawing/2014/main" id="{00000000-0008-0000-0700-0000FB01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32</xdr:row>
      <xdr:rowOff>111777</xdr:rowOff>
    </xdr:from>
    <xdr:ext cx="531299" cy="259045"/>
    <xdr:sp macro="" textlink="">
      <xdr:nvSpPr>
        <xdr:cNvPr id="508" name="テキスト ボックス 507">
          <a:extLst>
            <a:ext uri="{FF2B5EF4-FFF2-40B4-BE49-F238E27FC236}">
              <a16:creationId xmlns:a16="http://schemas.microsoft.com/office/drawing/2014/main" id="{00000000-0008-0000-0700-0000FC010000}"/>
            </a:ext>
          </a:extLst>
        </xdr:cNvPr>
        <xdr:cNvSpPr txBox="1"/>
      </xdr:nvSpPr>
      <xdr:spPr>
        <a:xfrm>
          <a:off x="11914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09" name="直線コネクタ 508">
          <a:extLst>
            <a:ext uri="{FF2B5EF4-FFF2-40B4-BE49-F238E27FC236}">
              <a16:creationId xmlns:a16="http://schemas.microsoft.com/office/drawing/2014/main" id="{00000000-0008-0000-0700-0000FD01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168927</xdr:rowOff>
    </xdr:from>
    <xdr:ext cx="531299" cy="259045"/>
    <xdr:sp macro="" textlink="">
      <xdr:nvSpPr>
        <xdr:cNvPr id="510" name="テキスト ボックス 509">
          <a:extLst>
            <a:ext uri="{FF2B5EF4-FFF2-40B4-BE49-F238E27FC236}">
              <a16:creationId xmlns:a16="http://schemas.microsoft.com/office/drawing/2014/main" id="{00000000-0008-0000-0700-0000FE010000}"/>
            </a:ext>
          </a:extLst>
        </xdr:cNvPr>
        <xdr:cNvSpPr txBox="1"/>
      </xdr:nvSpPr>
      <xdr:spPr>
        <a:xfrm>
          <a:off x="11914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1" name="直線コネクタ 510">
          <a:extLst>
            <a:ext uri="{FF2B5EF4-FFF2-40B4-BE49-F238E27FC236}">
              <a16:creationId xmlns:a16="http://schemas.microsoft.com/office/drawing/2014/main" id="{00000000-0008-0000-0700-0000FF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12" name="テキスト ボックス 511">
          <a:extLst>
            <a:ext uri="{FF2B5EF4-FFF2-40B4-BE49-F238E27FC236}">
              <a16:creationId xmlns:a16="http://schemas.microsoft.com/office/drawing/2014/main" id="{00000000-0008-0000-0700-00000002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3" name="消防費グラフ枠">
          <a:extLst>
            <a:ext uri="{FF2B5EF4-FFF2-40B4-BE49-F238E27FC236}">
              <a16:creationId xmlns:a16="http://schemas.microsoft.com/office/drawing/2014/main" id="{00000000-0008-0000-0700-000001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71966</xdr:rowOff>
    </xdr:from>
    <xdr:to>
      <xdr:col>85</xdr:col>
      <xdr:colOff>126364</xdr:colOff>
      <xdr:row>39</xdr:row>
      <xdr:rowOff>12461</xdr:rowOff>
    </xdr:to>
    <xdr:cxnSp macro="">
      <xdr:nvCxnSpPr>
        <xdr:cNvPr id="514" name="直線コネクタ 513">
          <a:extLst>
            <a:ext uri="{FF2B5EF4-FFF2-40B4-BE49-F238E27FC236}">
              <a16:creationId xmlns:a16="http://schemas.microsoft.com/office/drawing/2014/main" id="{00000000-0008-0000-0700-000002020000}"/>
            </a:ext>
          </a:extLst>
        </xdr:cNvPr>
        <xdr:cNvCxnSpPr/>
      </xdr:nvCxnSpPr>
      <xdr:spPr>
        <a:xfrm flipV="1">
          <a:off x="16317595" y="5386916"/>
          <a:ext cx="1269" cy="13120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16288</xdr:rowOff>
    </xdr:from>
    <xdr:ext cx="534377" cy="259045"/>
    <xdr:sp macro="" textlink="">
      <xdr:nvSpPr>
        <xdr:cNvPr id="515" name="消防費最小値テキスト">
          <a:extLst>
            <a:ext uri="{FF2B5EF4-FFF2-40B4-BE49-F238E27FC236}">
              <a16:creationId xmlns:a16="http://schemas.microsoft.com/office/drawing/2014/main" id="{00000000-0008-0000-0700-000003020000}"/>
            </a:ext>
          </a:extLst>
        </xdr:cNvPr>
        <xdr:cNvSpPr txBox="1"/>
      </xdr:nvSpPr>
      <xdr:spPr>
        <a:xfrm>
          <a:off x="16370300" y="67028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18,066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12461</xdr:rowOff>
    </xdr:from>
    <xdr:to>
      <xdr:col>86</xdr:col>
      <xdr:colOff>25400</xdr:colOff>
      <xdr:row>39</xdr:row>
      <xdr:rowOff>12461</xdr:rowOff>
    </xdr:to>
    <xdr:cxnSp macro="">
      <xdr:nvCxnSpPr>
        <xdr:cNvPr id="516" name="直線コネクタ 515">
          <a:extLst>
            <a:ext uri="{FF2B5EF4-FFF2-40B4-BE49-F238E27FC236}">
              <a16:creationId xmlns:a16="http://schemas.microsoft.com/office/drawing/2014/main" id="{00000000-0008-0000-0700-000004020000}"/>
            </a:ext>
          </a:extLst>
        </xdr:cNvPr>
        <xdr:cNvCxnSpPr/>
      </xdr:nvCxnSpPr>
      <xdr:spPr>
        <a:xfrm>
          <a:off x="16230600" y="66990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18643</xdr:rowOff>
    </xdr:from>
    <xdr:ext cx="534377" cy="259045"/>
    <xdr:sp macro="" textlink="">
      <xdr:nvSpPr>
        <xdr:cNvPr id="517" name="消防費最大値テキスト">
          <a:extLst>
            <a:ext uri="{FF2B5EF4-FFF2-40B4-BE49-F238E27FC236}">
              <a16:creationId xmlns:a16="http://schemas.microsoft.com/office/drawing/2014/main" id="{00000000-0008-0000-0700-000005020000}"/>
            </a:ext>
          </a:extLst>
        </xdr:cNvPr>
        <xdr:cNvSpPr txBox="1"/>
      </xdr:nvSpPr>
      <xdr:spPr>
        <a:xfrm>
          <a:off x="16370300" y="51621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75,463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31</xdr:row>
      <xdr:rowOff>71966</xdr:rowOff>
    </xdr:from>
    <xdr:to>
      <xdr:col>86</xdr:col>
      <xdr:colOff>25400</xdr:colOff>
      <xdr:row>31</xdr:row>
      <xdr:rowOff>71966</xdr:rowOff>
    </xdr:to>
    <xdr:cxnSp macro="">
      <xdr:nvCxnSpPr>
        <xdr:cNvPr id="518" name="直線コネクタ 517">
          <a:extLst>
            <a:ext uri="{FF2B5EF4-FFF2-40B4-BE49-F238E27FC236}">
              <a16:creationId xmlns:a16="http://schemas.microsoft.com/office/drawing/2014/main" id="{00000000-0008-0000-0700-000006020000}"/>
            </a:ext>
          </a:extLst>
        </xdr:cNvPr>
        <xdr:cNvCxnSpPr/>
      </xdr:nvCxnSpPr>
      <xdr:spPr>
        <a:xfrm>
          <a:off x="16230600" y="53869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66411</xdr:rowOff>
    </xdr:from>
    <xdr:to>
      <xdr:col>85</xdr:col>
      <xdr:colOff>127000</xdr:colOff>
      <xdr:row>38</xdr:row>
      <xdr:rowOff>85522</xdr:rowOff>
    </xdr:to>
    <xdr:cxnSp macro="">
      <xdr:nvCxnSpPr>
        <xdr:cNvPr id="519" name="直線コネクタ 518">
          <a:extLst>
            <a:ext uri="{FF2B5EF4-FFF2-40B4-BE49-F238E27FC236}">
              <a16:creationId xmlns:a16="http://schemas.microsoft.com/office/drawing/2014/main" id="{00000000-0008-0000-0700-000007020000}"/>
            </a:ext>
          </a:extLst>
        </xdr:cNvPr>
        <xdr:cNvCxnSpPr/>
      </xdr:nvCxnSpPr>
      <xdr:spPr>
        <a:xfrm>
          <a:off x="15481300" y="6581511"/>
          <a:ext cx="838200" cy="191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35</xdr:row>
      <xdr:rowOff>116258</xdr:rowOff>
    </xdr:from>
    <xdr:ext cx="534377" cy="259045"/>
    <xdr:sp macro="" textlink="">
      <xdr:nvSpPr>
        <xdr:cNvPr id="520" name="消防費平均値テキスト">
          <a:extLst>
            <a:ext uri="{FF2B5EF4-FFF2-40B4-BE49-F238E27FC236}">
              <a16:creationId xmlns:a16="http://schemas.microsoft.com/office/drawing/2014/main" id="{00000000-0008-0000-0700-000008020000}"/>
            </a:ext>
          </a:extLst>
        </xdr:cNvPr>
        <xdr:cNvSpPr txBox="1"/>
      </xdr:nvSpPr>
      <xdr:spPr>
        <a:xfrm>
          <a:off x="16370300" y="611700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34,804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93381</xdr:rowOff>
    </xdr:from>
    <xdr:to>
      <xdr:col>85</xdr:col>
      <xdr:colOff>177800</xdr:colOff>
      <xdr:row>37</xdr:row>
      <xdr:rowOff>23531</xdr:rowOff>
    </xdr:to>
    <xdr:sp macro="" textlink="">
      <xdr:nvSpPr>
        <xdr:cNvPr id="521" name="フローチャート: 判断 520">
          <a:extLst>
            <a:ext uri="{FF2B5EF4-FFF2-40B4-BE49-F238E27FC236}">
              <a16:creationId xmlns:a16="http://schemas.microsoft.com/office/drawing/2014/main" id="{00000000-0008-0000-0700-000009020000}"/>
            </a:ext>
          </a:extLst>
        </xdr:cNvPr>
        <xdr:cNvSpPr/>
      </xdr:nvSpPr>
      <xdr:spPr>
        <a:xfrm>
          <a:off x="16268700" y="62655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66411</xdr:rowOff>
    </xdr:from>
    <xdr:to>
      <xdr:col>81</xdr:col>
      <xdr:colOff>50800</xdr:colOff>
      <xdr:row>38</xdr:row>
      <xdr:rowOff>115537</xdr:rowOff>
    </xdr:to>
    <xdr:cxnSp macro="">
      <xdr:nvCxnSpPr>
        <xdr:cNvPr id="522" name="直線コネクタ 521">
          <a:extLst>
            <a:ext uri="{FF2B5EF4-FFF2-40B4-BE49-F238E27FC236}">
              <a16:creationId xmlns:a16="http://schemas.microsoft.com/office/drawing/2014/main" id="{00000000-0008-0000-0700-00000A020000}"/>
            </a:ext>
          </a:extLst>
        </xdr:cNvPr>
        <xdr:cNvCxnSpPr/>
      </xdr:nvCxnSpPr>
      <xdr:spPr>
        <a:xfrm flipV="1">
          <a:off x="14592300" y="6581511"/>
          <a:ext cx="889000" cy="491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137775</xdr:rowOff>
    </xdr:from>
    <xdr:to>
      <xdr:col>81</xdr:col>
      <xdr:colOff>101600</xdr:colOff>
      <xdr:row>37</xdr:row>
      <xdr:rowOff>67925</xdr:rowOff>
    </xdr:to>
    <xdr:sp macro="" textlink="">
      <xdr:nvSpPr>
        <xdr:cNvPr id="523" name="フローチャート: 判断 522">
          <a:extLst>
            <a:ext uri="{FF2B5EF4-FFF2-40B4-BE49-F238E27FC236}">
              <a16:creationId xmlns:a16="http://schemas.microsoft.com/office/drawing/2014/main" id="{00000000-0008-0000-0700-00000B020000}"/>
            </a:ext>
          </a:extLst>
        </xdr:cNvPr>
        <xdr:cNvSpPr/>
      </xdr:nvSpPr>
      <xdr:spPr>
        <a:xfrm>
          <a:off x="15430500" y="63099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35</xdr:row>
      <xdr:rowOff>84452</xdr:rowOff>
    </xdr:from>
    <xdr:ext cx="534377" cy="259045"/>
    <xdr:sp macro="" textlink="">
      <xdr:nvSpPr>
        <xdr:cNvPr id="524" name="テキスト ボックス 523">
          <a:extLst>
            <a:ext uri="{FF2B5EF4-FFF2-40B4-BE49-F238E27FC236}">
              <a16:creationId xmlns:a16="http://schemas.microsoft.com/office/drawing/2014/main" id="{00000000-0008-0000-0700-00000C020000}"/>
            </a:ext>
          </a:extLst>
        </xdr:cNvPr>
        <xdr:cNvSpPr txBox="1"/>
      </xdr:nvSpPr>
      <xdr:spPr>
        <a:xfrm>
          <a:off x="15214111" y="60852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32,862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115537</xdr:rowOff>
    </xdr:from>
    <xdr:to>
      <xdr:col>76</xdr:col>
      <xdr:colOff>114300</xdr:colOff>
      <xdr:row>38</xdr:row>
      <xdr:rowOff>121572</xdr:rowOff>
    </xdr:to>
    <xdr:cxnSp macro="">
      <xdr:nvCxnSpPr>
        <xdr:cNvPr id="525" name="直線コネクタ 524">
          <a:extLst>
            <a:ext uri="{FF2B5EF4-FFF2-40B4-BE49-F238E27FC236}">
              <a16:creationId xmlns:a16="http://schemas.microsoft.com/office/drawing/2014/main" id="{00000000-0008-0000-0700-00000D020000}"/>
            </a:ext>
          </a:extLst>
        </xdr:cNvPr>
        <xdr:cNvCxnSpPr/>
      </xdr:nvCxnSpPr>
      <xdr:spPr>
        <a:xfrm flipV="1">
          <a:off x="13703300" y="6630637"/>
          <a:ext cx="889000" cy="60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35</xdr:row>
      <xdr:rowOff>127945</xdr:rowOff>
    </xdr:from>
    <xdr:to>
      <xdr:col>76</xdr:col>
      <xdr:colOff>165100</xdr:colOff>
      <xdr:row>36</xdr:row>
      <xdr:rowOff>58095</xdr:rowOff>
    </xdr:to>
    <xdr:sp macro="" textlink="">
      <xdr:nvSpPr>
        <xdr:cNvPr id="526" name="フローチャート: 判断 525">
          <a:extLst>
            <a:ext uri="{FF2B5EF4-FFF2-40B4-BE49-F238E27FC236}">
              <a16:creationId xmlns:a16="http://schemas.microsoft.com/office/drawing/2014/main" id="{00000000-0008-0000-0700-00000E020000}"/>
            </a:ext>
          </a:extLst>
        </xdr:cNvPr>
        <xdr:cNvSpPr/>
      </xdr:nvSpPr>
      <xdr:spPr>
        <a:xfrm>
          <a:off x="14541500" y="61286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34</xdr:row>
      <xdr:rowOff>74622</xdr:rowOff>
    </xdr:from>
    <xdr:ext cx="534377" cy="259045"/>
    <xdr:sp macro="" textlink="">
      <xdr:nvSpPr>
        <xdr:cNvPr id="527" name="テキスト ボックス 526">
          <a:extLst>
            <a:ext uri="{FF2B5EF4-FFF2-40B4-BE49-F238E27FC236}">
              <a16:creationId xmlns:a16="http://schemas.microsoft.com/office/drawing/2014/main" id="{00000000-0008-0000-0700-00000F020000}"/>
            </a:ext>
          </a:extLst>
        </xdr:cNvPr>
        <xdr:cNvSpPr txBox="1"/>
      </xdr:nvSpPr>
      <xdr:spPr>
        <a:xfrm>
          <a:off x="14325111" y="59039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40,792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121572</xdr:rowOff>
    </xdr:from>
    <xdr:to>
      <xdr:col>71</xdr:col>
      <xdr:colOff>177800</xdr:colOff>
      <xdr:row>38</xdr:row>
      <xdr:rowOff>167521</xdr:rowOff>
    </xdr:to>
    <xdr:cxnSp macro="">
      <xdr:nvCxnSpPr>
        <xdr:cNvPr id="528" name="直線コネクタ 527">
          <a:extLst>
            <a:ext uri="{FF2B5EF4-FFF2-40B4-BE49-F238E27FC236}">
              <a16:creationId xmlns:a16="http://schemas.microsoft.com/office/drawing/2014/main" id="{00000000-0008-0000-0700-000010020000}"/>
            </a:ext>
          </a:extLst>
        </xdr:cNvPr>
        <xdr:cNvCxnSpPr/>
      </xdr:nvCxnSpPr>
      <xdr:spPr>
        <a:xfrm flipV="1">
          <a:off x="12814300" y="6636672"/>
          <a:ext cx="889000" cy="459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75481</xdr:rowOff>
    </xdr:from>
    <xdr:to>
      <xdr:col>72</xdr:col>
      <xdr:colOff>38100</xdr:colOff>
      <xdr:row>37</xdr:row>
      <xdr:rowOff>5631</xdr:rowOff>
    </xdr:to>
    <xdr:sp macro="" textlink="">
      <xdr:nvSpPr>
        <xdr:cNvPr id="529" name="フローチャート: 判断 528">
          <a:extLst>
            <a:ext uri="{FF2B5EF4-FFF2-40B4-BE49-F238E27FC236}">
              <a16:creationId xmlns:a16="http://schemas.microsoft.com/office/drawing/2014/main" id="{00000000-0008-0000-0700-000011020000}"/>
            </a:ext>
          </a:extLst>
        </xdr:cNvPr>
        <xdr:cNvSpPr/>
      </xdr:nvSpPr>
      <xdr:spPr>
        <a:xfrm>
          <a:off x="13652500" y="62476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35</xdr:row>
      <xdr:rowOff>22158</xdr:rowOff>
    </xdr:from>
    <xdr:ext cx="534377" cy="259045"/>
    <xdr:sp macro="" textlink="">
      <xdr:nvSpPr>
        <xdr:cNvPr id="530" name="テキスト ボックス 529">
          <a:extLst>
            <a:ext uri="{FF2B5EF4-FFF2-40B4-BE49-F238E27FC236}">
              <a16:creationId xmlns:a16="http://schemas.microsoft.com/office/drawing/2014/main" id="{00000000-0008-0000-0700-000012020000}"/>
            </a:ext>
          </a:extLst>
        </xdr:cNvPr>
        <xdr:cNvSpPr txBox="1"/>
      </xdr:nvSpPr>
      <xdr:spPr>
        <a:xfrm>
          <a:off x="13436111" y="60229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152336</xdr:rowOff>
    </xdr:from>
    <xdr:to>
      <xdr:col>67</xdr:col>
      <xdr:colOff>101600</xdr:colOff>
      <xdr:row>37</xdr:row>
      <xdr:rowOff>82486</xdr:rowOff>
    </xdr:to>
    <xdr:sp macro="" textlink="">
      <xdr:nvSpPr>
        <xdr:cNvPr id="531" name="フローチャート: 判断 530">
          <a:extLst>
            <a:ext uri="{FF2B5EF4-FFF2-40B4-BE49-F238E27FC236}">
              <a16:creationId xmlns:a16="http://schemas.microsoft.com/office/drawing/2014/main" id="{00000000-0008-0000-0700-000013020000}"/>
            </a:ext>
          </a:extLst>
        </xdr:cNvPr>
        <xdr:cNvSpPr/>
      </xdr:nvSpPr>
      <xdr:spPr>
        <a:xfrm>
          <a:off x="12763500" y="63245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35</xdr:row>
      <xdr:rowOff>99013</xdr:rowOff>
    </xdr:from>
    <xdr:ext cx="534377" cy="259045"/>
    <xdr:sp macro="" textlink="">
      <xdr:nvSpPr>
        <xdr:cNvPr id="532" name="テキスト ボックス 531">
          <a:extLst>
            <a:ext uri="{FF2B5EF4-FFF2-40B4-BE49-F238E27FC236}">
              <a16:creationId xmlns:a16="http://schemas.microsoft.com/office/drawing/2014/main" id="{00000000-0008-0000-0700-000014020000}"/>
            </a:ext>
          </a:extLst>
        </xdr:cNvPr>
        <xdr:cNvSpPr txBox="1"/>
      </xdr:nvSpPr>
      <xdr:spPr>
        <a:xfrm>
          <a:off x="12547111" y="60997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32,225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id="{00000000-0008-0000-0700-000015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00000000-0008-0000-0700-000016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00000000-0008-0000-0700-000018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7" name="テキスト ボックス 536">
          <a:extLst>
            <a:ext uri="{FF2B5EF4-FFF2-40B4-BE49-F238E27FC236}">
              <a16:creationId xmlns:a16="http://schemas.microsoft.com/office/drawing/2014/main" id="{00000000-0008-0000-0700-000019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34722</xdr:rowOff>
    </xdr:from>
    <xdr:to>
      <xdr:col>85</xdr:col>
      <xdr:colOff>177800</xdr:colOff>
      <xdr:row>38</xdr:row>
      <xdr:rowOff>136322</xdr:rowOff>
    </xdr:to>
    <xdr:sp macro="" textlink="">
      <xdr:nvSpPr>
        <xdr:cNvPr id="538" name="楕円 537">
          <a:extLst>
            <a:ext uri="{FF2B5EF4-FFF2-40B4-BE49-F238E27FC236}">
              <a16:creationId xmlns:a16="http://schemas.microsoft.com/office/drawing/2014/main" id="{00000000-0008-0000-0700-00001A020000}"/>
            </a:ext>
          </a:extLst>
        </xdr:cNvPr>
        <xdr:cNvSpPr/>
      </xdr:nvSpPr>
      <xdr:spPr>
        <a:xfrm>
          <a:off x="16268700" y="65498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121099</xdr:rowOff>
    </xdr:from>
    <xdr:ext cx="534377" cy="259045"/>
    <xdr:sp macro="" textlink="">
      <xdr:nvSpPr>
        <xdr:cNvPr id="539" name="消防費該当値テキスト">
          <a:extLst>
            <a:ext uri="{FF2B5EF4-FFF2-40B4-BE49-F238E27FC236}">
              <a16:creationId xmlns:a16="http://schemas.microsoft.com/office/drawing/2014/main" id="{00000000-0008-0000-0700-00001B020000}"/>
            </a:ext>
          </a:extLst>
        </xdr:cNvPr>
        <xdr:cNvSpPr txBox="1"/>
      </xdr:nvSpPr>
      <xdr:spPr>
        <a:xfrm>
          <a:off x="16370300" y="64647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22,370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15611</xdr:rowOff>
    </xdr:from>
    <xdr:to>
      <xdr:col>81</xdr:col>
      <xdr:colOff>101600</xdr:colOff>
      <xdr:row>38</xdr:row>
      <xdr:rowOff>117211</xdr:rowOff>
    </xdr:to>
    <xdr:sp macro="" textlink="">
      <xdr:nvSpPr>
        <xdr:cNvPr id="540" name="楕円 539">
          <a:extLst>
            <a:ext uri="{FF2B5EF4-FFF2-40B4-BE49-F238E27FC236}">
              <a16:creationId xmlns:a16="http://schemas.microsoft.com/office/drawing/2014/main" id="{00000000-0008-0000-0700-00001C020000}"/>
            </a:ext>
          </a:extLst>
        </xdr:cNvPr>
        <xdr:cNvSpPr/>
      </xdr:nvSpPr>
      <xdr:spPr>
        <a:xfrm>
          <a:off x="15430500" y="65307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38</xdr:row>
      <xdr:rowOff>108338</xdr:rowOff>
    </xdr:from>
    <xdr:ext cx="534377" cy="259045"/>
    <xdr:sp macro="" textlink="">
      <xdr:nvSpPr>
        <xdr:cNvPr id="541" name="テキスト ボックス 540">
          <a:extLst>
            <a:ext uri="{FF2B5EF4-FFF2-40B4-BE49-F238E27FC236}">
              <a16:creationId xmlns:a16="http://schemas.microsoft.com/office/drawing/2014/main" id="{00000000-0008-0000-0700-00001D020000}"/>
            </a:ext>
          </a:extLst>
        </xdr:cNvPr>
        <xdr:cNvSpPr txBox="1"/>
      </xdr:nvSpPr>
      <xdr:spPr>
        <a:xfrm>
          <a:off x="15214111" y="66234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23,206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64737</xdr:rowOff>
    </xdr:from>
    <xdr:to>
      <xdr:col>76</xdr:col>
      <xdr:colOff>165100</xdr:colOff>
      <xdr:row>38</xdr:row>
      <xdr:rowOff>166337</xdr:rowOff>
    </xdr:to>
    <xdr:sp macro="" textlink="">
      <xdr:nvSpPr>
        <xdr:cNvPr id="542" name="楕円 541">
          <a:extLst>
            <a:ext uri="{FF2B5EF4-FFF2-40B4-BE49-F238E27FC236}">
              <a16:creationId xmlns:a16="http://schemas.microsoft.com/office/drawing/2014/main" id="{00000000-0008-0000-0700-00001E020000}"/>
            </a:ext>
          </a:extLst>
        </xdr:cNvPr>
        <xdr:cNvSpPr/>
      </xdr:nvSpPr>
      <xdr:spPr>
        <a:xfrm>
          <a:off x="14541500" y="65798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38</xdr:row>
      <xdr:rowOff>157464</xdr:rowOff>
    </xdr:from>
    <xdr:ext cx="534377" cy="259045"/>
    <xdr:sp macro="" textlink="">
      <xdr:nvSpPr>
        <xdr:cNvPr id="543" name="テキスト ボックス 542">
          <a:extLst>
            <a:ext uri="{FF2B5EF4-FFF2-40B4-BE49-F238E27FC236}">
              <a16:creationId xmlns:a16="http://schemas.microsoft.com/office/drawing/2014/main" id="{00000000-0008-0000-0700-00001F020000}"/>
            </a:ext>
          </a:extLst>
        </xdr:cNvPr>
        <xdr:cNvSpPr txBox="1"/>
      </xdr:nvSpPr>
      <xdr:spPr>
        <a:xfrm>
          <a:off x="14325111" y="66725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21,057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70772</xdr:rowOff>
    </xdr:from>
    <xdr:to>
      <xdr:col>72</xdr:col>
      <xdr:colOff>38100</xdr:colOff>
      <xdr:row>39</xdr:row>
      <xdr:rowOff>922</xdr:rowOff>
    </xdr:to>
    <xdr:sp macro="" textlink="">
      <xdr:nvSpPr>
        <xdr:cNvPr id="544" name="楕円 543">
          <a:extLst>
            <a:ext uri="{FF2B5EF4-FFF2-40B4-BE49-F238E27FC236}">
              <a16:creationId xmlns:a16="http://schemas.microsoft.com/office/drawing/2014/main" id="{00000000-0008-0000-0700-000020020000}"/>
            </a:ext>
          </a:extLst>
        </xdr:cNvPr>
        <xdr:cNvSpPr/>
      </xdr:nvSpPr>
      <xdr:spPr>
        <a:xfrm>
          <a:off x="13652500" y="65858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38</xdr:row>
      <xdr:rowOff>163499</xdr:rowOff>
    </xdr:from>
    <xdr:ext cx="534377" cy="259045"/>
    <xdr:sp macro="" textlink="">
      <xdr:nvSpPr>
        <xdr:cNvPr id="545" name="テキスト ボックス 544">
          <a:extLst>
            <a:ext uri="{FF2B5EF4-FFF2-40B4-BE49-F238E27FC236}">
              <a16:creationId xmlns:a16="http://schemas.microsoft.com/office/drawing/2014/main" id="{00000000-0008-0000-0700-000021020000}"/>
            </a:ext>
          </a:extLst>
        </xdr:cNvPr>
        <xdr:cNvSpPr txBox="1"/>
      </xdr:nvSpPr>
      <xdr:spPr>
        <a:xfrm>
          <a:off x="13436111" y="66785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20,793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116721</xdr:rowOff>
    </xdr:from>
    <xdr:to>
      <xdr:col>67</xdr:col>
      <xdr:colOff>101600</xdr:colOff>
      <xdr:row>39</xdr:row>
      <xdr:rowOff>46871</xdr:rowOff>
    </xdr:to>
    <xdr:sp macro="" textlink="">
      <xdr:nvSpPr>
        <xdr:cNvPr id="546" name="楕円 545">
          <a:extLst>
            <a:ext uri="{FF2B5EF4-FFF2-40B4-BE49-F238E27FC236}">
              <a16:creationId xmlns:a16="http://schemas.microsoft.com/office/drawing/2014/main" id="{00000000-0008-0000-0700-000022020000}"/>
            </a:ext>
          </a:extLst>
        </xdr:cNvPr>
        <xdr:cNvSpPr/>
      </xdr:nvSpPr>
      <xdr:spPr>
        <a:xfrm>
          <a:off x="12763500" y="66318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39</xdr:row>
      <xdr:rowOff>37998</xdr:rowOff>
    </xdr:from>
    <xdr:ext cx="534377" cy="259045"/>
    <xdr:sp macro="" textlink="">
      <xdr:nvSpPr>
        <xdr:cNvPr id="547" name="テキスト ボックス 546">
          <a:extLst>
            <a:ext uri="{FF2B5EF4-FFF2-40B4-BE49-F238E27FC236}">
              <a16:creationId xmlns:a16="http://schemas.microsoft.com/office/drawing/2014/main" id="{00000000-0008-0000-0700-000023020000}"/>
            </a:ext>
          </a:extLst>
        </xdr:cNvPr>
        <xdr:cNvSpPr txBox="1"/>
      </xdr:nvSpPr>
      <xdr:spPr>
        <a:xfrm>
          <a:off x="12547111" y="67245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18,783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8" name="正方形/長方形 547">
          <a:extLst>
            <a:ext uri="{FF2B5EF4-FFF2-40B4-BE49-F238E27FC236}">
              <a16:creationId xmlns:a16="http://schemas.microsoft.com/office/drawing/2014/main" id="{00000000-0008-0000-0700-000024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9" name="正方形/長方形 548">
          <a:extLst>
            <a:ext uri="{FF2B5EF4-FFF2-40B4-BE49-F238E27FC236}">
              <a16:creationId xmlns:a16="http://schemas.microsoft.com/office/drawing/2014/main" id="{00000000-0008-0000-0700-000025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0" name="正方形/長方形 549">
          <a:extLst>
            <a:ext uri="{FF2B5EF4-FFF2-40B4-BE49-F238E27FC236}">
              <a16:creationId xmlns:a16="http://schemas.microsoft.com/office/drawing/2014/main" id="{00000000-0008-0000-0700-000026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1" name="正方形/長方形 550">
          <a:extLst>
            <a:ext uri="{FF2B5EF4-FFF2-40B4-BE49-F238E27FC236}">
              <a16:creationId xmlns:a16="http://schemas.microsoft.com/office/drawing/2014/main" id="{00000000-0008-0000-0700-000027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2" name="正方形/長方形 551">
          <a:extLst>
            <a:ext uri="{FF2B5EF4-FFF2-40B4-BE49-F238E27FC236}">
              <a16:creationId xmlns:a16="http://schemas.microsoft.com/office/drawing/2014/main" id="{00000000-0008-0000-0700-000028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63,140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3" name="正方形/長方形 552">
          <a:extLst>
            <a:ext uri="{FF2B5EF4-FFF2-40B4-BE49-F238E27FC236}">
              <a16:creationId xmlns:a16="http://schemas.microsoft.com/office/drawing/2014/main" id="{00000000-0008-0000-0700-000029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4" name="正方形/長方形 553">
          <a:extLst>
            <a:ext uri="{FF2B5EF4-FFF2-40B4-BE49-F238E27FC236}">
              <a16:creationId xmlns:a16="http://schemas.microsoft.com/office/drawing/2014/main" id="{00000000-0008-0000-0700-00002A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54,516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5" name="正方形/長方形 554">
          <a:extLst>
            <a:ext uri="{FF2B5EF4-FFF2-40B4-BE49-F238E27FC236}">
              <a16:creationId xmlns:a16="http://schemas.microsoft.com/office/drawing/2014/main" id="{00000000-0008-0000-0700-00002B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6" name="テキスト ボックス 555">
          <a:extLst>
            <a:ext uri="{FF2B5EF4-FFF2-40B4-BE49-F238E27FC236}">
              <a16:creationId xmlns:a16="http://schemas.microsoft.com/office/drawing/2014/main" id="{00000000-0008-0000-0700-00002C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7" name="直線コネクタ 556">
          <a:extLst>
            <a:ext uri="{FF2B5EF4-FFF2-40B4-BE49-F238E27FC236}">
              <a16:creationId xmlns:a16="http://schemas.microsoft.com/office/drawing/2014/main" id="{00000000-0008-0000-0700-00002D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58</xdr:row>
      <xdr:rowOff>139700</xdr:rowOff>
    </xdr:from>
    <xdr:to>
      <xdr:col>89</xdr:col>
      <xdr:colOff>177800</xdr:colOff>
      <xdr:row>58</xdr:row>
      <xdr:rowOff>139700</xdr:rowOff>
    </xdr:to>
    <xdr:cxnSp macro="">
      <xdr:nvCxnSpPr>
        <xdr:cNvPr id="558" name="直線コネクタ 557">
          <a:extLst>
            <a:ext uri="{FF2B5EF4-FFF2-40B4-BE49-F238E27FC236}">
              <a16:creationId xmlns:a16="http://schemas.microsoft.com/office/drawing/2014/main" id="{00000000-0008-0000-0700-00002E020000}"/>
            </a:ext>
          </a:extLst>
        </xdr:cNvPr>
        <xdr:cNvCxnSpPr/>
      </xdr:nvCxnSpPr>
      <xdr:spPr>
        <a:xfrm>
          <a:off x="12446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57</xdr:row>
      <xdr:rowOff>168927</xdr:rowOff>
    </xdr:from>
    <xdr:ext cx="248786" cy="259045"/>
    <xdr:sp macro="" textlink="">
      <xdr:nvSpPr>
        <xdr:cNvPr id="559" name="テキスト ボックス 558">
          <a:extLst>
            <a:ext uri="{FF2B5EF4-FFF2-40B4-BE49-F238E27FC236}">
              <a16:creationId xmlns:a16="http://schemas.microsoft.com/office/drawing/2014/main" id="{00000000-0008-0000-0700-00002F020000}"/>
            </a:ext>
          </a:extLst>
        </xdr:cNvPr>
        <xdr:cNvSpPr txBox="1"/>
      </xdr:nvSpPr>
      <xdr:spPr>
        <a:xfrm>
          <a:off x="12197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25400</xdr:rowOff>
    </xdr:from>
    <xdr:to>
      <xdr:col>89</xdr:col>
      <xdr:colOff>177800</xdr:colOff>
      <xdr:row>56</xdr:row>
      <xdr:rowOff>25400</xdr:rowOff>
    </xdr:to>
    <xdr:cxnSp macro="">
      <xdr:nvCxnSpPr>
        <xdr:cNvPr id="560" name="直線コネクタ 559">
          <a:extLst>
            <a:ext uri="{FF2B5EF4-FFF2-40B4-BE49-F238E27FC236}">
              <a16:creationId xmlns:a16="http://schemas.microsoft.com/office/drawing/2014/main" id="{00000000-0008-0000-0700-000030020000}"/>
            </a:ext>
          </a:extLst>
        </xdr:cNvPr>
        <xdr:cNvCxnSpPr/>
      </xdr:nvCxnSpPr>
      <xdr:spPr>
        <a:xfrm>
          <a:off x="12446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55</xdr:row>
      <xdr:rowOff>54627</xdr:rowOff>
    </xdr:from>
    <xdr:ext cx="595419" cy="259045"/>
    <xdr:sp macro="" textlink="">
      <xdr:nvSpPr>
        <xdr:cNvPr id="561" name="テキスト ボックス 560">
          <a:extLst>
            <a:ext uri="{FF2B5EF4-FFF2-40B4-BE49-F238E27FC236}">
              <a16:creationId xmlns:a16="http://schemas.microsoft.com/office/drawing/2014/main" id="{00000000-0008-0000-0700-000031020000}"/>
            </a:ext>
          </a:extLst>
        </xdr:cNvPr>
        <xdr:cNvSpPr txBox="1"/>
      </xdr:nvSpPr>
      <xdr:spPr>
        <a:xfrm>
          <a:off x="11850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82550</xdr:rowOff>
    </xdr:from>
    <xdr:to>
      <xdr:col>89</xdr:col>
      <xdr:colOff>177800</xdr:colOff>
      <xdr:row>53</xdr:row>
      <xdr:rowOff>82550</xdr:rowOff>
    </xdr:to>
    <xdr:cxnSp macro="">
      <xdr:nvCxnSpPr>
        <xdr:cNvPr id="562" name="直線コネクタ 561">
          <a:extLst>
            <a:ext uri="{FF2B5EF4-FFF2-40B4-BE49-F238E27FC236}">
              <a16:creationId xmlns:a16="http://schemas.microsoft.com/office/drawing/2014/main" id="{00000000-0008-0000-0700-000032020000}"/>
            </a:ext>
          </a:extLst>
        </xdr:cNvPr>
        <xdr:cNvCxnSpPr/>
      </xdr:nvCxnSpPr>
      <xdr:spPr>
        <a:xfrm>
          <a:off x="12446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52</xdr:row>
      <xdr:rowOff>111777</xdr:rowOff>
    </xdr:from>
    <xdr:ext cx="595419" cy="259045"/>
    <xdr:sp macro="" textlink="">
      <xdr:nvSpPr>
        <xdr:cNvPr id="563" name="テキスト ボックス 562">
          <a:extLst>
            <a:ext uri="{FF2B5EF4-FFF2-40B4-BE49-F238E27FC236}">
              <a16:creationId xmlns:a16="http://schemas.microsoft.com/office/drawing/2014/main" id="{00000000-0008-0000-0700-000033020000}"/>
            </a:ext>
          </a:extLst>
        </xdr:cNvPr>
        <xdr:cNvSpPr txBox="1"/>
      </xdr:nvSpPr>
      <xdr:spPr>
        <a:xfrm>
          <a:off x="11850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139700</xdr:rowOff>
    </xdr:from>
    <xdr:to>
      <xdr:col>89</xdr:col>
      <xdr:colOff>177800</xdr:colOff>
      <xdr:row>50</xdr:row>
      <xdr:rowOff>139700</xdr:rowOff>
    </xdr:to>
    <xdr:cxnSp macro="">
      <xdr:nvCxnSpPr>
        <xdr:cNvPr id="564" name="直線コネクタ 563">
          <a:extLst>
            <a:ext uri="{FF2B5EF4-FFF2-40B4-BE49-F238E27FC236}">
              <a16:creationId xmlns:a16="http://schemas.microsoft.com/office/drawing/2014/main" id="{00000000-0008-0000-0700-000034020000}"/>
            </a:ext>
          </a:extLst>
        </xdr:cNvPr>
        <xdr:cNvCxnSpPr/>
      </xdr:nvCxnSpPr>
      <xdr:spPr>
        <a:xfrm>
          <a:off x="12446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168927</xdr:rowOff>
    </xdr:from>
    <xdr:ext cx="595419" cy="259045"/>
    <xdr:sp macro="" textlink="">
      <xdr:nvSpPr>
        <xdr:cNvPr id="565" name="テキスト ボックス 564">
          <a:extLst>
            <a:ext uri="{FF2B5EF4-FFF2-40B4-BE49-F238E27FC236}">
              <a16:creationId xmlns:a16="http://schemas.microsoft.com/office/drawing/2014/main" id="{00000000-0008-0000-0700-000035020000}"/>
            </a:ext>
          </a:extLst>
        </xdr:cNvPr>
        <xdr:cNvSpPr txBox="1"/>
      </xdr:nvSpPr>
      <xdr:spPr>
        <a:xfrm>
          <a:off x="11850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6" name="直線コネクタ 565">
          <a:extLst>
            <a:ext uri="{FF2B5EF4-FFF2-40B4-BE49-F238E27FC236}">
              <a16:creationId xmlns:a16="http://schemas.microsoft.com/office/drawing/2014/main" id="{00000000-0008-0000-0700-000036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67" name="テキスト ボックス 566">
          <a:extLst>
            <a:ext uri="{FF2B5EF4-FFF2-40B4-BE49-F238E27FC236}">
              <a16:creationId xmlns:a16="http://schemas.microsoft.com/office/drawing/2014/main" id="{00000000-0008-0000-0700-000037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8" name="教育費グラフ枠">
          <a:extLst>
            <a:ext uri="{FF2B5EF4-FFF2-40B4-BE49-F238E27FC236}">
              <a16:creationId xmlns:a16="http://schemas.microsoft.com/office/drawing/2014/main" id="{00000000-0008-0000-0700-000038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51</xdr:row>
      <xdr:rowOff>70272</xdr:rowOff>
    </xdr:from>
    <xdr:to>
      <xdr:col>85</xdr:col>
      <xdr:colOff>126364</xdr:colOff>
      <xdr:row>58</xdr:row>
      <xdr:rowOff>51612</xdr:rowOff>
    </xdr:to>
    <xdr:cxnSp macro="">
      <xdr:nvCxnSpPr>
        <xdr:cNvPr id="569" name="直線コネクタ 568">
          <a:extLst>
            <a:ext uri="{FF2B5EF4-FFF2-40B4-BE49-F238E27FC236}">
              <a16:creationId xmlns:a16="http://schemas.microsoft.com/office/drawing/2014/main" id="{00000000-0008-0000-0700-000039020000}"/>
            </a:ext>
          </a:extLst>
        </xdr:cNvPr>
        <xdr:cNvCxnSpPr/>
      </xdr:nvCxnSpPr>
      <xdr:spPr>
        <a:xfrm flipV="1">
          <a:off x="16317595" y="8814222"/>
          <a:ext cx="1269" cy="11814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55439</xdr:rowOff>
    </xdr:from>
    <xdr:ext cx="534377" cy="259045"/>
    <xdr:sp macro="" textlink="">
      <xdr:nvSpPr>
        <xdr:cNvPr id="570" name="教育費最小値テキスト">
          <a:extLst>
            <a:ext uri="{FF2B5EF4-FFF2-40B4-BE49-F238E27FC236}">
              <a16:creationId xmlns:a16="http://schemas.microsoft.com/office/drawing/2014/main" id="{00000000-0008-0000-0700-00003A020000}"/>
            </a:ext>
          </a:extLst>
        </xdr:cNvPr>
        <xdr:cNvSpPr txBox="1"/>
      </xdr:nvSpPr>
      <xdr:spPr>
        <a:xfrm>
          <a:off x="16370300" y="99995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38,534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51612</xdr:rowOff>
    </xdr:from>
    <xdr:to>
      <xdr:col>86</xdr:col>
      <xdr:colOff>25400</xdr:colOff>
      <xdr:row>58</xdr:row>
      <xdr:rowOff>51612</xdr:rowOff>
    </xdr:to>
    <xdr:cxnSp macro="">
      <xdr:nvCxnSpPr>
        <xdr:cNvPr id="571" name="直線コネクタ 570">
          <a:extLst>
            <a:ext uri="{FF2B5EF4-FFF2-40B4-BE49-F238E27FC236}">
              <a16:creationId xmlns:a16="http://schemas.microsoft.com/office/drawing/2014/main" id="{00000000-0008-0000-0700-00003B020000}"/>
            </a:ext>
          </a:extLst>
        </xdr:cNvPr>
        <xdr:cNvCxnSpPr/>
      </xdr:nvCxnSpPr>
      <xdr:spPr>
        <a:xfrm>
          <a:off x="16230600" y="99957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50</xdr:row>
      <xdr:rowOff>16949</xdr:rowOff>
    </xdr:from>
    <xdr:ext cx="599010" cy="259045"/>
    <xdr:sp macro="" textlink="">
      <xdr:nvSpPr>
        <xdr:cNvPr id="572" name="教育費最大値テキスト">
          <a:extLst>
            <a:ext uri="{FF2B5EF4-FFF2-40B4-BE49-F238E27FC236}">
              <a16:creationId xmlns:a16="http://schemas.microsoft.com/office/drawing/2014/main" id="{00000000-0008-0000-0700-00003C020000}"/>
            </a:ext>
          </a:extLst>
        </xdr:cNvPr>
        <xdr:cNvSpPr txBox="1"/>
      </xdr:nvSpPr>
      <xdr:spPr>
        <a:xfrm>
          <a:off x="16370300" y="85894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555,371</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51</xdr:row>
      <xdr:rowOff>70272</xdr:rowOff>
    </xdr:from>
    <xdr:to>
      <xdr:col>86</xdr:col>
      <xdr:colOff>25400</xdr:colOff>
      <xdr:row>51</xdr:row>
      <xdr:rowOff>70272</xdr:rowOff>
    </xdr:to>
    <xdr:cxnSp macro="">
      <xdr:nvCxnSpPr>
        <xdr:cNvPr id="573" name="直線コネクタ 572">
          <a:extLst>
            <a:ext uri="{FF2B5EF4-FFF2-40B4-BE49-F238E27FC236}">
              <a16:creationId xmlns:a16="http://schemas.microsoft.com/office/drawing/2014/main" id="{00000000-0008-0000-0700-00003D020000}"/>
            </a:ext>
          </a:extLst>
        </xdr:cNvPr>
        <xdr:cNvCxnSpPr/>
      </xdr:nvCxnSpPr>
      <xdr:spPr>
        <a:xfrm>
          <a:off x="16230600" y="88142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57</xdr:row>
      <xdr:rowOff>86975</xdr:rowOff>
    </xdr:from>
    <xdr:to>
      <xdr:col>85</xdr:col>
      <xdr:colOff>127000</xdr:colOff>
      <xdr:row>57</xdr:row>
      <xdr:rowOff>108384</xdr:rowOff>
    </xdr:to>
    <xdr:cxnSp macro="">
      <xdr:nvCxnSpPr>
        <xdr:cNvPr id="574" name="直線コネクタ 573">
          <a:extLst>
            <a:ext uri="{FF2B5EF4-FFF2-40B4-BE49-F238E27FC236}">
              <a16:creationId xmlns:a16="http://schemas.microsoft.com/office/drawing/2014/main" id="{00000000-0008-0000-0700-00003E020000}"/>
            </a:ext>
          </a:extLst>
        </xdr:cNvPr>
        <xdr:cNvCxnSpPr/>
      </xdr:nvCxnSpPr>
      <xdr:spPr>
        <a:xfrm flipV="1">
          <a:off x="15481300" y="9859625"/>
          <a:ext cx="838200" cy="214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57</xdr:row>
      <xdr:rowOff>32127</xdr:rowOff>
    </xdr:from>
    <xdr:ext cx="534377" cy="259045"/>
    <xdr:sp macro="" textlink="">
      <xdr:nvSpPr>
        <xdr:cNvPr id="575" name="教育費平均値テキスト">
          <a:extLst>
            <a:ext uri="{FF2B5EF4-FFF2-40B4-BE49-F238E27FC236}">
              <a16:creationId xmlns:a16="http://schemas.microsoft.com/office/drawing/2014/main" id="{00000000-0008-0000-0700-00003F020000}"/>
            </a:ext>
          </a:extLst>
        </xdr:cNvPr>
        <xdr:cNvSpPr txBox="1"/>
      </xdr:nvSpPr>
      <xdr:spPr>
        <a:xfrm>
          <a:off x="16370300" y="980477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90,398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53700</xdr:rowOff>
    </xdr:from>
    <xdr:to>
      <xdr:col>85</xdr:col>
      <xdr:colOff>177800</xdr:colOff>
      <xdr:row>57</xdr:row>
      <xdr:rowOff>155300</xdr:rowOff>
    </xdr:to>
    <xdr:sp macro="" textlink="">
      <xdr:nvSpPr>
        <xdr:cNvPr id="576" name="フローチャート: 判断 575">
          <a:extLst>
            <a:ext uri="{FF2B5EF4-FFF2-40B4-BE49-F238E27FC236}">
              <a16:creationId xmlns:a16="http://schemas.microsoft.com/office/drawing/2014/main" id="{00000000-0008-0000-0700-000040020000}"/>
            </a:ext>
          </a:extLst>
        </xdr:cNvPr>
        <xdr:cNvSpPr/>
      </xdr:nvSpPr>
      <xdr:spPr>
        <a:xfrm>
          <a:off x="16268700" y="9826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79459</xdr:rowOff>
    </xdr:from>
    <xdr:to>
      <xdr:col>81</xdr:col>
      <xdr:colOff>50800</xdr:colOff>
      <xdr:row>57</xdr:row>
      <xdr:rowOff>108384</xdr:rowOff>
    </xdr:to>
    <xdr:cxnSp macro="">
      <xdr:nvCxnSpPr>
        <xdr:cNvPr id="577" name="直線コネクタ 576">
          <a:extLst>
            <a:ext uri="{FF2B5EF4-FFF2-40B4-BE49-F238E27FC236}">
              <a16:creationId xmlns:a16="http://schemas.microsoft.com/office/drawing/2014/main" id="{00000000-0008-0000-0700-000041020000}"/>
            </a:ext>
          </a:extLst>
        </xdr:cNvPr>
        <xdr:cNvCxnSpPr/>
      </xdr:nvCxnSpPr>
      <xdr:spPr>
        <a:xfrm>
          <a:off x="14592300" y="9852109"/>
          <a:ext cx="889000" cy="289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57</xdr:row>
      <xdr:rowOff>69535</xdr:rowOff>
    </xdr:from>
    <xdr:to>
      <xdr:col>81</xdr:col>
      <xdr:colOff>101600</xdr:colOff>
      <xdr:row>57</xdr:row>
      <xdr:rowOff>171135</xdr:rowOff>
    </xdr:to>
    <xdr:sp macro="" textlink="">
      <xdr:nvSpPr>
        <xdr:cNvPr id="578" name="フローチャート: 判断 577">
          <a:extLst>
            <a:ext uri="{FF2B5EF4-FFF2-40B4-BE49-F238E27FC236}">
              <a16:creationId xmlns:a16="http://schemas.microsoft.com/office/drawing/2014/main" id="{00000000-0008-0000-0700-000042020000}"/>
            </a:ext>
          </a:extLst>
        </xdr:cNvPr>
        <xdr:cNvSpPr/>
      </xdr:nvSpPr>
      <xdr:spPr>
        <a:xfrm>
          <a:off x="15430500" y="98421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57</xdr:row>
      <xdr:rowOff>162262</xdr:rowOff>
    </xdr:from>
    <xdr:ext cx="534377" cy="259045"/>
    <xdr:sp macro="" textlink="">
      <xdr:nvSpPr>
        <xdr:cNvPr id="579" name="テキスト ボックス 578">
          <a:extLst>
            <a:ext uri="{FF2B5EF4-FFF2-40B4-BE49-F238E27FC236}">
              <a16:creationId xmlns:a16="http://schemas.microsoft.com/office/drawing/2014/main" id="{00000000-0008-0000-0700-000043020000}"/>
            </a:ext>
          </a:extLst>
        </xdr:cNvPr>
        <xdr:cNvSpPr txBox="1"/>
      </xdr:nvSpPr>
      <xdr:spPr>
        <a:xfrm>
          <a:off x="15214111" y="99349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83,471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57</xdr:row>
      <xdr:rowOff>69529</xdr:rowOff>
    </xdr:from>
    <xdr:to>
      <xdr:col>76</xdr:col>
      <xdr:colOff>114300</xdr:colOff>
      <xdr:row>57</xdr:row>
      <xdr:rowOff>79459</xdr:rowOff>
    </xdr:to>
    <xdr:cxnSp macro="">
      <xdr:nvCxnSpPr>
        <xdr:cNvPr id="580" name="直線コネクタ 579">
          <a:extLst>
            <a:ext uri="{FF2B5EF4-FFF2-40B4-BE49-F238E27FC236}">
              <a16:creationId xmlns:a16="http://schemas.microsoft.com/office/drawing/2014/main" id="{00000000-0008-0000-0700-000044020000}"/>
            </a:ext>
          </a:extLst>
        </xdr:cNvPr>
        <xdr:cNvCxnSpPr/>
      </xdr:nvCxnSpPr>
      <xdr:spPr>
        <a:xfrm>
          <a:off x="13703300" y="9842179"/>
          <a:ext cx="889000" cy="99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57</xdr:row>
      <xdr:rowOff>78403</xdr:rowOff>
    </xdr:from>
    <xdr:to>
      <xdr:col>76</xdr:col>
      <xdr:colOff>165100</xdr:colOff>
      <xdr:row>58</xdr:row>
      <xdr:rowOff>8553</xdr:rowOff>
    </xdr:to>
    <xdr:sp macro="" textlink="">
      <xdr:nvSpPr>
        <xdr:cNvPr id="581" name="フローチャート: 判断 580">
          <a:extLst>
            <a:ext uri="{FF2B5EF4-FFF2-40B4-BE49-F238E27FC236}">
              <a16:creationId xmlns:a16="http://schemas.microsoft.com/office/drawing/2014/main" id="{00000000-0008-0000-0700-000045020000}"/>
            </a:ext>
          </a:extLst>
        </xdr:cNvPr>
        <xdr:cNvSpPr/>
      </xdr:nvSpPr>
      <xdr:spPr>
        <a:xfrm>
          <a:off x="14541500" y="98510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57</xdr:row>
      <xdr:rowOff>171130</xdr:rowOff>
    </xdr:from>
    <xdr:ext cx="534377" cy="259045"/>
    <xdr:sp macro="" textlink="">
      <xdr:nvSpPr>
        <xdr:cNvPr id="582" name="テキスト ボックス 581">
          <a:extLst>
            <a:ext uri="{FF2B5EF4-FFF2-40B4-BE49-F238E27FC236}">
              <a16:creationId xmlns:a16="http://schemas.microsoft.com/office/drawing/2014/main" id="{00000000-0008-0000-0700-000046020000}"/>
            </a:ext>
          </a:extLst>
        </xdr:cNvPr>
        <xdr:cNvSpPr txBox="1"/>
      </xdr:nvSpPr>
      <xdr:spPr>
        <a:xfrm>
          <a:off x="14325111" y="99437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79,592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56</xdr:row>
      <xdr:rowOff>416</xdr:rowOff>
    </xdr:from>
    <xdr:to>
      <xdr:col>71</xdr:col>
      <xdr:colOff>177800</xdr:colOff>
      <xdr:row>57</xdr:row>
      <xdr:rowOff>69529</xdr:rowOff>
    </xdr:to>
    <xdr:cxnSp macro="">
      <xdr:nvCxnSpPr>
        <xdr:cNvPr id="583" name="直線コネクタ 582">
          <a:extLst>
            <a:ext uri="{FF2B5EF4-FFF2-40B4-BE49-F238E27FC236}">
              <a16:creationId xmlns:a16="http://schemas.microsoft.com/office/drawing/2014/main" id="{00000000-0008-0000-0700-000047020000}"/>
            </a:ext>
          </a:extLst>
        </xdr:cNvPr>
        <xdr:cNvCxnSpPr/>
      </xdr:nvCxnSpPr>
      <xdr:spPr>
        <a:xfrm>
          <a:off x="12814300" y="9601616"/>
          <a:ext cx="889000" cy="2405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92432</xdr:rowOff>
    </xdr:from>
    <xdr:to>
      <xdr:col>72</xdr:col>
      <xdr:colOff>38100</xdr:colOff>
      <xdr:row>58</xdr:row>
      <xdr:rowOff>22582</xdr:rowOff>
    </xdr:to>
    <xdr:sp macro="" textlink="">
      <xdr:nvSpPr>
        <xdr:cNvPr id="584" name="フローチャート: 判断 583">
          <a:extLst>
            <a:ext uri="{FF2B5EF4-FFF2-40B4-BE49-F238E27FC236}">
              <a16:creationId xmlns:a16="http://schemas.microsoft.com/office/drawing/2014/main" id="{00000000-0008-0000-0700-000048020000}"/>
            </a:ext>
          </a:extLst>
        </xdr:cNvPr>
        <xdr:cNvSpPr/>
      </xdr:nvSpPr>
      <xdr:spPr>
        <a:xfrm>
          <a:off x="13652500" y="98650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58</xdr:row>
      <xdr:rowOff>13709</xdr:rowOff>
    </xdr:from>
    <xdr:ext cx="534377" cy="259045"/>
    <xdr:sp macro="" textlink="">
      <xdr:nvSpPr>
        <xdr:cNvPr id="585" name="テキスト ボックス 584">
          <a:extLst>
            <a:ext uri="{FF2B5EF4-FFF2-40B4-BE49-F238E27FC236}">
              <a16:creationId xmlns:a16="http://schemas.microsoft.com/office/drawing/2014/main" id="{00000000-0008-0000-0700-000049020000}"/>
            </a:ext>
          </a:extLst>
        </xdr:cNvPr>
        <xdr:cNvSpPr txBox="1"/>
      </xdr:nvSpPr>
      <xdr:spPr>
        <a:xfrm>
          <a:off x="13436111" y="99578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73,455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107332</xdr:rowOff>
    </xdr:from>
    <xdr:to>
      <xdr:col>67</xdr:col>
      <xdr:colOff>101600</xdr:colOff>
      <xdr:row>58</xdr:row>
      <xdr:rowOff>37482</xdr:rowOff>
    </xdr:to>
    <xdr:sp macro="" textlink="">
      <xdr:nvSpPr>
        <xdr:cNvPr id="586" name="フローチャート: 判断 585">
          <a:extLst>
            <a:ext uri="{FF2B5EF4-FFF2-40B4-BE49-F238E27FC236}">
              <a16:creationId xmlns:a16="http://schemas.microsoft.com/office/drawing/2014/main" id="{00000000-0008-0000-0700-00004A020000}"/>
            </a:ext>
          </a:extLst>
        </xdr:cNvPr>
        <xdr:cNvSpPr/>
      </xdr:nvSpPr>
      <xdr:spPr>
        <a:xfrm>
          <a:off x="12763500" y="98799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58</xdr:row>
      <xdr:rowOff>28609</xdr:rowOff>
    </xdr:from>
    <xdr:ext cx="534377" cy="259045"/>
    <xdr:sp macro="" textlink="">
      <xdr:nvSpPr>
        <xdr:cNvPr id="587" name="テキスト ボックス 586">
          <a:extLst>
            <a:ext uri="{FF2B5EF4-FFF2-40B4-BE49-F238E27FC236}">
              <a16:creationId xmlns:a16="http://schemas.microsoft.com/office/drawing/2014/main" id="{00000000-0008-0000-0700-00004B020000}"/>
            </a:ext>
          </a:extLst>
        </xdr:cNvPr>
        <xdr:cNvSpPr txBox="1"/>
      </xdr:nvSpPr>
      <xdr:spPr>
        <a:xfrm>
          <a:off x="12547111" y="99727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8" name="テキスト ボックス 587">
          <a:extLst>
            <a:ext uri="{FF2B5EF4-FFF2-40B4-BE49-F238E27FC236}">
              <a16:creationId xmlns:a16="http://schemas.microsoft.com/office/drawing/2014/main" id="{00000000-0008-0000-0700-00004C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9" name="テキスト ボックス 588">
          <a:extLst>
            <a:ext uri="{FF2B5EF4-FFF2-40B4-BE49-F238E27FC236}">
              <a16:creationId xmlns:a16="http://schemas.microsoft.com/office/drawing/2014/main" id="{00000000-0008-0000-0700-00004D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0" name="テキスト ボックス 589">
          <a:extLst>
            <a:ext uri="{FF2B5EF4-FFF2-40B4-BE49-F238E27FC236}">
              <a16:creationId xmlns:a16="http://schemas.microsoft.com/office/drawing/2014/main" id="{00000000-0008-0000-0700-00004E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1" name="テキスト ボックス 590">
          <a:extLst>
            <a:ext uri="{FF2B5EF4-FFF2-40B4-BE49-F238E27FC236}">
              <a16:creationId xmlns:a16="http://schemas.microsoft.com/office/drawing/2014/main" id="{00000000-0008-0000-0700-00004F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2" name="テキスト ボックス 591">
          <a:extLst>
            <a:ext uri="{FF2B5EF4-FFF2-40B4-BE49-F238E27FC236}">
              <a16:creationId xmlns:a16="http://schemas.microsoft.com/office/drawing/2014/main" id="{00000000-0008-0000-0700-000050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36175</xdr:rowOff>
    </xdr:from>
    <xdr:to>
      <xdr:col>85</xdr:col>
      <xdr:colOff>177800</xdr:colOff>
      <xdr:row>57</xdr:row>
      <xdr:rowOff>137775</xdr:rowOff>
    </xdr:to>
    <xdr:sp macro="" textlink="">
      <xdr:nvSpPr>
        <xdr:cNvPr id="593" name="楕円 592">
          <a:extLst>
            <a:ext uri="{FF2B5EF4-FFF2-40B4-BE49-F238E27FC236}">
              <a16:creationId xmlns:a16="http://schemas.microsoft.com/office/drawing/2014/main" id="{00000000-0008-0000-0700-000051020000}"/>
            </a:ext>
          </a:extLst>
        </xdr:cNvPr>
        <xdr:cNvSpPr/>
      </xdr:nvSpPr>
      <xdr:spPr>
        <a:xfrm>
          <a:off x="16268700" y="98088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56</xdr:row>
      <xdr:rowOff>59052</xdr:rowOff>
    </xdr:from>
    <xdr:ext cx="534377" cy="259045"/>
    <xdr:sp macro="" textlink="">
      <xdr:nvSpPr>
        <xdr:cNvPr id="594" name="教育費該当値テキスト">
          <a:extLst>
            <a:ext uri="{FF2B5EF4-FFF2-40B4-BE49-F238E27FC236}">
              <a16:creationId xmlns:a16="http://schemas.microsoft.com/office/drawing/2014/main" id="{00000000-0008-0000-0700-000052020000}"/>
            </a:ext>
          </a:extLst>
        </xdr:cNvPr>
        <xdr:cNvSpPr txBox="1"/>
      </xdr:nvSpPr>
      <xdr:spPr>
        <a:xfrm>
          <a:off x="16370300" y="96602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98,064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57</xdr:row>
      <xdr:rowOff>57584</xdr:rowOff>
    </xdr:from>
    <xdr:to>
      <xdr:col>81</xdr:col>
      <xdr:colOff>101600</xdr:colOff>
      <xdr:row>57</xdr:row>
      <xdr:rowOff>159184</xdr:rowOff>
    </xdr:to>
    <xdr:sp macro="" textlink="">
      <xdr:nvSpPr>
        <xdr:cNvPr id="595" name="楕円 594">
          <a:extLst>
            <a:ext uri="{FF2B5EF4-FFF2-40B4-BE49-F238E27FC236}">
              <a16:creationId xmlns:a16="http://schemas.microsoft.com/office/drawing/2014/main" id="{00000000-0008-0000-0700-000053020000}"/>
            </a:ext>
          </a:extLst>
        </xdr:cNvPr>
        <xdr:cNvSpPr/>
      </xdr:nvSpPr>
      <xdr:spPr>
        <a:xfrm>
          <a:off x="15430500" y="98302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56</xdr:row>
      <xdr:rowOff>4261</xdr:rowOff>
    </xdr:from>
    <xdr:ext cx="534377" cy="259045"/>
    <xdr:sp macro="" textlink="">
      <xdr:nvSpPr>
        <xdr:cNvPr id="596" name="テキスト ボックス 595">
          <a:extLst>
            <a:ext uri="{FF2B5EF4-FFF2-40B4-BE49-F238E27FC236}">
              <a16:creationId xmlns:a16="http://schemas.microsoft.com/office/drawing/2014/main" id="{00000000-0008-0000-0700-000054020000}"/>
            </a:ext>
          </a:extLst>
        </xdr:cNvPr>
        <xdr:cNvSpPr txBox="1"/>
      </xdr:nvSpPr>
      <xdr:spPr>
        <a:xfrm>
          <a:off x="15214111" y="96054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88,699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57</xdr:row>
      <xdr:rowOff>28659</xdr:rowOff>
    </xdr:from>
    <xdr:to>
      <xdr:col>76</xdr:col>
      <xdr:colOff>165100</xdr:colOff>
      <xdr:row>57</xdr:row>
      <xdr:rowOff>130259</xdr:rowOff>
    </xdr:to>
    <xdr:sp macro="" textlink="">
      <xdr:nvSpPr>
        <xdr:cNvPr id="597" name="楕円 596">
          <a:extLst>
            <a:ext uri="{FF2B5EF4-FFF2-40B4-BE49-F238E27FC236}">
              <a16:creationId xmlns:a16="http://schemas.microsoft.com/office/drawing/2014/main" id="{00000000-0008-0000-0700-000055020000}"/>
            </a:ext>
          </a:extLst>
        </xdr:cNvPr>
        <xdr:cNvSpPr/>
      </xdr:nvSpPr>
      <xdr:spPr>
        <a:xfrm>
          <a:off x="14541500" y="98013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55</xdr:row>
      <xdr:rowOff>146786</xdr:rowOff>
    </xdr:from>
    <xdr:ext cx="599010" cy="259045"/>
    <xdr:sp macro="" textlink="">
      <xdr:nvSpPr>
        <xdr:cNvPr id="598" name="テキスト ボックス 597">
          <a:extLst>
            <a:ext uri="{FF2B5EF4-FFF2-40B4-BE49-F238E27FC236}">
              <a16:creationId xmlns:a16="http://schemas.microsoft.com/office/drawing/2014/main" id="{00000000-0008-0000-0700-000056020000}"/>
            </a:ext>
          </a:extLst>
        </xdr:cNvPr>
        <xdr:cNvSpPr txBox="1"/>
      </xdr:nvSpPr>
      <xdr:spPr>
        <a:xfrm>
          <a:off x="14292795" y="95765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101,352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57</xdr:row>
      <xdr:rowOff>18729</xdr:rowOff>
    </xdr:from>
    <xdr:to>
      <xdr:col>72</xdr:col>
      <xdr:colOff>38100</xdr:colOff>
      <xdr:row>57</xdr:row>
      <xdr:rowOff>120329</xdr:rowOff>
    </xdr:to>
    <xdr:sp macro="" textlink="">
      <xdr:nvSpPr>
        <xdr:cNvPr id="599" name="楕円 598">
          <a:extLst>
            <a:ext uri="{FF2B5EF4-FFF2-40B4-BE49-F238E27FC236}">
              <a16:creationId xmlns:a16="http://schemas.microsoft.com/office/drawing/2014/main" id="{00000000-0008-0000-0700-000057020000}"/>
            </a:ext>
          </a:extLst>
        </xdr:cNvPr>
        <xdr:cNvSpPr/>
      </xdr:nvSpPr>
      <xdr:spPr>
        <a:xfrm>
          <a:off x="13652500" y="97913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55</xdr:row>
      <xdr:rowOff>136856</xdr:rowOff>
    </xdr:from>
    <xdr:ext cx="599010" cy="259045"/>
    <xdr:sp macro="" textlink="">
      <xdr:nvSpPr>
        <xdr:cNvPr id="600" name="テキスト ボックス 599">
          <a:extLst>
            <a:ext uri="{FF2B5EF4-FFF2-40B4-BE49-F238E27FC236}">
              <a16:creationId xmlns:a16="http://schemas.microsoft.com/office/drawing/2014/main" id="{00000000-0008-0000-0700-000058020000}"/>
            </a:ext>
          </a:extLst>
        </xdr:cNvPr>
        <xdr:cNvSpPr txBox="1"/>
      </xdr:nvSpPr>
      <xdr:spPr>
        <a:xfrm>
          <a:off x="13403795" y="95666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105,696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55</xdr:row>
      <xdr:rowOff>121066</xdr:rowOff>
    </xdr:from>
    <xdr:to>
      <xdr:col>67</xdr:col>
      <xdr:colOff>101600</xdr:colOff>
      <xdr:row>56</xdr:row>
      <xdr:rowOff>51216</xdr:rowOff>
    </xdr:to>
    <xdr:sp macro="" textlink="">
      <xdr:nvSpPr>
        <xdr:cNvPr id="601" name="楕円 600">
          <a:extLst>
            <a:ext uri="{FF2B5EF4-FFF2-40B4-BE49-F238E27FC236}">
              <a16:creationId xmlns:a16="http://schemas.microsoft.com/office/drawing/2014/main" id="{00000000-0008-0000-0700-000059020000}"/>
            </a:ext>
          </a:extLst>
        </xdr:cNvPr>
        <xdr:cNvSpPr/>
      </xdr:nvSpPr>
      <xdr:spPr>
        <a:xfrm>
          <a:off x="12763500" y="95508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54</xdr:row>
      <xdr:rowOff>67743</xdr:rowOff>
    </xdr:from>
    <xdr:ext cx="599010" cy="259045"/>
    <xdr:sp macro="" textlink="">
      <xdr:nvSpPr>
        <xdr:cNvPr id="602" name="テキスト ボックス 601">
          <a:extLst>
            <a:ext uri="{FF2B5EF4-FFF2-40B4-BE49-F238E27FC236}">
              <a16:creationId xmlns:a16="http://schemas.microsoft.com/office/drawing/2014/main" id="{00000000-0008-0000-0700-00005A020000}"/>
            </a:ext>
          </a:extLst>
        </xdr:cNvPr>
        <xdr:cNvSpPr txBox="1"/>
      </xdr:nvSpPr>
      <xdr:spPr>
        <a:xfrm>
          <a:off x="12514795" y="93260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210,929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3" name="正方形/長方形 602">
          <a:extLst>
            <a:ext uri="{FF2B5EF4-FFF2-40B4-BE49-F238E27FC236}">
              <a16:creationId xmlns:a16="http://schemas.microsoft.com/office/drawing/2014/main" id="{00000000-0008-0000-0700-00005B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4" name="正方形/長方形 603">
          <a:extLst>
            <a:ext uri="{FF2B5EF4-FFF2-40B4-BE49-F238E27FC236}">
              <a16:creationId xmlns:a16="http://schemas.microsoft.com/office/drawing/2014/main" id="{00000000-0008-0000-0700-00005C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5" name="正方形/長方形 604">
          <a:extLst>
            <a:ext uri="{FF2B5EF4-FFF2-40B4-BE49-F238E27FC236}">
              <a16:creationId xmlns:a16="http://schemas.microsoft.com/office/drawing/2014/main" id="{00000000-0008-0000-0700-00005D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6" name="正方形/長方形 605">
          <a:extLst>
            <a:ext uri="{FF2B5EF4-FFF2-40B4-BE49-F238E27FC236}">
              <a16:creationId xmlns:a16="http://schemas.microsoft.com/office/drawing/2014/main" id="{00000000-0008-0000-0700-00005E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7" name="正方形/長方形 606">
          <a:extLst>
            <a:ext uri="{FF2B5EF4-FFF2-40B4-BE49-F238E27FC236}">
              <a16:creationId xmlns:a16="http://schemas.microsoft.com/office/drawing/2014/main" id="{00000000-0008-0000-0700-00005F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8" name="正方形/長方形 607">
          <a:extLst>
            <a:ext uri="{FF2B5EF4-FFF2-40B4-BE49-F238E27FC236}">
              <a16:creationId xmlns:a16="http://schemas.microsoft.com/office/drawing/2014/main" id="{00000000-0008-0000-0700-000060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9" name="正方形/長方形 608">
          <a:extLst>
            <a:ext uri="{FF2B5EF4-FFF2-40B4-BE49-F238E27FC236}">
              <a16:creationId xmlns:a16="http://schemas.microsoft.com/office/drawing/2014/main" id="{00000000-0008-0000-0700-000061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0" name="正方形/長方形 609">
          <a:extLst>
            <a:ext uri="{FF2B5EF4-FFF2-40B4-BE49-F238E27FC236}">
              <a16:creationId xmlns:a16="http://schemas.microsoft.com/office/drawing/2014/main" id="{00000000-0008-0000-0700-000062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1" name="テキスト ボックス 610">
          <a:extLst>
            <a:ext uri="{FF2B5EF4-FFF2-40B4-BE49-F238E27FC236}">
              <a16:creationId xmlns:a16="http://schemas.microsoft.com/office/drawing/2014/main" id="{00000000-0008-0000-0700-000063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2" name="直線コネクタ 611">
          <a:extLst>
            <a:ext uri="{FF2B5EF4-FFF2-40B4-BE49-F238E27FC236}">
              <a16:creationId xmlns:a16="http://schemas.microsoft.com/office/drawing/2014/main" id="{00000000-0008-0000-0700-000064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13" name="直線コネクタ 612">
          <a:extLst>
            <a:ext uri="{FF2B5EF4-FFF2-40B4-BE49-F238E27FC236}">
              <a16:creationId xmlns:a16="http://schemas.microsoft.com/office/drawing/2014/main" id="{00000000-0008-0000-0700-000065020000}"/>
            </a:ext>
          </a:extLst>
        </xdr:cNvPr>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14" name="テキスト ボックス 613">
          <a:extLst>
            <a:ext uri="{FF2B5EF4-FFF2-40B4-BE49-F238E27FC236}">
              <a16:creationId xmlns:a16="http://schemas.microsoft.com/office/drawing/2014/main" id="{00000000-0008-0000-0700-000066020000}"/>
            </a:ext>
          </a:extLst>
        </xdr:cNvPr>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15" name="直線コネクタ 614">
          <a:extLst>
            <a:ext uri="{FF2B5EF4-FFF2-40B4-BE49-F238E27FC236}">
              <a16:creationId xmlns:a16="http://schemas.microsoft.com/office/drawing/2014/main" id="{00000000-0008-0000-0700-000067020000}"/>
            </a:ext>
          </a:extLst>
        </xdr:cNvPr>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75</xdr:row>
      <xdr:rowOff>54627</xdr:rowOff>
    </xdr:from>
    <xdr:ext cx="531299" cy="259045"/>
    <xdr:sp macro="" textlink="">
      <xdr:nvSpPr>
        <xdr:cNvPr id="616" name="テキスト ボックス 615">
          <a:extLst>
            <a:ext uri="{FF2B5EF4-FFF2-40B4-BE49-F238E27FC236}">
              <a16:creationId xmlns:a16="http://schemas.microsoft.com/office/drawing/2014/main" id="{00000000-0008-0000-0700-000068020000}"/>
            </a:ext>
          </a:extLst>
        </xdr:cNvPr>
        <xdr:cNvSpPr txBox="1"/>
      </xdr:nvSpPr>
      <xdr:spPr>
        <a:xfrm>
          <a:off x="11914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17" name="直線コネクタ 616">
          <a:extLst>
            <a:ext uri="{FF2B5EF4-FFF2-40B4-BE49-F238E27FC236}">
              <a16:creationId xmlns:a16="http://schemas.microsoft.com/office/drawing/2014/main" id="{00000000-0008-0000-0700-000069020000}"/>
            </a:ext>
          </a:extLst>
        </xdr:cNvPr>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72</xdr:row>
      <xdr:rowOff>111777</xdr:rowOff>
    </xdr:from>
    <xdr:ext cx="595419" cy="259045"/>
    <xdr:sp macro="" textlink="">
      <xdr:nvSpPr>
        <xdr:cNvPr id="618" name="テキスト ボックス 617">
          <a:extLst>
            <a:ext uri="{FF2B5EF4-FFF2-40B4-BE49-F238E27FC236}">
              <a16:creationId xmlns:a16="http://schemas.microsoft.com/office/drawing/2014/main" id="{00000000-0008-0000-0700-00006A020000}"/>
            </a:ext>
          </a:extLst>
        </xdr:cNvPr>
        <xdr:cNvSpPr txBox="1"/>
      </xdr:nvSpPr>
      <xdr:spPr>
        <a:xfrm>
          <a:off x="11850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19" name="直線コネクタ 618">
          <a:extLst>
            <a:ext uri="{FF2B5EF4-FFF2-40B4-BE49-F238E27FC236}">
              <a16:creationId xmlns:a16="http://schemas.microsoft.com/office/drawing/2014/main" id="{00000000-0008-0000-0700-00006B020000}"/>
            </a:ext>
          </a:extLst>
        </xdr:cNvPr>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168927</xdr:rowOff>
    </xdr:from>
    <xdr:ext cx="595419" cy="259045"/>
    <xdr:sp macro="" textlink="">
      <xdr:nvSpPr>
        <xdr:cNvPr id="620" name="テキスト ボックス 619">
          <a:extLst>
            <a:ext uri="{FF2B5EF4-FFF2-40B4-BE49-F238E27FC236}">
              <a16:creationId xmlns:a16="http://schemas.microsoft.com/office/drawing/2014/main" id="{00000000-0008-0000-0700-00006C020000}"/>
            </a:ext>
          </a:extLst>
        </xdr:cNvPr>
        <xdr:cNvSpPr txBox="1"/>
      </xdr:nvSpPr>
      <xdr:spPr>
        <a:xfrm>
          <a:off x="11850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1" name="直線コネクタ 620">
          <a:extLst>
            <a:ext uri="{FF2B5EF4-FFF2-40B4-BE49-F238E27FC236}">
              <a16:creationId xmlns:a16="http://schemas.microsoft.com/office/drawing/2014/main" id="{00000000-0008-0000-0700-00006D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2" name="テキスト ボックス 621">
          <a:extLst>
            <a:ext uri="{FF2B5EF4-FFF2-40B4-BE49-F238E27FC236}">
              <a16:creationId xmlns:a16="http://schemas.microsoft.com/office/drawing/2014/main" id="{00000000-0008-0000-0700-00006E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3" name="災害復旧費グラフ枠">
          <a:extLst>
            <a:ext uri="{FF2B5EF4-FFF2-40B4-BE49-F238E27FC236}">
              <a16:creationId xmlns:a16="http://schemas.microsoft.com/office/drawing/2014/main" id="{00000000-0008-0000-0700-00006F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110915</xdr:rowOff>
    </xdr:from>
    <xdr:to>
      <xdr:col>85</xdr:col>
      <xdr:colOff>126364</xdr:colOff>
      <xdr:row>78</xdr:row>
      <xdr:rowOff>139700</xdr:rowOff>
    </xdr:to>
    <xdr:cxnSp macro="">
      <xdr:nvCxnSpPr>
        <xdr:cNvPr id="624" name="直線コネクタ 623">
          <a:extLst>
            <a:ext uri="{FF2B5EF4-FFF2-40B4-BE49-F238E27FC236}">
              <a16:creationId xmlns:a16="http://schemas.microsoft.com/office/drawing/2014/main" id="{00000000-0008-0000-0700-000070020000}"/>
            </a:ext>
          </a:extLst>
        </xdr:cNvPr>
        <xdr:cNvCxnSpPr/>
      </xdr:nvCxnSpPr>
      <xdr:spPr>
        <a:xfrm flipV="1">
          <a:off x="16317595" y="12112415"/>
          <a:ext cx="1269" cy="14003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143527</xdr:rowOff>
    </xdr:from>
    <xdr:ext cx="249299" cy="259045"/>
    <xdr:sp macro="" textlink="">
      <xdr:nvSpPr>
        <xdr:cNvPr id="625" name="災害復旧費最小値テキスト">
          <a:extLst>
            <a:ext uri="{FF2B5EF4-FFF2-40B4-BE49-F238E27FC236}">
              <a16:creationId xmlns:a16="http://schemas.microsoft.com/office/drawing/2014/main" id="{00000000-0008-0000-0700-000071020000}"/>
            </a:ext>
          </a:extLst>
        </xdr:cNvPr>
        <xdr:cNvSpPr txBox="1"/>
      </xdr:nvSpPr>
      <xdr:spPr>
        <a:xfrm>
          <a:off x="16370300" y="13516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139700</xdr:rowOff>
    </xdr:from>
    <xdr:to>
      <xdr:col>86</xdr:col>
      <xdr:colOff>25400</xdr:colOff>
      <xdr:row>78</xdr:row>
      <xdr:rowOff>139700</xdr:rowOff>
    </xdr:to>
    <xdr:cxnSp macro="">
      <xdr:nvCxnSpPr>
        <xdr:cNvPr id="626" name="直線コネクタ 625">
          <a:extLst>
            <a:ext uri="{FF2B5EF4-FFF2-40B4-BE49-F238E27FC236}">
              <a16:creationId xmlns:a16="http://schemas.microsoft.com/office/drawing/2014/main" id="{00000000-0008-0000-0700-000072020000}"/>
            </a:ext>
          </a:extLst>
        </xdr:cNvPr>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57592</xdr:rowOff>
    </xdr:from>
    <xdr:ext cx="599010" cy="259045"/>
    <xdr:sp macro="" textlink="">
      <xdr:nvSpPr>
        <xdr:cNvPr id="627" name="災害復旧費最大値テキスト">
          <a:extLst>
            <a:ext uri="{FF2B5EF4-FFF2-40B4-BE49-F238E27FC236}">
              <a16:creationId xmlns:a16="http://schemas.microsoft.com/office/drawing/2014/main" id="{00000000-0008-0000-0700-000073020000}"/>
            </a:ext>
          </a:extLst>
        </xdr:cNvPr>
        <xdr:cNvSpPr txBox="1"/>
      </xdr:nvSpPr>
      <xdr:spPr>
        <a:xfrm>
          <a:off x="16370300" y="118876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153,148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110915</xdr:rowOff>
    </xdr:from>
    <xdr:to>
      <xdr:col>86</xdr:col>
      <xdr:colOff>25400</xdr:colOff>
      <xdr:row>70</xdr:row>
      <xdr:rowOff>110915</xdr:rowOff>
    </xdr:to>
    <xdr:cxnSp macro="">
      <xdr:nvCxnSpPr>
        <xdr:cNvPr id="628" name="直線コネクタ 627">
          <a:extLst>
            <a:ext uri="{FF2B5EF4-FFF2-40B4-BE49-F238E27FC236}">
              <a16:creationId xmlns:a16="http://schemas.microsoft.com/office/drawing/2014/main" id="{00000000-0008-0000-0700-000074020000}"/>
            </a:ext>
          </a:extLst>
        </xdr:cNvPr>
        <xdr:cNvCxnSpPr/>
      </xdr:nvCxnSpPr>
      <xdr:spPr>
        <a:xfrm>
          <a:off x="16230600" y="121124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133400</xdr:rowOff>
    </xdr:from>
    <xdr:to>
      <xdr:col>85</xdr:col>
      <xdr:colOff>127000</xdr:colOff>
      <xdr:row>78</xdr:row>
      <xdr:rowOff>138154</xdr:rowOff>
    </xdr:to>
    <xdr:cxnSp macro="">
      <xdr:nvCxnSpPr>
        <xdr:cNvPr id="629" name="直線コネクタ 628">
          <a:extLst>
            <a:ext uri="{FF2B5EF4-FFF2-40B4-BE49-F238E27FC236}">
              <a16:creationId xmlns:a16="http://schemas.microsoft.com/office/drawing/2014/main" id="{00000000-0008-0000-0700-000075020000}"/>
            </a:ext>
          </a:extLst>
        </xdr:cNvPr>
        <xdr:cNvCxnSpPr/>
      </xdr:nvCxnSpPr>
      <xdr:spPr>
        <a:xfrm>
          <a:off x="15481300" y="13506500"/>
          <a:ext cx="838200" cy="47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76</xdr:row>
      <xdr:rowOff>154881</xdr:rowOff>
    </xdr:from>
    <xdr:ext cx="534377" cy="259045"/>
    <xdr:sp macro="" textlink="">
      <xdr:nvSpPr>
        <xdr:cNvPr id="630" name="災害復旧費平均値テキスト">
          <a:extLst>
            <a:ext uri="{FF2B5EF4-FFF2-40B4-BE49-F238E27FC236}">
              <a16:creationId xmlns:a16="http://schemas.microsoft.com/office/drawing/2014/main" id="{00000000-0008-0000-0700-000076020000}"/>
            </a:ext>
          </a:extLst>
        </xdr:cNvPr>
        <xdr:cNvSpPr txBox="1"/>
      </xdr:nvSpPr>
      <xdr:spPr>
        <a:xfrm>
          <a:off x="16370300" y="1318508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132004</xdr:rowOff>
    </xdr:from>
    <xdr:to>
      <xdr:col>85</xdr:col>
      <xdr:colOff>177800</xdr:colOff>
      <xdr:row>78</xdr:row>
      <xdr:rowOff>62154</xdr:rowOff>
    </xdr:to>
    <xdr:sp macro="" textlink="">
      <xdr:nvSpPr>
        <xdr:cNvPr id="631" name="フローチャート: 判断 630">
          <a:extLst>
            <a:ext uri="{FF2B5EF4-FFF2-40B4-BE49-F238E27FC236}">
              <a16:creationId xmlns:a16="http://schemas.microsoft.com/office/drawing/2014/main" id="{00000000-0008-0000-0700-000077020000}"/>
            </a:ext>
          </a:extLst>
        </xdr:cNvPr>
        <xdr:cNvSpPr/>
      </xdr:nvSpPr>
      <xdr:spPr>
        <a:xfrm>
          <a:off x="16268700" y="133336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133400</xdr:rowOff>
    </xdr:from>
    <xdr:to>
      <xdr:col>81</xdr:col>
      <xdr:colOff>50800</xdr:colOff>
      <xdr:row>78</xdr:row>
      <xdr:rowOff>139700</xdr:rowOff>
    </xdr:to>
    <xdr:cxnSp macro="">
      <xdr:nvCxnSpPr>
        <xdr:cNvPr id="632" name="直線コネクタ 631">
          <a:extLst>
            <a:ext uri="{FF2B5EF4-FFF2-40B4-BE49-F238E27FC236}">
              <a16:creationId xmlns:a16="http://schemas.microsoft.com/office/drawing/2014/main" id="{00000000-0008-0000-0700-000078020000}"/>
            </a:ext>
          </a:extLst>
        </xdr:cNvPr>
        <xdr:cNvCxnSpPr/>
      </xdr:nvCxnSpPr>
      <xdr:spPr>
        <a:xfrm flipV="1">
          <a:off x="14592300" y="13506500"/>
          <a:ext cx="889000" cy="6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77</xdr:row>
      <xdr:rowOff>160150</xdr:rowOff>
    </xdr:from>
    <xdr:to>
      <xdr:col>81</xdr:col>
      <xdr:colOff>101600</xdr:colOff>
      <xdr:row>78</xdr:row>
      <xdr:rowOff>90300</xdr:rowOff>
    </xdr:to>
    <xdr:sp macro="" textlink="">
      <xdr:nvSpPr>
        <xdr:cNvPr id="633" name="フローチャート: 判断 632">
          <a:extLst>
            <a:ext uri="{FF2B5EF4-FFF2-40B4-BE49-F238E27FC236}">
              <a16:creationId xmlns:a16="http://schemas.microsoft.com/office/drawing/2014/main" id="{00000000-0008-0000-0700-000079020000}"/>
            </a:ext>
          </a:extLst>
        </xdr:cNvPr>
        <xdr:cNvSpPr/>
      </xdr:nvSpPr>
      <xdr:spPr>
        <a:xfrm>
          <a:off x="15430500" y="13361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76</xdr:row>
      <xdr:rowOff>106827</xdr:rowOff>
    </xdr:from>
    <xdr:ext cx="534377" cy="259045"/>
    <xdr:sp macro="" textlink="">
      <xdr:nvSpPr>
        <xdr:cNvPr id="634" name="テキスト ボックス 633">
          <a:extLst>
            <a:ext uri="{FF2B5EF4-FFF2-40B4-BE49-F238E27FC236}">
              <a16:creationId xmlns:a16="http://schemas.microsoft.com/office/drawing/2014/main" id="{00000000-0008-0000-0700-00007A020000}"/>
            </a:ext>
          </a:extLst>
        </xdr:cNvPr>
        <xdr:cNvSpPr txBox="1"/>
      </xdr:nvSpPr>
      <xdr:spPr>
        <a:xfrm>
          <a:off x="15214111" y="131370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110860</xdr:rowOff>
    </xdr:from>
    <xdr:to>
      <xdr:col>76</xdr:col>
      <xdr:colOff>114300</xdr:colOff>
      <xdr:row>78</xdr:row>
      <xdr:rowOff>139700</xdr:rowOff>
    </xdr:to>
    <xdr:cxnSp macro="">
      <xdr:nvCxnSpPr>
        <xdr:cNvPr id="635" name="直線コネクタ 634">
          <a:extLst>
            <a:ext uri="{FF2B5EF4-FFF2-40B4-BE49-F238E27FC236}">
              <a16:creationId xmlns:a16="http://schemas.microsoft.com/office/drawing/2014/main" id="{00000000-0008-0000-0700-00007B020000}"/>
            </a:ext>
          </a:extLst>
        </xdr:cNvPr>
        <xdr:cNvCxnSpPr/>
      </xdr:nvCxnSpPr>
      <xdr:spPr>
        <a:xfrm>
          <a:off x="13703300" y="13483960"/>
          <a:ext cx="889000" cy="288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77</xdr:row>
      <xdr:rowOff>165683</xdr:rowOff>
    </xdr:from>
    <xdr:to>
      <xdr:col>76</xdr:col>
      <xdr:colOff>165100</xdr:colOff>
      <xdr:row>78</xdr:row>
      <xdr:rowOff>95833</xdr:rowOff>
    </xdr:to>
    <xdr:sp macro="" textlink="">
      <xdr:nvSpPr>
        <xdr:cNvPr id="636" name="フローチャート: 判断 635">
          <a:extLst>
            <a:ext uri="{FF2B5EF4-FFF2-40B4-BE49-F238E27FC236}">
              <a16:creationId xmlns:a16="http://schemas.microsoft.com/office/drawing/2014/main" id="{00000000-0008-0000-0700-00007C020000}"/>
            </a:ext>
          </a:extLst>
        </xdr:cNvPr>
        <xdr:cNvSpPr/>
      </xdr:nvSpPr>
      <xdr:spPr>
        <a:xfrm>
          <a:off x="14541500" y="133673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76</xdr:row>
      <xdr:rowOff>112360</xdr:rowOff>
    </xdr:from>
    <xdr:ext cx="534377" cy="259045"/>
    <xdr:sp macro="" textlink="">
      <xdr:nvSpPr>
        <xdr:cNvPr id="637" name="テキスト ボックス 636">
          <a:extLst>
            <a:ext uri="{FF2B5EF4-FFF2-40B4-BE49-F238E27FC236}">
              <a16:creationId xmlns:a16="http://schemas.microsoft.com/office/drawing/2014/main" id="{00000000-0008-0000-0700-00007D020000}"/>
            </a:ext>
          </a:extLst>
        </xdr:cNvPr>
        <xdr:cNvSpPr txBox="1"/>
      </xdr:nvSpPr>
      <xdr:spPr>
        <a:xfrm>
          <a:off x="14325111" y="131425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55905</xdr:rowOff>
    </xdr:from>
    <xdr:to>
      <xdr:col>71</xdr:col>
      <xdr:colOff>177800</xdr:colOff>
      <xdr:row>78</xdr:row>
      <xdr:rowOff>110860</xdr:rowOff>
    </xdr:to>
    <xdr:cxnSp macro="">
      <xdr:nvCxnSpPr>
        <xdr:cNvPr id="638" name="直線コネクタ 637">
          <a:extLst>
            <a:ext uri="{FF2B5EF4-FFF2-40B4-BE49-F238E27FC236}">
              <a16:creationId xmlns:a16="http://schemas.microsoft.com/office/drawing/2014/main" id="{00000000-0008-0000-0700-00007E020000}"/>
            </a:ext>
          </a:extLst>
        </xdr:cNvPr>
        <xdr:cNvCxnSpPr/>
      </xdr:nvCxnSpPr>
      <xdr:spPr>
        <a:xfrm>
          <a:off x="12814300" y="13429005"/>
          <a:ext cx="889000" cy="549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8790</xdr:rowOff>
    </xdr:from>
    <xdr:to>
      <xdr:col>72</xdr:col>
      <xdr:colOff>38100</xdr:colOff>
      <xdr:row>78</xdr:row>
      <xdr:rowOff>110390</xdr:rowOff>
    </xdr:to>
    <xdr:sp macro="" textlink="">
      <xdr:nvSpPr>
        <xdr:cNvPr id="639" name="フローチャート: 判断 638">
          <a:extLst>
            <a:ext uri="{FF2B5EF4-FFF2-40B4-BE49-F238E27FC236}">
              <a16:creationId xmlns:a16="http://schemas.microsoft.com/office/drawing/2014/main" id="{00000000-0008-0000-0700-00007F020000}"/>
            </a:ext>
          </a:extLst>
        </xdr:cNvPr>
        <xdr:cNvSpPr/>
      </xdr:nvSpPr>
      <xdr:spPr>
        <a:xfrm>
          <a:off x="13652500" y="133818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76</xdr:row>
      <xdr:rowOff>126917</xdr:rowOff>
    </xdr:from>
    <xdr:ext cx="469744" cy="259045"/>
    <xdr:sp macro="" textlink="">
      <xdr:nvSpPr>
        <xdr:cNvPr id="640" name="テキスト ボックス 639">
          <a:extLst>
            <a:ext uri="{FF2B5EF4-FFF2-40B4-BE49-F238E27FC236}">
              <a16:creationId xmlns:a16="http://schemas.microsoft.com/office/drawing/2014/main" id="{00000000-0008-0000-0700-000080020000}"/>
            </a:ext>
          </a:extLst>
        </xdr:cNvPr>
        <xdr:cNvSpPr txBox="1"/>
      </xdr:nvSpPr>
      <xdr:spPr>
        <a:xfrm>
          <a:off x="13468428" y="131571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171369</xdr:rowOff>
    </xdr:from>
    <xdr:to>
      <xdr:col>67</xdr:col>
      <xdr:colOff>101600</xdr:colOff>
      <xdr:row>78</xdr:row>
      <xdr:rowOff>101519</xdr:rowOff>
    </xdr:to>
    <xdr:sp macro="" textlink="">
      <xdr:nvSpPr>
        <xdr:cNvPr id="641" name="フローチャート: 判断 640">
          <a:extLst>
            <a:ext uri="{FF2B5EF4-FFF2-40B4-BE49-F238E27FC236}">
              <a16:creationId xmlns:a16="http://schemas.microsoft.com/office/drawing/2014/main" id="{00000000-0008-0000-0700-000081020000}"/>
            </a:ext>
          </a:extLst>
        </xdr:cNvPr>
        <xdr:cNvSpPr/>
      </xdr:nvSpPr>
      <xdr:spPr>
        <a:xfrm>
          <a:off x="12763500" y="133730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76</xdr:row>
      <xdr:rowOff>118046</xdr:rowOff>
    </xdr:from>
    <xdr:ext cx="469744" cy="259045"/>
    <xdr:sp macro="" textlink="">
      <xdr:nvSpPr>
        <xdr:cNvPr id="642" name="テキスト ボックス 641">
          <a:extLst>
            <a:ext uri="{FF2B5EF4-FFF2-40B4-BE49-F238E27FC236}">
              <a16:creationId xmlns:a16="http://schemas.microsoft.com/office/drawing/2014/main" id="{00000000-0008-0000-0700-000082020000}"/>
            </a:ext>
          </a:extLst>
        </xdr:cNvPr>
        <xdr:cNvSpPr txBox="1"/>
      </xdr:nvSpPr>
      <xdr:spPr>
        <a:xfrm>
          <a:off x="12579428" y="131482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3" name="テキスト ボックス 642">
          <a:extLst>
            <a:ext uri="{FF2B5EF4-FFF2-40B4-BE49-F238E27FC236}">
              <a16:creationId xmlns:a16="http://schemas.microsoft.com/office/drawing/2014/main" id="{00000000-0008-0000-0700-000083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4" name="テキスト ボックス 643">
          <a:extLst>
            <a:ext uri="{FF2B5EF4-FFF2-40B4-BE49-F238E27FC236}">
              <a16:creationId xmlns:a16="http://schemas.microsoft.com/office/drawing/2014/main" id="{00000000-0008-0000-0700-000084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5" name="テキスト ボックス 644">
          <a:extLst>
            <a:ext uri="{FF2B5EF4-FFF2-40B4-BE49-F238E27FC236}">
              <a16:creationId xmlns:a16="http://schemas.microsoft.com/office/drawing/2014/main" id="{00000000-0008-0000-0700-000085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6" name="テキスト ボックス 645">
          <a:extLst>
            <a:ext uri="{FF2B5EF4-FFF2-40B4-BE49-F238E27FC236}">
              <a16:creationId xmlns:a16="http://schemas.microsoft.com/office/drawing/2014/main" id="{00000000-0008-0000-0700-000086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7" name="テキスト ボックス 646">
          <a:extLst>
            <a:ext uri="{FF2B5EF4-FFF2-40B4-BE49-F238E27FC236}">
              <a16:creationId xmlns:a16="http://schemas.microsoft.com/office/drawing/2014/main" id="{00000000-0008-0000-0700-000087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87354</xdr:rowOff>
    </xdr:from>
    <xdr:to>
      <xdr:col>85</xdr:col>
      <xdr:colOff>177800</xdr:colOff>
      <xdr:row>79</xdr:row>
      <xdr:rowOff>17504</xdr:rowOff>
    </xdr:to>
    <xdr:sp macro="" textlink="">
      <xdr:nvSpPr>
        <xdr:cNvPr id="648" name="楕円 647">
          <a:extLst>
            <a:ext uri="{FF2B5EF4-FFF2-40B4-BE49-F238E27FC236}">
              <a16:creationId xmlns:a16="http://schemas.microsoft.com/office/drawing/2014/main" id="{00000000-0008-0000-0700-000088020000}"/>
            </a:ext>
          </a:extLst>
        </xdr:cNvPr>
        <xdr:cNvSpPr/>
      </xdr:nvSpPr>
      <xdr:spPr>
        <a:xfrm>
          <a:off x="16268700" y="134604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2281</xdr:rowOff>
    </xdr:from>
    <xdr:ext cx="378565" cy="259045"/>
    <xdr:sp macro="" textlink="">
      <xdr:nvSpPr>
        <xdr:cNvPr id="649" name="災害復旧費該当値テキスト">
          <a:extLst>
            <a:ext uri="{FF2B5EF4-FFF2-40B4-BE49-F238E27FC236}">
              <a16:creationId xmlns:a16="http://schemas.microsoft.com/office/drawing/2014/main" id="{00000000-0008-0000-0700-000089020000}"/>
            </a:ext>
          </a:extLst>
        </xdr:cNvPr>
        <xdr:cNvSpPr txBox="1"/>
      </xdr:nvSpPr>
      <xdr:spPr>
        <a:xfrm>
          <a:off x="16370300" y="1337538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82600</xdr:rowOff>
    </xdr:from>
    <xdr:to>
      <xdr:col>81</xdr:col>
      <xdr:colOff>101600</xdr:colOff>
      <xdr:row>79</xdr:row>
      <xdr:rowOff>12750</xdr:rowOff>
    </xdr:to>
    <xdr:sp macro="" textlink="">
      <xdr:nvSpPr>
        <xdr:cNvPr id="650" name="楕円 649">
          <a:extLst>
            <a:ext uri="{FF2B5EF4-FFF2-40B4-BE49-F238E27FC236}">
              <a16:creationId xmlns:a16="http://schemas.microsoft.com/office/drawing/2014/main" id="{00000000-0008-0000-0700-00008A020000}"/>
            </a:ext>
          </a:extLst>
        </xdr:cNvPr>
        <xdr:cNvSpPr/>
      </xdr:nvSpPr>
      <xdr:spPr>
        <a:xfrm>
          <a:off x="15430500" y="13455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79</xdr:row>
      <xdr:rowOff>3877</xdr:rowOff>
    </xdr:from>
    <xdr:ext cx="378565" cy="259045"/>
    <xdr:sp macro="" textlink="">
      <xdr:nvSpPr>
        <xdr:cNvPr id="651" name="テキスト ボックス 650">
          <a:extLst>
            <a:ext uri="{FF2B5EF4-FFF2-40B4-BE49-F238E27FC236}">
              <a16:creationId xmlns:a16="http://schemas.microsoft.com/office/drawing/2014/main" id="{00000000-0008-0000-0700-00008B020000}"/>
            </a:ext>
          </a:extLst>
        </xdr:cNvPr>
        <xdr:cNvSpPr txBox="1"/>
      </xdr:nvSpPr>
      <xdr:spPr>
        <a:xfrm>
          <a:off x="15292017" y="1354842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88900</xdr:rowOff>
    </xdr:from>
    <xdr:to>
      <xdr:col>76</xdr:col>
      <xdr:colOff>165100</xdr:colOff>
      <xdr:row>79</xdr:row>
      <xdr:rowOff>19050</xdr:rowOff>
    </xdr:to>
    <xdr:sp macro="" textlink="">
      <xdr:nvSpPr>
        <xdr:cNvPr id="652" name="楕円 651">
          <a:extLst>
            <a:ext uri="{FF2B5EF4-FFF2-40B4-BE49-F238E27FC236}">
              <a16:creationId xmlns:a16="http://schemas.microsoft.com/office/drawing/2014/main" id="{00000000-0008-0000-0700-00008C020000}"/>
            </a:ext>
          </a:extLst>
        </xdr:cNvPr>
        <xdr:cNvSpPr/>
      </xdr:nvSpPr>
      <xdr:spPr>
        <a:xfrm>
          <a:off x="14541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79</xdr:row>
      <xdr:rowOff>10177</xdr:rowOff>
    </xdr:from>
    <xdr:ext cx="249299" cy="259045"/>
    <xdr:sp macro="" textlink="">
      <xdr:nvSpPr>
        <xdr:cNvPr id="653" name="テキスト ボックス 652">
          <a:extLst>
            <a:ext uri="{FF2B5EF4-FFF2-40B4-BE49-F238E27FC236}">
              <a16:creationId xmlns:a16="http://schemas.microsoft.com/office/drawing/2014/main" id="{00000000-0008-0000-0700-00008D020000}"/>
            </a:ext>
          </a:extLst>
        </xdr:cNvPr>
        <xdr:cNvSpPr txBox="1"/>
      </xdr:nvSpPr>
      <xdr:spPr>
        <a:xfrm>
          <a:off x="14467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60060</xdr:rowOff>
    </xdr:from>
    <xdr:to>
      <xdr:col>72</xdr:col>
      <xdr:colOff>38100</xdr:colOff>
      <xdr:row>78</xdr:row>
      <xdr:rowOff>161660</xdr:rowOff>
    </xdr:to>
    <xdr:sp macro="" textlink="">
      <xdr:nvSpPr>
        <xdr:cNvPr id="654" name="楕円 653">
          <a:extLst>
            <a:ext uri="{FF2B5EF4-FFF2-40B4-BE49-F238E27FC236}">
              <a16:creationId xmlns:a16="http://schemas.microsoft.com/office/drawing/2014/main" id="{00000000-0008-0000-0700-00008E020000}"/>
            </a:ext>
          </a:extLst>
        </xdr:cNvPr>
        <xdr:cNvSpPr/>
      </xdr:nvSpPr>
      <xdr:spPr>
        <a:xfrm>
          <a:off x="13652500" y="13433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78</xdr:row>
      <xdr:rowOff>152787</xdr:rowOff>
    </xdr:from>
    <xdr:ext cx="469744" cy="259045"/>
    <xdr:sp macro="" textlink="">
      <xdr:nvSpPr>
        <xdr:cNvPr id="655" name="テキスト ボックス 654">
          <a:extLst>
            <a:ext uri="{FF2B5EF4-FFF2-40B4-BE49-F238E27FC236}">
              <a16:creationId xmlns:a16="http://schemas.microsoft.com/office/drawing/2014/main" id="{00000000-0008-0000-0700-00008F020000}"/>
            </a:ext>
          </a:extLst>
        </xdr:cNvPr>
        <xdr:cNvSpPr txBox="1"/>
      </xdr:nvSpPr>
      <xdr:spPr>
        <a:xfrm>
          <a:off x="13468428" y="135258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5105</xdr:rowOff>
    </xdr:from>
    <xdr:to>
      <xdr:col>67</xdr:col>
      <xdr:colOff>101600</xdr:colOff>
      <xdr:row>78</xdr:row>
      <xdr:rowOff>106705</xdr:rowOff>
    </xdr:to>
    <xdr:sp macro="" textlink="">
      <xdr:nvSpPr>
        <xdr:cNvPr id="656" name="楕円 655">
          <a:extLst>
            <a:ext uri="{FF2B5EF4-FFF2-40B4-BE49-F238E27FC236}">
              <a16:creationId xmlns:a16="http://schemas.microsoft.com/office/drawing/2014/main" id="{00000000-0008-0000-0700-000090020000}"/>
            </a:ext>
          </a:extLst>
        </xdr:cNvPr>
        <xdr:cNvSpPr/>
      </xdr:nvSpPr>
      <xdr:spPr>
        <a:xfrm>
          <a:off x="12763500" y="133782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78</xdr:row>
      <xdr:rowOff>97832</xdr:rowOff>
    </xdr:from>
    <xdr:ext cx="469744" cy="259045"/>
    <xdr:sp macro="" textlink="">
      <xdr:nvSpPr>
        <xdr:cNvPr id="657" name="テキスト ボックス 656">
          <a:extLst>
            <a:ext uri="{FF2B5EF4-FFF2-40B4-BE49-F238E27FC236}">
              <a16:creationId xmlns:a16="http://schemas.microsoft.com/office/drawing/2014/main" id="{00000000-0008-0000-0700-000091020000}"/>
            </a:ext>
          </a:extLst>
        </xdr:cNvPr>
        <xdr:cNvSpPr txBox="1"/>
      </xdr:nvSpPr>
      <xdr:spPr>
        <a:xfrm>
          <a:off x="12579428" y="134709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8" name="正方形/長方形 657">
          <a:extLst>
            <a:ext uri="{FF2B5EF4-FFF2-40B4-BE49-F238E27FC236}">
              <a16:creationId xmlns:a16="http://schemas.microsoft.com/office/drawing/2014/main" id="{00000000-0008-0000-0700-000092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9" name="正方形/長方形 658">
          <a:extLst>
            <a:ext uri="{FF2B5EF4-FFF2-40B4-BE49-F238E27FC236}">
              <a16:creationId xmlns:a16="http://schemas.microsoft.com/office/drawing/2014/main" id="{00000000-0008-0000-0700-000093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0" name="正方形/長方形 659">
          <a:extLst>
            <a:ext uri="{FF2B5EF4-FFF2-40B4-BE49-F238E27FC236}">
              <a16:creationId xmlns:a16="http://schemas.microsoft.com/office/drawing/2014/main" id="{00000000-0008-0000-0700-000094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1" name="正方形/長方形 660">
          <a:extLst>
            <a:ext uri="{FF2B5EF4-FFF2-40B4-BE49-F238E27FC236}">
              <a16:creationId xmlns:a16="http://schemas.microsoft.com/office/drawing/2014/main" id="{00000000-0008-0000-0700-000095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2" name="正方形/長方形 661">
          <a:extLst>
            <a:ext uri="{FF2B5EF4-FFF2-40B4-BE49-F238E27FC236}">
              <a16:creationId xmlns:a16="http://schemas.microsoft.com/office/drawing/2014/main" id="{00000000-0008-0000-0700-000096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3" name="正方形/長方形 662">
          <a:extLst>
            <a:ext uri="{FF2B5EF4-FFF2-40B4-BE49-F238E27FC236}">
              <a16:creationId xmlns:a16="http://schemas.microsoft.com/office/drawing/2014/main" id="{00000000-0008-0000-0700-000097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4" name="正方形/長方形 663">
          <a:extLst>
            <a:ext uri="{FF2B5EF4-FFF2-40B4-BE49-F238E27FC236}">
              <a16:creationId xmlns:a16="http://schemas.microsoft.com/office/drawing/2014/main" id="{00000000-0008-0000-0700-000098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40,228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5" name="正方形/長方形 664">
          <a:extLst>
            <a:ext uri="{FF2B5EF4-FFF2-40B4-BE49-F238E27FC236}">
              <a16:creationId xmlns:a16="http://schemas.microsoft.com/office/drawing/2014/main" id="{00000000-0008-0000-0700-000099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6" name="テキスト ボックス 665">
          <a:extLst>
            <a:ext uri="{FF2B5EF4-FFF2-40B4-BE49-F238E27FC236}">
              <a16:creationId xmlns:a16="http://schemas.microsoft.com/office/drawing/2014/main" id="{00000000-0008-0000-0700-00009A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7" name="直線コネクタ 666">
          <a:extLst>
            <a:ext uri="{FF2B5EF4-FFF2-40B4-BE49-F238E27FC236}">
              <a16:creationId xmlns:a16="http://schemas.microsoft.com/office/drawing/2014/main" id="{00000000-0008-0000-0700-00009B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68" name="直線コネクタ 667">
          <a:extLst>
            <a:ext uri="{FF2B5EF4-FFF2-40B4-BE49-F238E27FC236}">
              <a16:creationId xmlns:a16="http://schemas.microsoft.com/office/drawing/2014/main" id="{00000000-0008-0000-0700-00009C020000}"/>
            </a:ext>
          </a:extLst>
        </xdr:cNvPr>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69" name="テキスト ボックス 668">
          <a:extLst>
            <a:ext uri="{FF2B5EF4-FFF2-40B4-BE49-F238E27FC236}">
              <a16:creationId xmlns:a16="http://schemas.microsoft.com/office/drawing/2014/main" id="{00000000-0008-0000-0700-00009D020000}"/>
            </a:ext>
          </a:extLst>
        </xdr:cNvPr>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70" name="直線コネクタ 669">
          <a:extLst>
            <a:ext uri="{FF2B5EF4-FFF2-40B4-BE49-F238E27FC236}">
              <a16:creationId xmlns:a16="http://schemas.microsoft.com/office/drawing/2014/main" id="{00000000-0008-0000-0700-00009E020000}"/>
            </a:ext>
          </a:extLst>
        </xdr:cNvPr>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95</xdr:row>
      <xdr:rowOff>54627</xdr:rowOff>
    </xdr:from>
    <xdr:ext cx="595419" cy="259045"/>
    <xdr:sp macro="" textlink="">
      <xdr:nvSpPr>
        <xdr:cNvPr id="671" name="テキスト ボックス 670">
          <a:extLst>
            <a:ext uri="{FF2B5EF4-FFF2-40B4-BE49-F238E27FC236}">
              <a16:creationId xmlns:a16="http://schemas.microsoft.com/office/drawing/2014/main" id="{00000000-0008-0000-0700-00009F020000}"/>
            </a:ext>
          </a:extLst>
        </xdr:cNvPr>
        <xdr:cNvSpPr txBox="1"/>
      </xdr:nvSpPr>
      <xdr:spPr>
        <a:xfrm>
          <a:off x="11850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72" name="直線コネクタ 671">
          <a:extLst>
            <a:ext uri="{FF2B5EF4-FFF2-40B4-BE49-F238E27FC236}">
              <a16:creationId xmlns:a16="http://schemas.microsoft.com/office/drawing/2014/main" id="{00000000-0008-0000-0700-0000A0020000}"/>
            </a:ext>
          </a:extLst>
        </xdr:cNvPr>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92</xdr:row>
      <xdr:rowOff>111777</xdr:rowOff>
    </xdr:from>
    <xdr:ext cx="595419" cy="259045"/>
    <xdr:sp macro="" textlink="">
      <xdr:nvSpPr>
        <xdr:cNvPr id="673" name="テキスト ボックス 672">
          <a:extLst>
            <a:ext uri="{FF2B5EF4-FFF2-40B4-BE49-F238E27FC236}">
              <a16:creationId xmlns:a16="http://schemas.microsoft.com/office/drawing/2014/main" id="{00000000-0008-0000-0700-0000A1020000}"/>
            </a:ext>
          </a:extLst>
        </xdr:cNvPr>
        <xdr:cNvSpPr txBox="1"/>
      </xdr:nvSpPr>
      <xdr:spPr>
        <a:xfrm>
          <a:off x="11850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74" name="直線コネクタ 673">
          <a:extLst>
            <a:ext uri="{FF2B5EF4-FFF2-40B4-BE49-F238E27FC236}">
              <a16:creationId xmlns:a16="http://schemas.microsoft.com/office/drawing/2014/main" id="{00000000-0008-0000-0700-0000A2020000}"/>
            </a:ext>
          </a:extLst>
        </xdr:cNvPr>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168927</xdr:rowOff>
    </xdr:from>
    <xdr:ext cx="595419" cy="259045"/>
    <xdr:sp macro="" textlink="">
      <xdr:nvSpPr>
        <xdr:cNvPr id="675" name="テキスト ボックス 674">
          <a:extLst>
            <a:ext uri="{FF2B5EF4-FFF2-40B4-BE49-F238E27FC236}">
              <a16:creationId xmlns:a16="http://schemas.microsoft.com/office/drawing/2014/main" id="{00000000-0008-0000-0700-0000A3020000}"/>
            </a:ext>
          </a:extLst>
        </xdr:cNvPr>
        <xdr:cNvSpPr txBox="1"/>
      </xdr:nvSpPr>
      <xdr:spPr>
        <a:xfrm>
          <a:off x="11850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6" name="直線コネクタ 675">
          <a:extLst>
            <a:ext uri="{FF2B5EF4-FFF2-40B4-BE49-F238E27FC236}">
              <a16:creationId xmlns:a16="http://schemas.microsoft.com/office/drawing/2014/main" id="{00000000-0008-0000-0700-0000A4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7" name="テキスト ボックス 676">
          <a:extLst>
            <a:ext uri="{FF2B5EF4-FFF2-40B4-BE49-F238E27FC236}">
              <a16:creationId xmlns:a16="http://schemas.microsoft.com/office/drawing/2014/main" id="{00000000-0008-0000-0700-0000A5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8" name="公債費グラフ枠">
          <a:extLst>
            <a:ext uri="{FF2B5EF4-FFF2-40B4-BE49-F238E27FC236}">
              <a16:creationId xmlns:a16="http://schemas.microsoft.com/office/drawing/2014/main" id="{00000000-0008-0000-0700-0000A6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71363</xdr:rowOff>
    </xdr:from>
    <xdr:to>
      <xdr:col>85</xdr:col>
      <xdr:colOff>126364</xdr:colOff>
      <xdr:row>98</xdr:row>
      <xdr:rowOff>135672</xdr:rowOff>
    </xdr:to>
    <xdr:cxnSp macro="">
      <xdr:nvCxnSpPr>
        <xdr:cNvPr id="679" name="直線コネクタ 678">
          <a:extLst>
            <a:ext uri="{FF2B5EF4-FFF2-40B4-BE49-F238E27FC236}">
              <a16:creationId xmlns:a16="http://schemas.microsoft.com/office/drawing/2014/main" id="{00000000-0008-0000-0700-0000A7020000}"/>
            </a:ext>
          </a:extLst>
        </xdr:cNvPr>
        <xdr:cNvCxnSpPr/>
      </xdr:nvCxnSpPr>
      <xdr:spPr>
        <a:xfrm flipV="1">
          <a:off x="16317595" y="15673313"/>
          <a:ext cx="1269" cy="12644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139499</xdr:rowOff>
    </xdr:from>
    <xdr:ext cx="378565" cy="259045"/>
    <xdr:sp macro="" textlink="">
      <xdr:nvSpPr>
        <xdr:cNvPr id="680" name="公債費最小値テキスト">
          <a:extLst>
            <a:ext uri="{FF2B5EF4-FFF2-40B4-BE49-F238E27FC236}">
              <a16:creationId xmlns:a16="http://schemas.microsoft.com/office/drawing/2014/main" id="{00000000-0008-0000-0700-0000A8020000}"/>
            </a:ext>
          </a:extLst>
        </xdr:cNvPr>
        <xdr:cNvSpPr txBox="1"/>
      </xdr:nvSpPr>
      <xdr:spPr>
        <a:xfrm>
          <a:off x="16370300" y="1694159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135672</xdr:rowOff>
    </xdr:from>
    <xdr:to>
      <xdr:col>86</xdr:col>
      <xdr:colOff>25400</xdr:colOff>
      <xdr:row>98</xdr:row>
      <xdr:rowOff>135672</xdr:rowOff>
    </xdr:to>
    <xdr:cxnSp macro="">
      <xdr:nvCxnSpPr>
        <xdr:cNvPr id="681" name="直線コネクタ 680">
          <a:extLst>
            <a:ext uri="{FF2B5EF4-FFF2-40B4-BE49-F238E27FC236}">
              <a16:creationId xmlns:a16="http://schemas.microsoft.com/office/drawing/2014/main" id="{00000000-0008-0000-0700-0000A9020000}"/>
            </a:ext>
          </a:extLst>
        </xdr:cNvPr>
        <xdr:cNvCxnSpPr/>
      </xdr:nvCxnSpPr>
      <xdr:spPr>
        <a:xfrm>
          <a:off x="16230600" y="169377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90</xdr:row>
      <xdr:rowOff>18040</xdr:rowOff>
    </xdr:from>
    <xdr:ext cx="599010" cy="259045"/>
    <xdr:sp macro="" textlink="">
      <xdr:nvSpPr>
        <xdr:cNvPr id="682" name="公債費最大値テキスト">
          <a:extLst>
            <a:ext uri="{FF2B5EF4-FFF2-40B4-BE49-F238E27FC236}">
              <a16:creationId xmlns:a16="http://schemas.microsoft.com/office/drawing/2014/main" id="{00000000-0008-0000-0700-0000AA020000}"/>
            </a:ext>
          </a:extLst>
        </xdr:cNvPr>
        <xdr:cNvSpPr txBox="1"/>
      </xdr:nvSpPr>
      <xdr:spPr>
        <a:xfrm>
          <a:off x="16370300" y="154485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277,447</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91</xdr:row>
      <xdr:rowOff>71363</xdr:rowOff>
    </xdr:from>
    <xdr:to>
      <xdr:col>86</xdr:col>
      <xdr:colOff>25400</xdr:colOff>
      <xdr:row>91</xdr:row>
      <xdr:rowOff>71363</xdr:rowOff>
    </xdr:to>
    <xdr:cxnSp macro="">
      <xdr:nvCxnSpPr>
        <xdr:cNvPr id="683" name="直線コネクタ 682">
          <a:extLst>
            <a:ext uri="{FF2B5EF4-FFF2-40B4-BE49-F238E27FC236}">
              <a16:creationId xmlns:a16="http://schemas.microsoft.com/office/drawing/2014/main" id="{00000000-0008-0000-0700-0000AB020000}"/>
            </a:ext>
          </a:extLst>
        </xdr:cNvPr>
        <xdr:cNvCxnSpPr/>
      </xdr:nvCxnSpPr>
      <xdr:spPr>
        <a:xfrm>
          <a:off x="16230600" y="156733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96</xdr:row>
      <xdr:rowOff>169816</xdr:rowOff>
    </xdr:from>
    <xdr:to>
      <xdr:col>85</xdr:col>
      <xdr:colOff>127000</xdr:colOff>
      <xdr:row>97</xdr:row>
      <xdr:rowOff>4059</xdr:rowOff>
    </xdr:to>
    <xdr:cxnSp macro="">
      <xdr:nvCxnSpPr>
        <xdr:cNvPr id="684" name="直線コネクタ 683">
          <a:extLst>
            <a:ext uri="{FF2B5EF4-FFF2-40B4-BE49-F238E27FC236}">
              <a16:creationId xmlns:a16="http://schemas.microsoft.com/office/drawing/2014/main" id="{00000000-0008-0000-0700-0000AC020000}"/>
            </a:ext>
          </a:extLst>
        </xdr:cNvPr>
        <xdr:cNvCxnSpPr/>
      </xdr:nvCxnSpPr>
      <xdr:spPr>
        <a:xfrm>
          <a:off x="15481300" y="16629016"/>
          <a:ext cx="838200" cy="56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62234</xdr:rowOff>
    </xdr:from>
    <xdr:ext cx="534377" cy="259045"/>
    <xdr:sp macro="" textlink="">
      <xdr:nvSpPr>
        <xdr:cNvPr id="685" name="公債費平均値テキスト">
          <a:extLst>
            <a:ext uri="{FF2B5EF4-FFF2-40B4-BE49-F238E27FC236}">
              <a16:creationId xmlns:a16="http://schemas.microsoft.com/office/drawing/2014/main" id="{00000000-0008-0000-0700-0000AD020000}"/>
            </a:ext>
          </a:extLst>
        </xdr:cNvPr>
        <xdr:cNvSpPr txBox="1"/>
      </xdr:nvSpPr>
      <xdr:spPr>
        <a:xfrm>
          <a:off x="16370300" y="1634998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85,836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39357</xdr:rowOff>
    </xdr:from>
    <xdr:to>
      <xdr:col>85</xdr:col>
      <xdr:colOff>177800</xdr:colOff>
      <xdr:row>96</xdr:row>
      <xdr:rowOff>140957</xdr:rowOff>
    </xdr:to>
    <xdr:sp macro="" textlink="">
      <xdr:nvSpPr>
        <xdr:cNvPr id="686" name="フローチャート: 判断 685">
          <a:extLst>
            <a:ext uri="{FF2B5EF4-FFF2-40B4-BE49-F238E27FC236}">
              <a16:creationId xmlns:a16="http://schemas.microsoft.com/office/drawing/2014/main" id="{00000000-0008-0000-0700-0000AE020000}"/>
            </a:ext>
          </a:extLst>
        </xdr:cNvPr>
        <xdr:cNvSpPr/>
      </xdr:nvSpPr>
      <xdr:spPr>
        <a:xfrm>
          <a:off x="16268700" y="164985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96</xdr:row>
      <xdr:rowOff>169816</xdr:rowOff>
    </xdr:from>
    <xdr:to>
      <xdr:col>81</xdr:col>
      <xdr:colOff>50800</xdr:colOff>
      <xdr:row>97</xdr:row>
      <xdr:rowOff>20298</xdr:rowOff>
    </xdr:to>
    <xdr:cxnSp macro="">
      <xdr:nvCxnSpPr>
        <xdr:cNvPr id="687" name="直線コネクタ 686">
          <a:extLst>
            <a:ext uri="{FF2B5EF4-FFF2-40B4-BE49-F238E27FC236}">
              <a16:creationId xmlns:a16="http://schemas.microsoft.com/office/drawing/2014/main" id="{00000000-0008-0000-0700-0000AF020000}"/>
            </a:ext>
          </a:extLst>
        </xdr:cNvPr>
        <xdr:cNvCxnSpPr/>
      </xdr:nvCxnSpPr>
      <xdr:spPr>
        <a:xfrm flipV="1">
          <a:off x="14592300" y="16629016"/>
          <a:ext cx="889000" cy="219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57719</xdr:rowOff>
    </xdr:from>
    <xdr:to>
      <xdr:col>81</xdr:col>
      <xdr:colOff>101600</xdr:colOff>
      <xdr:row>96</xdr:row>
      <xdr:rowOff>159319</xdr:rowOff>
    </xdr:to>
    <xdr:sp macro="" textlink="">
      <xdr:nvSpPr>
        <xdr:cNvPr id="688" name="フローチャート: 判断 687">
          <a:extLst>
            <a:ext uri="{FF2B5EF4-FFF2-40B4-BE49-F238E27FC236}">
              <a16:creationId xmlns:a16="http://schemas.microsoft.com/office/drawing/2014/main" id="{00000000-0008-0000-0700-0000B0020000}"/>
            </a:ext>
          </a:extLst>
        </xdr:cNvPr>
        <xdr:cNvSpPr/>
      </xdr:nvSpPr>
      <xdr:spPr>
        <a:xfrm>
          <a:off x="15430500" y="165169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4396</xdr:rowOff>
    </xdr:from>
    <xdr:ext cx="534377" cy="259045"/>
    <xdr:sp macro="" textlink="">
      <xdr:nvSpPr>
        <xdr:cNvPr id="689" name="テキスト ボックス 688">
          <a:extLst>
            <a:ext uri="{FF2B5EF4-FFF2-40B4-BE49-F238E27FC236}">
              <a16:creationId xmlns:a16="http://schemas.microsoft.com/office/drawing/2014/main" id="{00000000-0008-0000-0700-0000B1020000}"/>
            </a:ext>
          </a:extLst>
        </xdr:cNvPr>
        <xdr:cNvSpPr txBox="1"/>
      </xdr:nvSpPr>
      <xdr:spPr>
        <a:xfrm>
          <a:off x="15214111" y="162921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81,820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14373</xdr:rowOff>
    </xdr:from>
    <xdr:to>
      <xdr:col>76</xdr:col>
      <xdr:colOff>114300</xdr:colOff>
      <xdr:row>97</xdr:row>
      <xdr:rowOff>20298</xdr:rowOff>
    </xdr:to>
    <xdr:cxnSp macro="">
      <xdr:nvCxnSpPr>
        <xdr:cNvPr id="690" name="直線コネクタ 689">
          <a:extLst>
            <a:ext uri="{FF2B5EF4-FFF2-40B4-BE49-F238E27FC236}">
              <a16:creationId xmlns:a16="http://schemas.microsoft.com/office/drawing/2014/main" id="{00000000-0008-0000-0700-0000B2020000}"/>
            </a:ext>
          </a:extLst>
        </xdr:cNvPr>
        <xdr:cNvCxnSpPr/>
      </xdr:nvCxnSpPr>
      <xdr:spPr>
        <a:xfrm>
          <a:off x="13703300" y="16645023"/>
          <a:ext cx="889000" cy="59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79391</xdr:rowOff>
    </xdr:from>
    <xdr:to>
      <xdr:col>76</xdr:col>
      <xdr:colOff>165100</xdr:colOff>
      <xdr:row>97</xdr:row>
      <xdr:rowOff>9541</xdr:rowOff>
    </xdr:to>
    <xdr:sp macro="" textlink="">
      <xdr:nvSpPr>
        <xdr:cNvPr id="691" name="フローチャート: 判断 690">
          <a:extLst>
            <a:ext uri="{FF2B5EF4-FFF2-40B4-BE49-F238E27FC236}">
              <a16:creationId xmlns:a16="http://schemas.microsoft.com/office/drawing/2014/main" id="{00000000-0008-0000-0700-0000B3020000}"/>
            </a:ext>
          </a:extLst>
        </xdr:cNvPr>
        <xdr:cNvSpPr/>
      </xdr:nvSpPr>
      <xdr:spPr>
        <a:xfrm>
          <a:off x="14541500" y="165385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26068</xdr:rowOff>
    </xdr:from>
    <xdr:ext cx="534377" cy="259045"/>
    <xdr:sp macro="" textlink="">
      <xdr:nvSpPr>
        <xdr:cNvPr id="692" name="テキスト ボックス 691">
          <a:extLst>
            <a:ext uri="{FF2B5EF4-FFF2-40B4-BE49-F238E27FC236}">
              <a16:creationId xmlns:a16="http://schemas.microsoft.com/office/drawing/2014/main" id="{00000000-0008-0000-0700-0000B4020000}"/>
            </a:ext>
          </a:extLst>
        </xdr:cNvPr>
        <xdr:cNvSpPr txBox="1"/>
      </xdr:nvSpPr>
      <xdr:spPr>
        <a:xfrm>
          <a:off x="14325111" y="163138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14373</xdr:rowOff>
    </xdr:from>
    <xdr:to>
      <xdr:col>71</xdr:col>
      <xdr:colOff>177800</xdr:colOff>
      <xdr:row>97</xdr:row>
      <xdr:rowOff>42714</xdr:rowOff>
    </xdr:to>
    <xdr:cxnSp macro="">
      <xdr:nvCxnSpPr>
        <xdr:cNvPr id="693" name="直線コネクタ 692">
          <a:extLst>
            <a:ext uri="{FF2B5EF4-FFF2-40B4-BE49-F238E27FC236}">
              <a16:creationId xmlns:a16="http://schemas.microsoft.com/office/drawing/2014/main" id="{00000000-0008-0000-0700-0000B5020000}"/>
            </a:ext>
          </a:extLst>
        </xdr:cNvPr>
        <xdr:cNvCxnSpPr/>
      </xdr:nvCxnSpPr>
      <xdr:spPr>
        <a:xfrm flipV="1">
          <a:off x="12814300" y="16645023"/>
          <a:ext cx="889000" cy="283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88489</xdr:rowOff>
    </xdr:from>
    <xdr:to>
      <xdr:col>72</xdr:col>
      <xdr:colOff>38100</xdr:colOff>
      <xdr:row>97</xdr:row>
      <xdr:rowOff>18639</xdr:rowOff>
    </xdr:to>
    <xdr:sp macro="" textlink="">
      <xdr:nvSpPr>
        <xdr:cNvPr id="694" name="フローチャート: 判断 693">
          <a:extLst>
            <a:ext uri="{FF2B5EF4-FFF2-40B4-BE49-F238E27FC236}">
              <a16:creationId xmlns:a16="http://schemas.microsoft.com/office/drawing/2014/main" id="{00000000-0008-0000-0700-0000B6020000}"/>
            </a:ext>
          </a:extLst>
        </xdr:cNvPr>
        <xdr:cNvSpPr/>
      </xdr:nvSpPr>
      <xdr:spPr>
        <a:xfrm>
          <a:off x="13652500" y="165476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35166</xdr:rowOff>
    </xdr:from>
    <xdr:ext cx="534377" cy="259045"/>
    <xdr:sp macro="" textlink="">
      <xdr:nvSpPr>
        <xdr:cNvPr id="695" name="テキスト ボックス 694">
          <a:extLst>
            <a:ext uri="{FF2B5EF4-FFF2-40B4-BE49-F238E27FC236}">
              <a16:creationId xmlns:a16="http://schemas.microsoft.com/office/drawing/2014/main" id="{00000000-0008-0000-0700-0000B7020000}"/>
            </a:ext>
          </a:extLst>
        </xdr:cNvPr>
        <xdr:cNvSpPr txBox="1"/>
      </xdr:nvSpPr>
      <xdr:spPr>
        <a:xfrm>
          <a:off x="13436111" y="163229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75,090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116816</xdr:rowOff>
    </xdr:from>
    <xdr:to>
      <xdr:col>67</xdr:col>
      <xdr:colOff>101600</xdr:colOff>
      <xdr:row>97</xdr:row>
      <xdr:rowOff>46966</xdr:rowOff>
    </xdr:to>
    <xdr:sp macro="" textlink="">
      <xdr:nvSpPr>
        <xdr:cNvPr id="696" name="フローチャート: 判断 695">
          <a:extLst>
            <a:ext uri="{FF2B5EF4-FFF2-40B4-BE49-F238E27FC236}">
              <a16:creationId xmlns:a16="http://schemas.microsoft.com/office/drawing/2014/main" id="{00000000-0008-0000-0700-0000B8020000}"/>
            </a:ext>
          </a:extLst>
        </xdr:cNvPr>
        <xdr:cNvSpPr/>
      </xdr:nvSpPr>
      <xdr:spPr>
        <a:xfrm>
          <a:off x="12763500" y="165760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95</xdr:row>
      <xdr:rowOff>63493</xdr:rowOff>
    </xdr:from>
    <xdr:ext cx="534377" cy="259045"/>
    <xdr:sp macro="" textlink="">
      <xdr:nvSpPr>
        <xdr:cNvPr id="697" name="テキスト ボックス 696">
          <a:extLst>
            <a:ext uri="{FF2B5EF4-FFF2-40B4-BE49-F238E27FC236}">
              <a16:creationId xmlns:a16="http://schemas.microsoft.com/office/drawing/2014/main" id="{00000000-0008-0000-0700-0000B9020000}"/>
            </a:ext>
          </a:extLst>
        </xdr:cNvPr>
        <xdr:cNvSpPr txBox="1"/>
      </xdr:nvSpPr>
      <xdr:spPr>
        <a:xfrm>
          <a:off x="12547111" y="163512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68,894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8" name="テキスト ボックス 697">
          <a:extLst>
            <a:ext uri="{FF2B5EF4-FFF2-40B4-BE49-F238E27FC236}">
              <a16:creationId xmlns:a16="http://schemas.microsoft.com/office/drawing/2014/main" id="{00000000-0008-0000-0700-0000BA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9" name="テキスト ボックス 698">
          <a:extLst>
            <a:ext uri="{FF2B5EF4-FFF2-40B4-BE49-F238E27FC236}">
              <a16:creationId xmlns:a16="http://schemas.microsoft.com/office/drawing/2014/main" id="{00000000-0008-0000-0700-0000BB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0" name="テキスト ボックス 699">
          <a:extLst>
            <a:ext uri="{FF2B5EF4-FFF2-40B4-BE49-F238E27FC236}">
              <a16:creationId xmlns:a16="http://schemas.microsoft.com/office/drawing/2014/main" id="{00000000-0008-0000-0700-0000BC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1" name="テキスト ボックス 700">
          <a:extLst>
            <a:ext uri="{FF2B5EF4-FFF2-40B4-BE49-F238E27FC236}">
              <a16:creationId xmlns:a16="http://schemas.microsoft.com/office/drawing/2014/main" id="{00000000-0008-0000-0700-0000BD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2" name="テキスト ボックス 701">
          <a:extLst>
            <a:ext uri="{FF2B5EF4-FFF2-40B4-BE49-F238E27FC236}">
              <a16:creationId xmlns:a16="http://schemas.microsoft.com/office/drawing/2014/main" id="{00000000-0008-0000-0700-0000BE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124709</xdr:rowOff>
    </xdr:from>
    <xdr:to>
      <xdr:col>85</xdr:col>
      <xdr:colOff>177800</xdr:colOff>
      <xdr:row>97</xdr:row>
      <xdr:rowOff>54859</xdr:rowOff>
    </xdr:to>
    <xdr:sp macro="" textlink="">
      <xdr:nvSpPr>
        <xdr:cNvPr id="703" name="楕円 702">
          <a:extLst>
            <a:ext uri="{FF2B5EF4-FFF2-40B4-BE49-F238E27FC236}">
              <a16:creationId xmlns:a16="http://schemas.microsoft.com/office/drawing/2014/main" id="{00000000-0008-0000-0700-0000BF020000}"/>
            </a:ext>
          </a:extLst>
        </xdr:cNvPr>
        <xdr:cNvSpPr/>
      </xdr:nvSpPr>
      <xdr:spPr>
        <a:xfrm>
          <a:off x="16268700" y="165839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103136</xdr:rowOff>
    </xdr:from>
    <xdr:ext cx="534377" cy="259045"/>
    <xdr:sp macro="" textlink="">
      <xdr:nvSpPr>
        <xdr:cNvPr id="704" name="公債費該当値テキスト">
          <a:extLst>
            <a:ext uri="{FF2B5EF4-FFF2-40B4-BE49-F238E27FC236}">
              <a16:creationId xmlns:a16="http://schemas.microsoft.com/office/drawing/2014/main" id="{00000000-0008-0000-0700-0000C0020000}"/>
            </a:ext>
          </a:extLst>
        </xdr:cNvPr>
        <xdr:cNvSpPr txBox="1"/>
      </xdr:nvSpPr>
      <xdr:spPr>
        <a:xfrm>
          <a:off x="16370300" y="165623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67,168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96</xdr:row>
      <xdr:rowOff>119016</xdr:rowOff>
    </xdr:from>
    <xdr:to>
      <xdr:col>81</xdr:col>
      <xdr:colOff>101600</xdr:colOff>
      <xdr:row>97</xdr:row>
      <xdr:rowOff>49166</xdr:rowOff>
    </xdr:to>
    <xdr:sp macro="" textlink="">
      <xdr:nvSpPr>
        <xdr:cNvPr id="705" name="楕円 704">
          <a:extLst>
            <a:ext uri="{FF2B5EF4-FFF2-40B4-BE49-F238E27FC236}">
              <a16:creationId xmlns:a16="http://schemas.microsoft.com/office/drawing/2014/main" id="{00000000-0008-0000-0700-0000C1020000}"/>
            </a:ext>
          </a:extLst>
        </xdr:cNvPr>
        <xdr:cNvSpPr/>
      </xdr:nvSpPr>
      <xdr:spPr>
        <a:xfrm>
          <a:off x="15430500" y="165782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40293</xdr:rowOff>
    </xdr:from>
    <xdr:ext cx="534377" cy="259045"/>
    <xdr:sp macro="" textlink="">
      <xdr:nvSpPr>
        <xdr:cNvPr id="706" name="テキスト ボックス 705">
          <a:extLst>
            <a:ext uri="{FF2B5EF4-FFF2-40B4-BE49-F238E27FC236}">
              <a16:creationId xmlns:a16="http://schemas.microsoft.com/office/drawing/2014/main" id="{00000000-0008-0000-0700-0000C2020000}"/>
            </a:ext>
          </a:extLst>
        </xdr:cNvPr>
        <xdr:cNvSpPr txBox="1"/>
      </xdr:nvSpPr>
      <xdr:spPr>
        <a:xfrm>
          <a:off x="15214111" y="166709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68,413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96</xdr:row>
      <xdr:rowOff>140948</xdr:rowOff>
    </xdr:from>
    <xdr:to>
      <xdr:col>76</xdr:col>
      <xdr:colOff>165100</xdr:colOff>
      <xdr:row>97</xdr:row>
      <xdr:rowOff>71098</xdr:rowOff>
    </xdr:to>
    <xdr:sp macro="" textlink="">
      <xdr:nvSpPr>
        <xdr:cNvPr id="707" name="楕円 706">
          <a:extLst>
            <a:ext uri="{FF2B5EF4-FFF2-40B4-BE49-F238E27FC236}">
              <a16:creationId xmlns:a16="http://schemas.microsoft.com/office/drawing/2014/main" id="{00000000-0008-0000-0700-0000C3020000}"/>
            </a:ext>
          </a:extLst>
        </xdr:cNvPr>
        <xdr:cNvSpPr/>
      </xdr:nvSpPr>
      <xdr:spPr>
        <a:xfrm>
          <a:off x="14541500" y="166001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62225</xdr:rowOff>
    </xdr:from>
    <xdr:ext cx="534377" cy="259045"/>
    <xdr:sp macro="" textlink="">
      <xdr:nvSpPr>
        <xdr:cNvPr id="708" name="テキスト ボックス 707">
          <a:extLst>
            <a:ext uri="{FF2B5EF4-FFF2-40B4-BE49-F238E27FC236}">
              <a16:creationId xmlns:a16="http://schemas.microsoft.com/office/drawing/2014/main" id="{00000000-0008-0000-0700-0000C4020000}"/>
            </a:ext>
          </a:extLst>
        </xdr:cNvPr>
        <xdr:cNvSpPr txBox="1"/>
      </xdr:nvSpPr>
      <xdr:spPr>
        <a:xfrm>
          <a:off x="14325111" y="166928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63,616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96</xdr:row>
      <xdr:rowOff>135023</xdr:rowOff>
    </xdr:from>
    <xdr:to>
      <xdr:col>72</xdr:col>
      <xdr:colOff>38100</xdr:colOff>
      <xdr:row>97</xdr:row>
      <xdr:rowOff>65173</xdr:rowOff>
    </xdr:to>
    <xdr:sp macro="" textlink="">
      <xdr:nvSpPr>
        <xdr:cNvPr id="709" name="楕円 708">
          <a:extLst>
            <a:ext uri="{FF2B5EF4-FFF2-40B4-BE49-F238E27FC236}">
              <a16:creationId xmlns:a16="http://schemas.microsoft.com/office/drawing/2014/main" id="{00000000-0008-0000-0700-0000C5020000}"/>
            </a:ext>
          </a:extLst>
        </xdr:cNvPr>
        <xdr:cNvSpPr/>
      </xdr:nvSpPr>
      <xdr:spPr>
        <a:xfrm>
          <a:off x="13652500" y="165942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56300</xdr:rowOff>
    </xdr:from>
    <xdr:ext cx="534377" cy="259045"/>
    <xdr:sp macro="" textlink="">
      <xdr:nvSpPr>
        <xdr:cNvPr id="710" name="テキスト ボックス 709">
          <a:extLst>
            <a:ext uri="{FF2B5EF4-FFF2-40B4-BE49-F238E27FC236}">
              <a16:creationId xmlns:a16="http://schemas.microsoft.com/office/drawing/2014/main" id="{00000000-0008-0000-0700-0000C6020000}"/>
            </a:ext>
          </a:extLst>
        </xdr:cNvPr>
        <xdr:cNvSpPr txBox="1"/>
      </xdr:nvSpPr>
      <xdr:spPr>
        <a:xfrm>
          <a:off x="13436111" y="166869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64,912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163364</xdr:rowOff>
    </xdr:from>
    <xdr:to>
      <xdr:col>67</xdr:col>
      <xdr:colOff>101600</xdr:colOff>
      <xdr:row>97</xdr:row>
      <xdr:rowOff>93514</xdr:rowOff>
    </xdr:to>
    <xdr:sp macro="" textlink="">
      <xdr:nvSpPr>
        <xdr:cNvPr id="711" name="楕円 710">
          <a:extLst>
            <a:ext uri="{FF2B5EF4-FFF2-40B4-BE49-F238E27FC236}">
              <a16:creationId xmlns:a16="http://schemas.microsoft.com/office/drawing/2014/main" id="{00000000-0008-0000-0700-0000C7020000}"/>
            </a:ext>
          </a:extLst>
        </xdr:cNvPr>
        <xdr:cNvSpPr/>
      </xdr:nvSpPr>
      <xdr:spPr>
        <a:xfrm>
          <a:off x="12763500" y="166225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84641</xdr:rowOff>
    </xdr:from>
    <xdr:ext cx="534377" cy="259045"/>
    <xdr:sp macro="" textlink="">
      <xdr:nvSpPr>
        <xdr:cNvPr id="712" name="テキスト ボックス 711">
          <a:extLst>
            <a:ext uri="{FF2B5EF4-FFF2-40B4-BE49-F238E27FC236}">
              <a16:creationId xmlns:a16="http://schemas.microsoft.com/office/drawing/2014/main" id="{00000000-0008-0000-0700-0000C8020000}"/>
            </a:ext>
          </a:extLst>
        </xdr:cNvPr>
        <xdr:cNvSpPr txBox="1"/>
      </xdr:nvSpPr>
      <xdr:spPr>
        <a:xfrm>
          <a:off x="12547111" y="167152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58,713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3" name="正方形/長方形 712">
          <a:extLst>
            <a:ext uri="{FF2B5EF4-FFF2-40B4-BE49-F238E27FC236}">
              <a16:creationId xmlns:a16="http://schemas.microsoft.com/office/drawing/2014/main" id="{00000000-0008-0000-0700-0000C9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4" name="正方形/長方形 713">
          <a:extLst>
            <a:ext uri="{FF2B5EF4-FFF2-40B4-BE49-F238E27FC236}">
              <a16:creationId xmlns:a16="http://schemas.microsoft.com/office/drawing/2014/main" id="{00000000-0008-0000-0700-0000CA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5" name="正方形/長方形 714">
          <a:extLst>
            <a:ext uri="{FF2B5EF4-FFF2-40B4-BE49-F238E27FC236}">
              <a16:creationId xmlns:a16="http://schemas.microsoft.com/office/drawing/2014/main" id="{00000000-0008-0000-0700-0000CB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6" name="正方形/長方形 715">
          <a:extLst>
            <a:ext uri="{FF2B5EF4-FFF2-40B4-BE49-F238E27FC236}">
              <a16:creationId xmlns:a16="http://schemas.microsoft.com/office/drawing/2014/main" id="{00000000-0008-0000-0700-0000CC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7" name="正方形/長方形 716">
          <a:extLst>
            <a:ext uri="{FF2B5EF4-FFF2-40B4-BE49-F238E27FC236}">
              <a16:creationId xmlns:a16="http://schemas.microsoft.com/office/drawing/2014/main" id="{00000000-0008-0000-0700-0000CD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8" name="正方形/長方形 717">
          <a:extLst>
            <a:ext uri="{FF2B5EF4-FFF2-40B4-BE49-F238E27FC236}">
              <a16:creationId xmlns:a16="http://schemas.microsoft.com/office/drawing/2014/main" id="{00000000-0008-0000-0700-0000CE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9" name="正方形/長方形 718">
          <a:extLst>
            <a:ext uri="{FF2B5EF4-FFF2-40B4-BE49-F238E27FC236}">
              <a16:creationId xmlns:a16="http://schemas.microsoft.com/office/drawing/2014/main" id="{00000000-0008-0000-0700-0000CF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0" name="正方形/長方形 719">
          <a:extLst>
            <a:ext uri="{FF2B5EF4-FFF2-40B4-BE49-F238E27FC236}">
              <a16:creationId xmlns:a16="http://schemas.microsoft.com/office/drawing/2014/main" id="{00000000-0008-0000-0700-0000D0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1" name="テキスト ボックス 720">
          <a:extLst>
            <a:ext uri="{FF2B5EF4-FFF2-40B4-BE49-F238E27FC236}">
              <a16:creationId xmlns:a16="http://schemas.microsoft.com/office/drawing/2014/main" id="{00000000-0008-0000-0700-0000D1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2" name="直線コネクタ 721">
          <a:extLst>
            <a:ext uri="{FF2B5EF4-FFF2-40B4-BE49-F238E27FC236}">
              <a16:creationId xmlns:a16="http://schemas.microsoft.com/office/drawing/2014/main" id="{00000000-0008-0000-0700-0000D2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23" name="直線コネクタ 722">
          <a:extLst>
            <a:ext uri="{FF2B5EF4-FFF2-40B4-BE49-F238E27FC236}">
              <a16:creationId xmlns:a16="http://schemas.microsoft.com/office/drawing/2014/main" id="{00000000-0008-0000-0700-0000D3020000}"/>
            </a:ext>
          </a:extLst>
        </xdr:cNvPr>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24" name="テキスト ボックス 723">
          <a:extLst>
            <a:ext uri="{FF2B5EF4-FFF2-40B4-BE49-F238E27FC236}">
              <a16:creationId xmlns:a16="http://schemas.microsoft.com/office/drawing/2014/main" id="{00000000-0008-0000-0700-0000D4020000}"/>
            </a:ext>
          </a:extLst>
        </xdr:cNvPr>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25" name="直線コネクタ 724">
          <a:extLst>
            <a:ext uri="{FF2B5EF4-FFF2-40B4-BE49-F238E27FC236}">
              <a16:creationId xmlns:a16="http://schemas.microsoft.com/office/drawing/2014/main" id="{00000000-0008-0000-0700-0000D5020000}"/>
            </a:ext>
          </a:extLst>
        </xdr:cNvPr>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35577</xdr:rowOff>
    </xdr:from>
    <xdr:ext cx="467179" cy="259045"/>
    <xdr:sp macro="" textlink="">
      <xdr:nvSpPr>
        <xdr:cNvPr id="726" name="テキスト ボックス 725">
          <a:extLst>
            <a:ext uri="{FF2B5EF4-FFF2-40B4-BE49-F238E27FC236}">
              <a16:creationId xmlns:a16="http://schemas.microsoft.com/office/drawing/2014/main" id="{00000000-0008-0000-0700-0000D6020000}"/>
            </a:ext>
          </a:extLst>
        </xdr:cNvPr>
        <xdr:cNvSpPr txBox="1"/>
      </xdr:nvSpPr>
      <xdr:spPr>
        <a:xfrm>
          <a:off x="17820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27" name="直線コネクタ 726">
          <a:extLst>
            <a:ext uri="{FF2B5EF4-FFF2-40B4-BE49-F238E27FC236}">
              <a16:creationId xmlns:a16="http://schemas.microsoft.com/office/drawing/2014/main" id="{00000000-0008-0000-0700-0000D7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168927</xdr:rowOff>
    </xdr:from>
    <xdr:ext cx="467179" cy="259045"/>
    <xdr:sp macro="" textlink="">
      <xdr:nvSpPr>
        <xdr:cNvPr id="728" name="テキスト ボックス 727">
          <a:extLst>
            <a:ext uri="{FF2B5EF4-FFF2-40B4-BE49-F238E27FC236}">
              <a16:creationId xmlns:a16="http://schemas.microsoft.com/office/drawing/2014/main" id="{00000000-0008-0000-0700-0000D8020000}"/>
            </a:ext>
          </a:extLst>
        </xdr:cNvPr>
        <xdr:cNvSpPr txBox="1"/>
      </xdr:nvSpPr>
      <xdr:spPr>
        <a:xfrm>
          <a:off x="17820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29" name="直線コネクタ 728">
          <a:extLst>
            <a:ext uri="{FF2B5EF4-FFF2-40B4-BE49-F238E27FC236}">
              <a16:creationId xmlns:a16="http://schemas.microsoft.com/office/drawing/2014/main" id="{00000000-0008-0000-0700-0000D9020000}"/>
            </a:ext>
          </a:extLst>
        </xdr:cNvPr>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130827</xdr:rowOff>
    </xdr:from>
    <xdr:ext cx="467179" cy="259045"/>
    <xdr:sp macro="" textlink="">
      <xdr:nvSpPr>
        <xdr:cNvPr id="730" name="テキスト ボックス 729">
          <a:extLst>
            <a:ext uri="{FF2B5EF4-FFF2-40B4-BE49-F238E27FC236}">
              <a16:creationId xmlns:a16="http://schemas.microsoft.com/office/drawing/2014/main" id="{00000000-0008-0000-0700-0000DA020000}"/>
            </a:ext>
          </a:extLst>
        </xdr:cNvPr>
        <xdr:cNvSpPr txBox="1"/>
      </xdr:nvSpPr>
      <xdr:spPr>
        <a:xfrm>
          <a:off x="17820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31" name="直線コネクタ 730">
          <a:extLst>
            <a:ext uri="{FF2B5EF4-FFF2-40B4-BE49-F238E27FC236}">
              <a16:creationId xmlns:a16="http://schemas.microsoft.com/office/drawing/2014/main" id="{00000000-0008-0000-0700-0000DB020000}"/>
            </a:ext>
          </a:extLst>
        </xdr:cNvPr>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92727</xdr:rowOff>
    </xdr:from>
    <xdr:ext cx="531299" cy="259045"/>
    <xdr:sp macro="" textlink="">
      <xdr:nvSpPr>
        <xdr:cNvPr id="732" name="テキスト ボックス 731">
          <a:extLst>
            <a:ext uri="{FF2B5EF4-FFF2-40B4-BE49-F238E27FC236}">
              <a16:creationId xmlns:a16="http://schemas.microsoft.com/office/drawing/2014/main" id="{00000000-0008-0000-0700-0000DC020000}"/>
            </a:ext>
          </a:extLst>
        </xdr:cNvPr>
        <xdr:cNvSpPr txBox="1"/>
      </xdr:nvSpPr>
      <xdr:spPr>
        <a:xfrm>
          <a:off x="17756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3" name="直線コネクタ 732">
          <a:extLst>
            <a:ext uri="{FF2B5EF4-FFF2-40B4-BE49-F238E27FC236}">
              <a16:creationId xmlns:a16="http://schemas.microsoft.com/office/drawing/2014/main" id="{00000000-0008-0000-0700-0000DD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4" name="テキスト ボックス 733">
          <a:extLst>
            <a:ext uri="{FF2B5EF4-FFF2-40B4-BE49-F238E27FC236}">
              <a16:creationId xmlns:a16="http://schemas.microsoft.com/office/drawing/2014/main" id="{00000000-0008-0000-0700-0000DE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5" name="諸支出金グラフ枠">
          <a:extLst>
            <a:ext uri="{FF2B5EF4-FFF2-40B4-BE49-F238E27FC236}">
              <a16:creationId xmlns:a16="http://schemas.microsoft.com/office/drawing/2014/main" id="{00000000-0008-0000-0700-0000DF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80010</xdr:rowOff>
    </xdr:from>
    <xdr:to>
      <xdr:col>116</xdr:col>
      <xdr:colOff>62864</xdr:colOff>
      <xdr:row>39</xdr:row>
      <xdr:rowOff>44450</xdr:rowOff>
    </xdr:to>
    <xdr:cxnSp macro="">
      <xdr:nvCxnSpPr>
        <xdr:cNvPr id="736" name="直線コネクタ 735">
          <a:extLst>
            <a:ext uri="{FF2B5EF4-FFF2-40B4-BE49-F238E27FC236}">
              <a16:creationId xmlns:a16="http://schemas.microsoft.com/office/drawing/2014/main" id="{00000000-0008-0000-0700-0000E0020000}"/>
            </a:ext>
          </a:extLst>
        </xdr:cNvPr>
        <xdr:cNvCxnSpPr/>
      </xdr:nvCxnSpPr>
      <xdr:spPr>
        <a:xfrm flipV="1">
          <a:off x="22159595" y="5223510"/>
          <a:ext cx="1269" cy="15074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49039</xdr:rowOff>
    </xdr:from>
    <xdr:ext cx="249299" cy="259045"/>
    <xdr:sp macro="" textlink="">
      <xdr:nvSpPr>
        <xdr:cNvPr id="737" name="諸支出金最小値テキスト">
          <a:extLst>
            <a:ext uri="{FF2B5EF4-FFF2-40B4-BE49-F238E27FC236}">
              <a16:creationId xmlns:a16="http://schemas.microsoft.com/office/drawing/2014/main" id="{00000000-0008-0000-0700-0000E1020000}"/>
            </a:ext>
          </a:extLst>
        </xdr:cNvPr>
        <xdr:cNvSpPr txBox="1"/>
      </xdr:nvSpPr>
      <xdr:spPr>
        <a:xfrm>
          <a:off x="22212300" y="673558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38" name="直線コネクタ 737">
          <a:extLst>
            <a:ext uri="{FF2B5EF4-FFF2-40B4-BE49-F238E27FC236}">
              <a16:creationId xmlns:a16="http://schemas.microsoft.com/office/drawing/2014/main" id="{00000000-0008-0000-0700-0000E2020000}"/>
            </a:ext>
          </a:extLst>
        </xdr:cNvPr>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26687</xdr:rowOff>
    </xdr:from>
    <xdr:ext cx="534377" cy="259045"/>
    <xdr:sp macro="" textlink="">
      <xdr:nvSpPr>
        <xdr:cNvPr id="739" name="諸支出金最大値テキスト">
          <a:extLst>
            <a:ext uri="{FF2B5EF4-FFF2-40B4-BE49-F238E27FC236}">
              <a16:creationId xmlns:a16="http://schemas.microsoft.com/office/drawing/2014/main" id="{00000000-0008-0000-0700-0000E3020000}"/>
            </a:ext>
          </a:extLst>
        </xdr:cNvPr>
        <xdr:cNvSpPr txBox="1"/>
      </xdr:nvSpPr>
      <xdr:spPr>
        <a:xfrm>
          <a:off x="22212300" y="49987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11,870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80010</xdr:rowOff>
    </xdr:from>
    <xdr:to>
      <xdr:col>116</xdr:col>
      <xdr:colOff>152400</xdr:colOff>
      <xdr:row>30</xdr:row>
      <xdr:rowOff>80010</xdr:rowOff>
    </xdr:to>
    <xdr:cxnSp macro="">
      <xdr:nvCxnSpPr>
        <xdr:cNvPr id="740" name="直線コネクタ 739">
          <a:extLst>
            <a:ext uri="{FF2B5EF4-FFF2-40B4-BE49-F238E27FC236}">
              <a16:creationId xmlns:a16="http://schemas.microsoft.com/office/drawing/2014/main" id="{00000000-0008-0000-0700-0000E4020000}"/>
            </a:ext>
          </a:extLst>
        </xdr:cNvPr>
        <xdr:cNvCxnSpPr/>
      </xdr:nvCxnSpPr>
      <xdr:spPr>
        <a:xfrm>
          <a:off x="22072600" y="52235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41" name="直線コネクタ 740">
          <a:extLst>
            <a:ext uri="{FF2B5EF4-FFF2-40B4-BE49-F238E27FC236}">
              <a16:creationId xmlns:a16="http://schemas.microsoft.com/office/drawing/2014/main" id="{00000000-0008-0000-0700-0000E5020000}"/>
            </a:ext>
          </a:extLst>
        </xdr:cNvPr>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137939</xdr:rowOff>
    </xdr:from>
    <xdr:ext cx="378565" cy="259045"/>
    <xdr:sp macro="" textlink="">
      <xdr:nvSpPr>
        <xdr:cNvPr id="742" name="諸支出金平均値テキスト">
          <a:extLst>
            <a:ext uri="{FF2B5EF4-FFF2-40B4-BE49-F238E27FC236}">
              <a16:creationId xmlns:a16="http://schemas.microsoft.com/office/drawing/2014/main" id="{00000000-0008-0000-0700-0000E6020000}"/>
            </a:ext>
          </a:extLst>
        </xdr:cNvPr>
        <xdr:cNvSpPr txBox="1"/>
      </xdr:nvSpPr>
      <xdr:spPr>
        <a:xfrm>
          <a:off x="22212300" y="6481589"/>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115062</xdr:rowOff>
    </xdr:from>
    <xdr:to>
      <xdr:col>116</xdr:col>
      <xdr:colOff>114300</xdr:colOff>
      <xdr:row>39</xdr:row>
      <xdr:rowOff>45212</xdr:rowOff>
    </xdr:to>
    <xdr:sp macro="" textlink="">
      <xdr:nvSpPr>
        <xdr:cNvPr id="743" name="フローチャート: 判断 742">
          <a:extLst>
            <a:ext uri="{FF2B5EF4-FFF2-40B4-BE49-F238E27FC236}">
              <a16:creationId xmlns:a16="http://schemas.microsoft.com/office/drawing/2014/main" id="{00000000-0008-0000-0700-0000E7020000}"/>
            </a:ext>
          </a:extLst>
        </xdr:cNvPr>
        <xdr:cNvSpPr/>
      </xdr:nvSpPr>
      <xdr:spPr>
        <a:xfrm>
          <a:off x="22110700" y="66301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44" name="直線コネクタ 743">
          <a:extLst>
            <a:ext uri="{FF2B5EF4-FFF2-40B4-BE49-F238E27FC236}">
              <a16:creationId xmlns:a16="http://schemas.microsoft.com/office/drawing/2014/main" id="{00000000-0008-0000-0700-0000E8020000}"/>
            </a:ext>
          </a:extLst>
        </xdr:cNvPr>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89916</xdr:rowOff>
    </xdr:from>
    <xdr:to>
      <xdr:col>112</xdr:col>
      <xdr:colOff>38100</xdr:colOff>
      <xdr:row>39</xdr:row>
      <xdr:rowOff>20066</xdr:rowOff>
    </xdr:to>
    <xdr:sp macro="" textlink="">
      <xdr:nvSpPr>
        <xdr:cNvPr id="745" name="フローチャート: 判断 744">
          <a:extLst>
            <a:ext uri="{FF2B5EF4-FFF2-40B4-BE49-F238E27FC236}">
              <a16:creationId xmlns:a16="http://schemas.microsoft.com/office/drawing/2014/main" id="{00000000-0008-0000-0700-0000E9020000}"/>
            </a:ext>
          </a:extLst>
        </xdr:cNvPr>
        <xdr:cNvSpPr/>
      </xdr:nvSpPr>
      <xdr:spPr>
        <a:xfrm>
          <a:off x="21272500" y="66050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37</xdr:row>
      <xdr:rowOff>36593</xdr:rowOff>
    </xdr:from>
    <xdr:ext cx="378565" cy="259045"/>
    <xdr:sp macro="" textlink="">
      <xdr:nvSpPr>
        <xdr:cNvPr id="746" name="テキスト ボックス 745">
          <a:extLst>
            <a:ext uri="{FF2B5EF4-FFF2-40B4-BE49-F238E27FC236}">
              <a16:creationId xmlns:a16="http://schemas.microsoft.com/office/drawing/2014/main" id="{00000000-0008-0000-0700-0000EA020000}"/>
            </a:ext>
          </a:extLst>
        </xdr:cNvPr>
        <xdr:cNvSpPr txBox="1"/>
      </xdr:nvSpPr>
      <xdr:spPr>
        <a:xfrm>
          <a:off x="21134017" y="638024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47" name="直線コネクタ 746">
          <a:extLst>
            <a:ext uri="{FF2B5EF4-FFF2-40B4-BE49-F238E27FC236}">
              <a16:creationId xmlns:a16="http://schemas.microsoft.com/office/drawing/2014/main" id="{00000000-0008-0000-0700-0000EB020000}"/>
            </a:ext>
          </a:extLst>
        </xdr:cNvPr>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118364</xdr:rowOff>
    </xdr:from>
    <xdr:to>
      <xdr:col>107</xdr:col>
      <xdr:colOff>101600</xdr:colOff>
      <xdr:row>39</xdr:row>
      <xdr:rowOff>48514</xdr:rowOff>
    </xdr:to>
    <xdr:sp macro="" textlink="">
      <xdr:nvSpPr>
        <xdr:cNvPr id="748" name="フローチャート: 判断 747">
          <a:extLst>
            <a:ext uri="{FF2B5EF4-FFF2-40B4-BE49-F238E27FC236}">
              <a16:creationId xmlns:a16="http://schemas.microsoft.com/office/drawing/2014/main" id="{00000000-0008-0000-0700-0000EC020000}"/>
            </a:ext>
          </a:extLst>
        </xdr:cNvPr>
        <xdr:cNvSpPr/>
      </xdr:nvSpPr>
      <xdr:spPr>
        <a:xfrm>
          <a:off x="20383500" y="66334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37</xdr:row>
      <xdr:rowOff>65041</xdr:rowOff>
    </xdr:from>
    <xdr:ext cx="378565" cy="259045"/>
    <xdr:sp macro="" textlink="">
      <xdr:nvSpPr>
        <xdr:cNvPr id="749" name="テキスト ボックス 748">
          <a:extLst>
            <a:ext uri="{FF2B5EF4-FFF2-40B4-BE49-F238E27FC236}">
              <a16:creationId xmlns:a16="http://schemas.microsoft.com/office/drawing/2014/main" id="{00000000-0008-0000-0700-0000ED020000}"/>
            </a:ext>
          </a:extLst>
        </xdr:cNvPr>
        <xdr:cNvSpPr txBox="1"/>
      </xdr:nvSpPr>
      <xdr:spPr>
        <a:xfrm>
          <a:off x="20245017" y="640869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50" name="直線コネクタ 749">
          <a:extLst>
            <a:ext uri="{FF2B5EF4-FFF2-40B4-BE49-F238E27FC236}">
              <a16:creationId xmlns:a16="http://schemas.microsoft.com/office/drawing/2014/main" id="{00000000-0008-0000-0700-0000EE020000}"/>
            </a:ext>
          </a:extLst>
        </xdr:cNvPr>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137541</xdr:rowOff>
    </xdr:from>
    <xdr:to>
      <xdr:col>102</xdr:col>
      <xdr:colOff>165100</xdr:colOff>
      <xdr:row>39</xdr:row>
      <xdr:rowOff>67691</xdr:rowOff>
    </xdr:to>
    <xdr:sp macro="" textlink="">
      <xdr:nvSpPr>
        <xdr:cNvPr id="751" name="フローチャート: 判断 750">
          <a:extLst>
            <a:ext uri="{FF2B5EF4-FFF2-40B4-BE49-F238E27FC236}">
              <a16:creationId xmlns:a16="http://schemas.microsoft.com/office/drawing/2014/main" id="{00000000-0008-0000-0700-0000EF020000}"/>
            </a:ext>
          </a:extLst>
        </xdr:cNvPr>
        <xdr:cNvSpPr/>
      </xdr:nvSpPr>
      <xdr:spPr>
        <a:xfrm>
          <a:off x="19494500" y="66526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37</xdr:row>
      <xdr:rowOff>84218</xdr:rowOff>
    </xdr:from>
    <xdr:ext cx="378565" cy="259045"/>
    <xdr:sp macro="" textlink="">
      <xdr:nvSpPr>
        <xdr:cNvPr id="752" name="テキスト ボックス 751">
          <a:extLst>
            <a:ext uri="{FF2B5EF4-FFF2-40B4-BE49-F238E27FC236}">
              <a16:creationId xmlns:a16="http://schemas.microsoft.com/office/drawing/2014/main" id="{00000000-0008-0000-0700-0000F0020000}"/>
            </a:ext>
          </a:extLst>
        </xdr:cNvPr>
        <xdr:cNvSpPr txBox="1"/>
      </xdr:nvSpPr>
      <xdr:spPr>
        <a:xfrm>
          <a:off x="19356017" y="642786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134366</xdr:rowOff>
    </xdr:from>
    <xdr:to>
      <xdr:col>98</xdr:col>
      <xdr:colOff>38100</xdr:colOff>
      <xdr:row>39</xdr:row>
      <xdr:rowOff>64516</xdr:rowOff>
    </xdr:to>
    <xdr:sp macro="" textlink="">
      <xdr:nvSpPr>
        <xdr:cNvPr id="753" name="フローチャート: 判断 752">
          <a:extLst>
            <a:ext uri="{FF2B5EF4-FFF2-40B4-BE49-F238E27FC236}">
              <a16:creationId xmlns:a16="http://schemas.microsoft.com/office/drawing/2014/main" id="{00000000-0008-0000-0700-0000F1020000}"/>
            </a:ext>
          </a:extLst>
        </xdr:cNvPr>
        <xdr:cNvSpPr/>
      </xdr:nvSpPr>
      <xdr:spPr>
        <a:xfrm>
          <a:off x="18605500" y="66494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37</xdr:row>
      <xdr:rowOff>81043</xdr:rowOff>
    </xdr:from>
    <xdr:ext cx="378565" cy="259045"/>
    <xdr:sp macro="" textlink="">
      <xdr:nvSpPr>
        <xdr:cNvPr id="754" name="テキスト ボックス 753">
          <a:extLst>
            <a:ext uri="{FF2B5EF4-FFF2-40B4-BE49-F238E27FC236}">
              <a16:creationId xmlns:a16="http://schemas.microsoft.com/office/drawing/2014/main" id="{00000000-0008-0000-0700-0000F2020000}"/>
            </a:ext>
          </a:extLst>
        </xdr:cNvPr>
        <xdr:cNvSpPr txBox="1"/>
      </xdr:nvSpPr>
      <xdr:spPr>
        <a:xfrm>
          <a:off x="18467017" y="642469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5" name="テキスト ボックス 754">
          <a:extLst>
            <a:ext uri="{FF2B5EF4-FFF2-40B4-BE49-F238E27FC236}">
              <a16:creationId xmlns:a16="http://schemas.microsoft.com/office/drawing/2014/main" id="{00000000-0008-0000-0700-0000F3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6" name="テキスト ボックス 755">
          <a:extLst>
            <a:ext uri="{FF2B5EF4-FFF2-40B4-BE49-F238E27FC236}">
              <a16:creationId xmlns:a16="http://schemas.microsoft.com/office/drawing/2014/main" id="{00000000-0008-0000-0700-0000F4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7" name="テキスト ボックス 756">
          <a:extLst>
            <a:ext uri="{FF2B5EF4-FFF2-40B4-BE49-F238E27FC236}">
              <a16:creationId xmlns:a16="http://schemas.microsoft.com/office/drawing/2014/main" id="{00000000-0008-0000-0700-0000F5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8" name="テキスト ボックス 757">
          <a:extLst>
            <a:ext uri="{FF2B5EF4-FFF2-40B4-BE49-F238E27FC236}">
              <a16:creationId xmlns:a16="http://schemas.microsoft.com/office/drawing/2014/main" id="{00000000-0008-0000-0700-0000F6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9" name="テキスト ボックス 758">
          <a:extLst>
            <a:ext uri="{FF2B5EF4-FFF2-40B4-BE49-F238E27FC236}">
              <a16:creationId xmlns:a16="http://schemas.microsoft.com/office/drawing/2014/main" id="{00000000-0008-0000-0700-0000F7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60" name="楕円 759">
          <a:extLst>
            <a:ext uri="{FF2B5EF4-FFF2-40B4-BE49-F238E27FC236}">
              <a16:creationId xmlns:a16="http://schemas.microsoft.com/office/drawing/2014/main" id="{00000000-0008-0000-0700-0000F8020000}"/>
            </a:ext>
          </a:extLst>
        </xdr:cNvPr>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93489</xdr:rowOff>
    </xdr:from>
    <xdr:ext cx="249299" cy="259045"/>
    <xdr:sp macro="" textlink="">
      <xdr:nvSpPr>
        <xdr:cNvPr id="761" name="諸支出金該当値テキスト">
          <a:extLst>
            <a:ext uri="{FF2B5EF4-FFF2-40B4-BE49-F238E27FC236}">
              <a16:creationId xmlns:a16="http://schemas.microsoft.com/office/drawing/2014/main" id="{00000000-0008-0000-0700-0000F9020000}"/>
            </a:ext>
          </a:extLst>
        </xdr:cNvPr>
        <xdr:cNvSpPr txBox="1"/>
      </xdr:nvSpPr>
      <xdr:spPr>
        <a:xfrm>
          <a:off x="22212300" y="660858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62" name="楕円 761">
          <a:extLst>
            <a:ext uri="{FF2B5EF4-FFF2-40B4-BE49-F238E27FC236}">
              <a16:creationId xmlns:a16="http://schemas.microsoft.com/office/drawing/2014/main" id="{00000000-0008-0000-0700-0000FA020000}"/>
            </a:ext>
          </a:extLst>
        </xdr:cNvPr>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63" name="テキスト ボックス 762">
          <a:extLst>
            <a:ext uri="{FF2B5EF4-FFF2-40B4-BE49-F238E27FC236}">
              <a16:creationId xmlns:a16="http://schemas.microsoft.com/office/drawing/2014/main" id="{00000000-0008-0000-0700-0000FB020000}"/>
            </a:ext>
          </a:extLst>
        </xdr:cNvPr>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64" name="楕円 763">
          <a:extLst>
            <a:ext uri="{FF2B5EF4-FFF2-40B4-BE49-F238E27FC236}">
              <a16:creationId xmlns:a16="http://schemas.microsoft.com/office/drawing/2014/main" id="{00000000-0008-0000-0700-0000FC020000}"/>
            </a:ext>
          </a:extLst>
        </xdr:cNvPr>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65" name="テキスト ボックス 764">
          <a:extLst>
            <a:ext uri="{FF2B5EF4-FFF2-40B4-BE49-F238E27FC236}">
              <a16:creationId xmlns:a16="http://schemas.microsoft.com/office/drawing/2014/main" id="{00000000-0008-0000-0700-0000FD020000}"/>
            </a:ext>
          </a:extLst>
        </xdr:cNvPr>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66" name="楕円 765">
          <a:extLst>
            <a:ext uri="{FF2B5EF4-FFF2-40B4-BE49-F238E27FC236}">
              <a16:creationId xmlns:a16="http://schemas.microsoft.com/office/drawing/2014/main" id="{00000000-0008-0000-0700-0000FE020000}"/>
            </a:ext>
          </a:extLst>
        </xdr:cNvPr>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67" name="テキスト ボックス 766">
          <a:extLst>
            <a:ext uri="{FF2B5EF4-FFF2-40B4-BE49-F238E27FC236}">
              <a16:creationId xmlns:a16="http://schemas.microsoft.com/office/drawing/2014/main" id="{00000000-0008-0000-0700-0000FF020000}"/>
            </a:ext>
          </a:extLst>
        </xdr:cNvPr>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68" name="楕円 767">
          <a:extLst>
            <a:ext uri="{FF2B5EF4-FFF2-40B4-BE49-F238E27FC236}">
              <a16:creationId xmlns:a16="http://schemas.microsoft.com/office/drawing/2014/main" id="{00000000-0008-0000-0700-000000030000}"/>
            </a:ext>
          </a:extLst>
        </xdr:cNvPr>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69" name="テキスト ボックス 768">
          <a:extLst>
            <a:ext uri="{FF2B5EF4-FFF2-40B4-BE49-F238E27FC236}">
              <a16:creationId xmlns:a16="http://schemas.microsoft.com/office/drawing/2014/main" id="{00000000-0008-0000-0700-000001030000}"/>
            </a:ext>
          </a:extLst>
        </xdr:cNvPr>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0" name="正方形/長方形 769">
          <a:extLst>
            <a:ext uri="{FF2B5EF4-FFF2-40B4-BE49-F238E27FC236}">
              <a16:creationId xmlns:a16="http://schemas.microsoft.com/office/drawing/2014/main" id="{00000000-0008-0000-0700-000002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1" name="正方形/長方形 770">
          <a:extLst>
            <a:ext uri="{FF2B5EF4-FFF2-40B4-BE49-F238E27FC236}">
              <a16:creationId xmlns:a16="http://schemas.microsoft.com/office/drawing/2014/main" id="{00000000-0008-0000-0700-000003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2" name="正方形/長方形 771">
          <a:extLst>
            <a:ext uri="{FF2B5EF4-FFF2-40B4-BE49-F238E27FC236}">
              <a16:creationId xmlns:a16="http://schemas.microsoft.com/office/drawing/2014/main" id="{00000000-0008-0000-0700-000004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3" name="正方形/長方形 772">
          <a:extLst>
            <a:ext uri="{FF2B5EF4-FFF2-40B4-BE49-F238E27FC236}">
              <a16:creationId xmlns:a16="http://schemas.microsoft.com/office/drawing/2014/main" id="{00000000-0008-0000-0700-000005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4" name="正方形/長方形 773">
          <a:extLst>
            <a:ext uri="{FF2B5EF4-FFF2-40B4-BE49-F238E27FC236}">
              <a16:creationId xmlns:a16="http://schemas.microsoft.com/office/drawing/2014/main" id="{00000000-0008-0000-0700-000006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5" name="正方形/長方形 774">
          <a:extLst>
            <a:ext uri="{FF2B5EF4-FFF2-40B4-BE49-F238E27FC236}">
              <a16:creationId xmlns:a16="http://schemas.microsoft.com/office/drawing/2014/main" id="{00000000-0008-0000-0700-000007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6" name="正方形/長方形 775">
          <a:extLst>
            <a:ext uri="{FF2B5EF4-FFF2-40B4-BE49-F238E27FC236}">
              <a16:creationId xmlns:a16="http://schemas.microsoft.com/office/drawing/2014/main" id="{00000000-0008-0000-0700-000008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7" name="正方形/長方形 776">
          <a:extLst>
            <a:ext uri="{FF2B5EF4-FFF2-40B4-BE49-F238E27FC236}">
              <a16:creationId xmlns:a16="http://schemas.microsoft.com/office/drawing/2014/main" id="{00000000-0008-0000-0700-000009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8" name="テキスト ボックス 777">
          <a:extLst>
            <a:ext uri="{FF2B5EF4-FFF2-40B4-BE49-F238E27FC236}">
              <a16:creationId xmlns:a16="http://schemas.microsoft.com/office/drawing/2014/main" id="{00000000-0008-0000-0700-00000A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9" name="直線コネクタ 778">
          <a:extLst>
            <a:ext uri="{FF2B5EF4-FFF2-40B4-BE49-F238E27FC236}">
              <a16:creationId xmlns:a16="http://schemas.microsoft.com/office/drawing/2014/main" id="{00000000-0008-0000-0700-00000B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0" name="直線コネクタ 779">
          <a:extLst>
            <a:ext uri="{FF2B5EF4-FFF2-40B4-BE49-F238E27FC236}">
              <a16:creationId xmlns:a16="http://schemas.microsoft.com/office/drawing/2014/main" id="{00000000-0008-0000-0700-00000C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1" name="テキスト ボックス 780">
          <a:extLst>
            <a:ext uri="{FF2B5EF4-FFF2-40B4-BE49-F238E27FC236}">
              <a16:creationId xmlns:a16="http://schemas.microsoft.com/office/drawing/2014/main" id="{00000000-0008-0000-0700-00000D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2" name="直線コネクタ 781">
          <a:extLst>
            <a:ext uri="{FF2B5EF4-FFF2-40B4-BE49-F238E27FC236}">
              <a16:creationId xmlns:a16="http://schemas.microsoft.com/office/drawing/2014/main" id="{00000000-0008-0000-0700-00000E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83" name="テキスト ボックス 782">
          <a:extLst>
            <a:ext uri="{FF2B5EF4-FFF2-40B4-BE49-F238E27FC236}">
              <a16:creationId xmlns:a16="http://schemas.microsoft.com/office/drawing/2014/main" id="{00000000-0008-0000-0700-00000F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4" name="前年度繰上充用金グラフ枠">
          <a:extLst>
            <a:ext uri="{FF2B5EF4-FFF2-40B4-BE49-F238E27FC236}">
              <a16:creationId xmlns:a16="http://schemas.microsoft.com/office/drawing/2014/main" id="{00000000-0008-0000-0700-000010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85" name="直線コネクタ 784">
          <a:extLst>
            <a:ext uri="{FF2B5EF4-FFF2-40B4-BE49-F238E27FC236}">
              <a16:creationId xmlns:a16="http://schemas.microsoft.com/office/drawing/2014/main" id="{00000000-0008-0000-0700-000011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86" name="前年度繰上充用金最小値テキスト">
          <a:extLst>
            <a:ext uri="{FF2B5EF4-FFF2-40B4-BE49-F238E27FC236}">
              <a16:creationId xmlns:a16="http://schemas.microsoft.com/office/drawing/2014/main" id="{00000000-0008-0000-0700-000012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7" name="直線コネクタ 786">
          <a:extLst>
            <a:ext uri="{FF2B5EF4-FFF2-40B4-BE49-F238E27FC236}">
              <a16:creationId xmlns:a16="http://schemas.microsoft.com/office/drawing/2014/main" id="{00000000-0008-0000-0700-000013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88" name="前年度繰上充用金最大値テキスト">
          <a:extLst>
            <a:ext uri="{FF2B5EF4-FFF2-40B4-BE49-F238E27FC236}">
              <a16:creationId xmlns:a16="http://schemas.microsoft.com/office/drawing/2014/main" id="{00000000-0008-0000-0700-000014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9" name="直線コネクタ 788">
          <a:extLst>
            <a:ext uri="{FF2B5EF4-FFF2-40B4-BE49-F238E27FC236}">
              <a16:creationId xmlns:a16="http://schemas.microsoft.com/office/drawing/2014/main" id="{00000000-0008-0000-0700-000015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0" name="直線コネクタ 789">
          <a:extLst>
            <a:ext uri="{FF2B5EF4-FFF2-40B4-BE49-F238E27FC236}">
              <a16:creationId xmlns:a16="http://schemas.microsoft.com/office/drawing/2014/main" id="{00000000-0008-0000-0700-000016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1" name="前年度繰上充用金平均値テキスト">
          <a:extLst>
            <a:ext uri="{FF2B5EF4-FFF2-40B4-BE49-F238E27FC236}">
              <a16:creationId xmlns:a16="http://schemas.microsoft.com/office/drawing/2014/main" id="{00000000-0008-0000-0700-000017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2" name="フローチャート: 判断 791">
          <a:extLst>
            <a:ext uri="{FF2B5EF4-FFF2-40B4-BE49-F238E27FC236}">
              <a16:creationId xmlns:a16="http://schemas.microsoft.com/office/drawing/2014/main" id="{00000000-0008-0000-0700-000018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93" name="直線コネクタ 792">
          <a:extLst>
            <a:ext uri="{FF2B5EF4-FFF2-40B4-BE49-F238E27FC236}">
              <a16:creationId xmlns:a16="http://schemas.microsoft.com/office/drawing/2014/main" id="{00000000-0008-0000-0700-000019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94" name="フローチャート: 判断 793">
          <a:extLst>
            <a:ext uri="{FF2B5EF4-FFF2-40B4-BE49-F238E27FC236}">
              <a16:creationId xmlns:a16="http://schemas.microsoft.com/office/drawing/2014/main" id="{00000000-0008-0000-0700-00001A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795" name="テキスト ボックス 794">
          <a:extLst>
            <a:ext uri="{FF2B5EF4-FFF2-40B4-BE49-F238E27FC236}">
              <a16:creationId xmlns:a16="http://schemas.microsoft.com/office/drawing/2014/main" id="{00000000-0008-0000-0700-00001B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796" name="直線コネクタ 795">
          <a:extLst>
            <a:ext uri="{FF2B5EF4-FFF2-40B4-BE49-F238E27FC236}">
              <a16:creationId xmlns:a16="http://schemas.microsoft.com/office/drawing/2014/main" id="{00000000-0008-0000-0700-00001C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797" name="フローチャート: 判断 796">
          <a:extLst>
            <a:ext uri="{FF2B5EF4-FFF2-40B4-BE49-F238E27FC236}">
              <a16:creationId xmlns:a16="http://schemas.microsoft.com/office/drawing/2014/main" id="{00000000-0008-0000-0700-00001D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798" name="テキスト ボックス 797">
          <a:extLst>
            <a:ext uri="{FF2B5EF4-FFF2-40B4-BE49-F238E27FC236}">
              <a16:creationId xmlns:a16="http://schemas.microsoft.com/office/drawing/2014/main" id="{00000000-0008-0000-0700-00001E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799" name="直線コネクタ 798">
          <a:extLst>
            <a:ext uri="{FF2B5EF4-FFF2-40B4-BE49-F238E27FC236}">
              <a16:creationId xmlns:a16="http://schemas.microsoft.com/office/drawing/2014/main" id="{00000000-0008-0000-0700-00001F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0" name="フローチャート: 判断 799">
          <a:extLst>
            <a:ext uri="{FF2B5EF4-FFF2-40B4-BE49-F238E27FC236}">
              <a16:creationId xmlns:a16="http://schemas.microsoft.com/office/drawing/2014/main" id="{00000000-0008-0000-0700-000020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1" name="テキスト ボックス 800">
          <a:extLst>
            <a:ext uri="{FF2B5EF4-FFF2-40B4-BE49-F238E27FC236}">
              <a16:creationId xmlns:a16="http://schemas.microsoft.com/office/drawing/2014/main" id="{00000000-0008-0000-0700-000021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2" name="フローチャート: 判断 801">
          <a:extLst>
            <a:ext uri="{FF2B5EF4-FFF2-40B4-BE49-F238E27FC236}">
              <a16:creationId xmlns:a16="http://schemas.microsoft.com/office/drawing/2014/main" id="{00000000-0008-0000-0700-000022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03" name="テキスト ボックス 802">
          <a:extLst>
            <a:ext uri="{FF2B5EF4-FFF2-40B4-BE49-F238E27FC236}">
              <a16:creationId xmlns:a16="http://schemas.microsoft.com/office/drawing/2014/main" id="{00000000-0008-0000-0700-000023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4" name="テキスト ボックス 803">
          <a:extLst>
            <a:ext uri="{FF2B5EF4-FFF2-40B4-BE49-F238E27FC236}">
              <a16:creationId xmlns:a16="http://schemas.microsoft.com/office/drawing/2014/main" id="{00000000-0008-0000-0700-000024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5" name="テキスト ボックス 804">
          <a:extLst>
            <a:ext uri="{FF2B5EF4-FFF2-40B4-BE49-F238E27FC236}">
              <a16:creationId xmlns:a16="http://schemas.microsoft.com/office/drawing/2014/main" id="{00000000-0008-0000-0700-000025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6" name="テキスト ボックス 805">
          <a:extLst>
            <a:ext uri="{FF2B5EF4-FFF2-40B4-BE49-F238E27FC236}">
              <a16:creationId xmlns:a16="http://schemas.microsoft.com/office/drawing/2014/main" id="{00000000-0008-0000-0700-000026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7" name="テキスト ボックス 806">
          <a:extLst>
            <a:ext uri="{FF2B5EF4-FFF2-40B4-BE49-F238E27FC236}">
              <a16:creationId xmlns:a16="http://schemas.microsoft.com/office/drawing/2014/main" id="{00000000-0008-0000-0700-000027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8" name="テキスト ボックス 807">
          <a:extLst>
            <a:ext uri="{FF2B5EF4-FFF2-40B4-BE49-F238E27FC236}">
              <a16:creationId xmlns:a16="http://schemas.microsoft.com/office/drawing/2014/main" id="{00000000-0008-0000-0700-000028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9" name="楕円 808">
          <a:extLst>
            <a:ext uri="{FF2B5EF4-FFF2-40B4-BE49-F238E27FC236}">
              <a16:creationId xmlns:a16="http://schemas.microsoft.com/office/drawing/2014/main" id="{00000000-0008-0000-0700-000029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0" name="前年度繰上充用金該当値テキスト">
          <a:extLst>
            <a:ext uri="{FF2B5EF4-FFF2-40B4-BE49-F238E27FC236}">
              <a16:creationId xmlns:a16="http://schemas.microsoft.com/office/drawing/2014/main" id="{00000000-0008-0000-0700-00002A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1" name="楕円 810">
          <a:extLst>
            <a:ext uri="{FF2B5EF4-FFF2-40B4-BE49-F238E27FC236}">
              <a16:creationId xmlns:a16="http://schemas.microsoft.com/office/drawing/2014/main" id="{00000000-0008-0000-0700-00002B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2" name="テキスト ボックス 811">
          <a:extLst>
            <a:ext uri="{FF2B5EF4-FFF2-40B4-BE49-F238E27FC236}">
              <a16:creationId xmlns:a16="http://schemas.microsoft.com/office/drawing/2014/main" id="{00000000-0008-0000-0700-00002C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13" name="楕円 812">
          <a:extLst>
            <a:ext uri="{FF2B5EF4-FFF2-40B4-BE49-F238E27FC236}">
              <a16:creationId xmlns:a16="http://schemas.microsoft.com/office/drawing/2014/main" id="{00000000-0008-0000-0700-00002D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14" name="テキスト ボックス 813">
          <a:extLst>
            <a:ext uri="{FF2B5EF4-FFF2-40B4-BE49-F238E27FC236}">
              <a16:creationId xmlns:a16="http://schemas.microsoft.com/office/drawing/2014/main" id="{00000000-0008-0000-0700-00002E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15" name="楕円 814">
          <a:extLst>
            <a:ext uri="{FF2B5EF4-FFF2-40B4-BE49-F238E27FC236}">
              <a16:creationId xmlns:a16="http://schemas.microsoft.com/office/drawing/2014/main" id="{00000000-0008-0000-0700-00002F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16" name="テキスト ボックス 815">
          <a:extLst>
            <a:ext uri="{FF2B5EF4-FFF2-40B4-BE49-F238E27FC236}">
              <a16:creationId xmlns:a16="http://schemas.microsoft.com/office/drawing/2014/main" id="{00000000-0008-0000-0700-000030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7" name="楕円 816">
          <a:extLst>
            <a:ext uri="{FF2B5EF4-FFF2-40B4-BE49-F238E27FC236}">
              <a16:creationId xmlns:a16="http://schemas.microsoft.com/office/drawing/2014/main" id="{00000000-0008-0000-0700-000031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18" name="テキスト ボックス 817">
          <a:extLst>
            <a:ext uri="{FF2B5EF4-FFF2-40B4-BE49-F238E27FC236}">
              <a16:creationId xmlns:a16="http://schemas.microsoft.com/office/drawing/2014/main" id="{00000000-0008-0000-0700-000032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19" name="正方形/長方形 818">
          <a:extLst>
            <a:ext uri="{FF2B5EF4-FFF2-40B4-BE49-F238E27FC236}">
              <a16:creationId xmlns:a16="http://schemas.microsoft.com/office/drawing/2014/main" id="{00000000-0008-0000-0700-000033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0" name="正方形/長方形 819">
          <a:extLst>
            <a:ext uri="{FF2B5EF4-FFF2-40B4-BE49-F238E27FC236}">
              <a16:creationId xmlns:a16="http://schemas.microsoft.com/office/drawing/2014/main" id="{00000000-0008-0000-0700-000034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1" name="テキスト ボックス 820">
          <a:extLst>
            <a:ext uri="{FF2B5EF4-FFF2-40B4-BE49-F238E27FC236}">
              <a16:creationId xmlns:a16="http://schemas.microsoft.com/office/drawing/2014/main" id="{00000000-0008-0000-0700-000035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民生費については、住民一人当たり２２３，２７１円となっており、類似団体と比較して高い水準である。前年度との比較でも増加しており、これは認定こども園整備事業で増額となったことが要因である。</a:t>
          </a:r>
        </a:p>
        <a:p>
          <a:r>
            <a:rPr kumimoji="1" lang="ja-JP" altLang="en-US" sz="1300">
              <a:latin typeface="ＭＳ Ｐゴシック" panose="020B0600070205080204" pitchFamily="50" charset="-128"/>
              <a:ea typeface="ＭＳ Ｐゴシック" panose="020B0600070205080204" pitchFamily="50" charset="-128"/>
            </a:rPr>
            <a:t>　教育費については、住民一人当たり９８，０６４円となっており、類似団体と比較して高い水準であり、前年度から増加している。類似団体と比較して高い要因は、社会教育分野における体育館等の公共施設を多く抱えていることに加え、図書館、博物館を運営していることである。施設の合理化・長寿命化を推進し、費用を低減するとともに、運営・収入の見直しや維持管理経費の更なる削減に取り組み、経費の縮減に努める。</a:t>
          </a:r>
        </a:p>
        <a:p>
          <a:r>
            <a:rPr kumimoji="1" lang="ja-JP" altLang="en-US" sz="1300">
              <a:latin typeface="ＭＳ Ｐゴシック" panose="020B0600070205080204" pitchFamily="50" charset="-128"/>
              <a:ea typeface="ＭＳ Ｐゴシック" panose="020B0600070205080204" pitchFamily="50" charset="-128"/>
            </a:rPr>
            <a:t>　土木費については、住民一人当たり９５，０９６円となっており、類似団体と比較して高い水準であり、前年度から増加している。これは多賀スマートインターチェンジ整備事業で増額となったことが要因である。</a:t>
          </a:r>
        </a:p>
        <a:p>
          <a:r>
            <a:rPr kumimoji="1" lang="ja-JP" altLang="en-US" sz="1300">
              <a:latin typeface="ＭＳ Ｐゴシック" panose="020B0600070205080204" pitchFamily="50" charset="-128"/>
              <a:ea typeface="ＭＳ Ｐゴシック" panose="020B0600070205080204" pitchFamily="50" charset="-128"/>
            </a:rPr>
            <a:t>　公債費については、住民一人当たり６７，１６８円となっており、類似団体と比較して低い数値となっている。前年度との比較では、一部の地方債の償還終了により、減少となっている。</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滋賀県多賀町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老朽化を迎える公共施設の修繕等の経費の財源とするため、積立を行っており、令和３年度は、次年度の大型事業の財源とするため、多額を積み増したことから財政調整基金残高は増加したが、令和４年度に認定こども園整備に係る財源として大きく取り崩したことにより財政調整基金残高は減少した。引き続き、事務事業の見直し等行財政改革を推進し、健全な行財政運営に努める。</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滋賀県多賀町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すべての会計において赤字が発生せず、健全財政が維持できている。</a:t>
          </a:r>
        </a:p>
        <a:p>
          <a:r>
            <a:rPr kumimoji="1" lang="ja-JP" altLang="en-US" sz="1400">
              <a:latin typeface="ＭＳ ゴシック" pitchFamily="49" charset="-128"/>
              <a:ea typeface="ＭＳ ゴシック" pitchFamily="49" charset="-128"/>
            </a:rPr>
            <a:t>　今後においても、各特別会計、企業会計での定期的な使用料や保険料の見直しを行うとともに、収納率の向上に努め、計画的な事業執行を行う。また、水道事業会計においては、施設や管路の老朽化対策が喫緊の課題となっていることから、料金改定を含めた中長期における事業・財政計画に基づき、安定した事業運営を図る。</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a:extLst>
            <a:ext uri="{FF2B5EF4-FFF2-40B4-BE49-F238E27FC236}">
              <a16:creationId xmlns:a16="http://schemas.microsoft.com/office/drawing/2014/main" id="{00000000-0008-0000-0900-000012000000}"/>
            </a:ext>
          </a:extLst>
        </xdr:cNvPr>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a:extLst>
            <a:ext uri="{FF2B5EF4-FFF2-40B4-BE49-F238E27FC236}">
              <a16:creationId xmlns:a16="http://schemas.microsoft.com/office/drawing/2014/main" id="{00000000-0008-0000-0900-000013000000}"/>
            </a:ext>
          </a:extLst>
        </xdr:cNvPr>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a:extLst>
            <a:ext uri="{FF2B5EF4-FFF2-40B4-BE49-F238E27FC236}">
              <a16:creationId xmlns:a16="http://schemas.microsoft.com/office/drawing/2014/main" id="{00000000-0008-0000-0900-000014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a:extLst>
            <a:ext uri="{FF2B5EF4-FFF2-40B4-BE49-F238E27FC236}">
              <a16:creationId xmlns:a16="http://schemas.microsoft.com/office/drawing/2014/main" id="{00000000-0008-0000-0900-000015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abSelected="1" zoomScale="70" zoomScaleNormal="70" workbookViewId="0"/>
  </sheetViews>
  <sheetFormatPr defaultColWidth="0" defaultRowHeight="11.25" zeroHeight="1" x14ac:dyDescent="0.15"/>
  <cols>
    <col min="1" max="11" width="2.125" style="180" customWidth="1"/>
    <col min="12" max="12" width="2.25" style="180" customWidth="1"/>
    <col min="13" max="17" width="2.375" style="180" customWidth="1"/>
    <col min="18" max="119" width="2.125" style="180" customWidth="1"/>
    <col min="120" max="16384" width="0" style="180" hidden="1"/>
  </cols>
  <sheetData>
    <row r="1" spans="1:119" ht="33" customHeight="1" x14ac:dyDescent="0.15">
      <c r="B1" s="627" t="s">
        <v>82</v>
      </c>
      <c r="C1" s="627"/>
      <c r="D1" s="627"/>
      <c r="E1" s="627"/>
      <c r="F1" s="627"/>
      <c r="G1" s="627"/>
      <c r="H1" s="627"/>
      <c r="I1" s="627"/>
      <c r="J1" s="627"/>
      <c r="K1" s="627"/>
      <c r="L1" s="627"/>
      <c r="M1" s="627"/>
      <c r="N1" s="627"/>
      <c r="O1" s="627"/>
      <c r="P1" s="627"/>
      <c r="Q1" s="627"/>
      <c r="R1" s="627"/>
      <c r="S1" s="627"/>
      <c r="T1" s="627"/>
      <c r="U1" s="627"/>
      <c r="V1" s="627"/>
      <c r="W1" s="627"/>
      <c r="X1" s="627"/>
      <c r="Y1" s="627"/>
      <c r="Z1" s="627"/>
      <c r="AA1" s="627"/>
      <c r="AB1" s="627"/>
      <c r="AC1" s="627"/>
      <c r="AD1" s="627"/>
      <c r="AE1" s="627"/>
      <c r="AF1" s="627"/>
      <c r="AG1" s="627"/>
      <c r="AH1" s="627"/>
      <c r="AI1" s="627"/>
      <c r="AJ1" s="627"/>
      <c r="AK1" s="627"/>
      <c r="AL1" s="627"/>
      <c r="AM1" s="627"/>
      <c r="AN1" s="627"/>
      <c r="AO1" s="627"/>
      <c r="AP1" s="627"/>
      <c r="AQ1" s="627"/>
      <c r="AR1" s="627"/>
      <c r="AS1" s="627"/>
      <c r="AT1" s="627"/>
      <c r="AU1" s="627"/>
      <c r="AV1" s="627"/>
      <c r="AW1" s="627"/>
      <c r="AX1" s="627"/>
      <c r="AY1" s="627"/>
      <c r="AZ1" s="627"/>
      <c r="BA1" s="627"/>
      <c r="BB1" s="627"/>
      <c r="BC1" s="627"/>
      <c r="BD1" s="627"/>
      <c r="BE1" s="627"/>
      <c r="BF1" s="627"/>
      <c r="BG1" s="627"/>
      <c r="BH1" s="627"/>
      <c r="BI1" s="627"/>
      <c r="BJ1" s="627"/>
      <c r="BK1" s="627"/>
      <c r="BL1" s="627"/>
      <c r="BM1" s="627"/>
      <c r="BN1" s="627"/>
      <c r="BO1" s="627"/>
      <c r="BP1" s="627"/>
      <c r="BQ1" s="627"/>
      <c r="BR1" s="627"/>
      <c r="BS1" s="627"/>
      <c r="BT1" s="627"/>
      <c r="BU1" s="627"/>
      <c r="BV1" s="627"/>
      <c r="BW1" s="627"/>
      <c r="BX1" s="627"/>
      <c r="BY1" s="627"/>
      <c r="BZ1" s="627"/>
      <c r="CA1" s="627"/>
      <c r="CB1" s="627"/>
      <c r="CC1" s="627"/>
      <c r="CD1" s="627"/>
      <c r="CE1" s="627"/>
      <c r="CF1" s="627"/>
      <c r="CG1" s="627"/>
      <c r="CH1" s="627"/>
      <c r="CI1" s="627"/>
      <c r="CJ1" s="627"/>
      <c r="CK1" s="627"/>
      <c r="CL1" s="627"/>
      <c r="CM1" s="627"/>
      <c r="CN1" s="627"/>
      <c r="CO1" s="627"/>
      <c r="CP1" s="627"/>
      <c r="CQ1" s="627"/>
      <c r="CR1" s="627"/>
      <c r="CS1" s="627"/>
      <c r="CT1" s="627"/>
      <c r="CU1" s="627"/>
      <c r="CV1" s="627"/>
      <c r="CW1" s="627"/>
      <c r="CX1" s="627"/>
      <c r="CY1" s="627"/>
      <c r="CZ1" s="627"/>
      <c r="DA1" s="627"/>
      <c r="DB1" s="627"/>
      <c r="DC1" s="627"/>
      <c r="DD1" s="627"/>
      <c r="DE1" s="627"/>
      <c r="DF1" s="627"/>
      <c r="DG1" s="627"/>
      <c r="DH1" s="627"/>
      <c r="DI1" s="627"/>
      <c r="DJ1" s="181"/>
      <c r="DK1" s="181"/>
      <c r="DL1" s="181"/>
      <c r="DM1" s="181"/>
      <c r="DN1" s="181"/>
      <c r="DO1" s="181"/>
    </row>
    <row r="2" spans="1:119" ht="24.75" thickBot="1" x14ac:dyDescent="0.2">
      <c r="B2" s="182" t="s">
        <v>83</v>
      </c>
      <c r="C2" s="182"/>
      <c r="D2" s="183"/>
    </row>
    <row r="3" spans="1:119" ht="18.75" customHeight="1" thickBot="1" x14ac:dyDescent="0.2">
      <c r="A3" s="181"/>
      <c r="B3" s="628" t="s">
        <v>84</v>
      </c>
      <c r="C3" s="629"/>
      <c r="D3" s="629"/>
      <c r="E3" s="630"/>
      <c r="F3" s="630"/>
      <c r="G3" s="630"/>
      <c r="H3" s="630"/>
      <c r="I3" s="630"/>
      <c r="J3" s="630"/>
      <c r="K3" s="630"/>
      <c r="L3" s="630" t="s">
        <v>85</v>
      </c>
      <c r="M3" s="630"/>
      <c r="N3" s="630"/>
      <c r="O3" s="630"/>
      <c r="P3" s="630"/>
      <c r="Q3" s="630"/>
      <c r="R3" s="633"/>
      <c r="S3" s="633"/>
      <c r="T3" s="633"/>
      <c r="U3" s="633"/>
      <c r="V3" s="634"/>
      <c r="W3" s="524" t="s">
        <v>86</v>
      </c>
      <c r="X3" s="525"/>
      <c r="Y3" s="525"/>
      <c r="Z3" s="525"/>
      <c r="AA3" s="525"/>
      <c r="AB3" s="629"/>
      <c r="AC3" s="633" t="s">
        <v>87</v>
      </c>
      <c r="AD3" s="525"/>
      <c r="AE3" s="525"/>
      <c r="AF3" s="525"/>
      <c r="AG3" s="525"/>
      <c r="AH3" s="525"/>
      <c r="AI3" s="525"/>
      <c r="AJ3" s="525"/>
      <c r="AK3" s="525"/>
      <c r="AL3" s="595"/>
      <c r="AM3" s="524" t="s">
        <v>88</v>
      </c>
      <c r="AN3" s="525"/>
      <c r="AO3" s="525"/>
      <c r="AP3" s="525"/>
      <c r="AQ3" s="525"/>
      <c r="AR3" s="525"/>
      <c r="AS3" s="525"/>
      <c r="AT3" s="525"/>
      <c r="AU3" s="525"/>
      <c r="AV3" s="525"/>
      <c r="AW3" s="525"/>
      <c r="AX3" s="595"/>
      <c r="AY3" s="587" t="s">
        <v>1</v>
      </c>
      <c r="AZ3" s="588"/>
      <c r="BA3" s="588"/>
      <c r="BB3" s="588"/>
      <c r="BC3" s="588"/>
      <c r="BD3" s="588"/>
      <c r="BE3" s="588"/>
      <c r="BF3" s="588"/>
      <c r="BG3" s="588"/>
      <c r="BH3" s="588"/>
      <c r="BI3" s="588"/>
      <c r="BJ3" s="588"/>
      <c r="BK3" s="588"/>
      <c r="BL3" s="588"/>
      <c r="BM3" s="637"/>
      <c r="BN3" s="524" t="s">
        <v>89</v>
      </c>
      <c r="BO3" s="525"/>
      <c r="BP3" s="525"/>
      <c r="BQ3" s="525"/>
      <c r="BR3" s="525"/>
      <c r="BS3" s="525"/>
      <c r="BT3" s="525"/>
      <c r="BU3" s="595"/>
      <c r="BV3" s="524" t="s">
        <v>90</v>
      </c>
      <c r="BW3" s="525"/>
      <c r="BX3" s="525"/>
      <c r="BY3" s="525"/>
      <c r="BZ3" s="525"/>
      <c r="CA3" s="525"/>
      <c r="CB3" s="525"/>
      <c r="CC3" s="595"/>
      <c r="CD3" s="587" t="s">
        <v>1</v>
      </c>
      <c r="CE3" s="588"/>
      <c r="CF3" s="588"/>
      <c r="CG3" s="588"/>
      <c r="CH3" s="588"/>
      <c r="CI3" s="588"/>
      <c r="CJ3" s="588"/>
      <c r="CK3" s="588"/>
      <c r="CL3" s="588"/>
      <c r="CM3" s="588"/>
      <c r="CN3" s="588"/>
      <c r="CO3" s="588"/>
      <c r="CP3" s="588"/>
      <c r="CQ3" s="588"/>
      <c r="CR3" s="588"/>
      <c r="CS3" s="637"/>
      <c r="CT3" s="524" t="s">
        <v>91</v>
      </c>
      <c r="CU3" s="525"/>
      <c r="CV3" s="525"/>
      <c r="CW3" s="525"/>
      <c r="CX3" s="525"/>
      <c r="CY3" s="525"/>
      <c r="CZ3" s="525"/>
      <c r="DA3" s="595"/>
      <c r="DB3" s="524" t="s">
        <v>92</v>
      </c>
      <c r="DC3" s="525"/>
      <c r="DD3" s="525"/>
      <c r="DE3" s="525"/>
      <c r="DF3" s="525"/>
      <c r="DG3" s="525"/>
      <c r="DH3" s="525"/>
      <c r="DI3" s="595"/>
    </row>
    <row r="4" spans="1:119" ht="18.75" customHeight="1" x14ac:dyDescent="0.15">
      <c r="A4" s="181"/>
      <c r="B4" s="603"/>
      <c r="C4" s="604"/>
      <c r="D4" s="604"/>
      <c r="E4" s="605"/>
      <c r="F4" s="605"/>
      <c r="G4" s="605"/>
      <c r="H4" s="605"/>
      <c r="I4" s="605"/>
      <c r="J4" s="605"/>
      <c r="K4" s="605"/>
      <c r="L4" s="605"/>
      <c r="M4" s="605"/>
      <c r="N4" s="605"/>
      <c r="O4" s="605"/>
      <c r="P4" s="605"/>
      <c r="Q4" s="605"/>
      <c r="R4" s="609"/>
      <c r="S4" s="609"/>
      <c r="T4" s="609"/>
      <c r="U4" s="609"/>
      <c r="V4" s="610"/>
      <c r="W4" s="596"/>
      <c r="X4" s="406"/>
      <c r="Y4" s="406"/>
      <c r="Z4" s="406"/>
      <c r="AA4" s="406"/>
      <c r="AB4" s="604"/>
      <c r="AC4" s="609"/>
      <c r="AD4" s="406"/>
      <c r="AE4" s="406"/>
      <c r="AF4" s="406"/>
      <c r="AG4" s="406"/>
      <c r="AH4" s="406"/>
      <c r="AI4" s="406"/>
      <c r="AJ4" s="406"/>
      <c r="AK4" s="406"/>
      <c r="AL4" s="597"/>
      <c r="AM4" s="546"/>
      <c r="AN4" s="444"/>
      <c r="AO4" s="444"/>
      <c r="AP4" s="444"/>
      <c r="AQ4" s="444"/>
      <c r="AR4" s="444"/>
      <c r="AS4" s="444"/>
      <c r="AT4" s="444"/>
      <c r="AU4" s="444"/>
      <c r="AV4" s="444"/>
      <c r="AW4" s="444"/>
      <c r="AX4" s="636"/>
      <c r="AY4" s="481" t="s">
        <v>93</v>
      </c>
      <c r="AZ4" s="482"/>
      <c r="BA4" s="482"/>
      <c r="BB4" s="482"/>
      <c r="BC4" s="482"/>
      <c r="BD4" s="482"/>
      <c r="BE4" s="482"/>
      <c r="BF4" s="482"/>
      <c r="BG4" s="482"/>
      <c r="BH4" s="482"/>
      <c r="BI4" s="482"/>
      <c r="BJ4" s="482"/>
      <c r="BK4" s="482"/>
      <c r="BL4" s="482"/>
      <c r="BM4" s="483"/>
      <c r="BN4" s="484">
        <v>6220257</v>
      </c>
      <c r="BO4" s="485"/>
      <c r="BP4" s="485"/>
      <c r="BQ4" s="485"/>
      <c r="BR4" s="485"/>
      <c r="BS4" s="485"/>
      <c r="BT4" s="485"/>
      <c r="BU4" s="486"/>
      <c r="BV4" s="484">
        <v>5522624</v>
      </c>
      <c r="BW4" s="485"/>
      <c r="BX4" s="485"/>
      <c r="BY4" s="485"/>
      <c r="BZ4" s="485"/>
      <c r="CA4" s="485"/>
      <c r="CB4" s="485"/>
      <c r="CC4" s="486"/>
      <c r="CD4" s="621" t="s">
        <v>94</v>
      </c>
      <c r="CE4" s="622"/>
      <c r="CF4" s="622"/>
      <c r="CG4" s="622"/>
      <c r="CH4" s="622"/>
      <c r="CI4" s="622"/>
      <c r="CJ4" s="622"/>
      <c r="CK4" s="622"/>
      <c r="CL4" s="622"/>
      <c r="CM4" s="622"/>
      <c r="CN4" s="622"/>
      <c r="CO4" s="622"/>
      <c r="CP4" s="622"/>
      <c r="CQ4" s="622"/>
      <c r="CR4" s="622"/>
      <c r="CS4" s="623"/>
      <c r="CT4" s="624">
        <v>10</v>
      </c>
      <c r="CU4" s="625"/>
      <c r="CV4" s="625"/>
      <c r="CW4" s="625"/>
      <c r="CX4" s="625"/>
      <c r="CY4" s="625"/>
      <c r="CZ4" s="625"/>
      <c r="DA4" s="626"/>
      <c r="DB4" s="624">
        <v>6.9</v>
      </c>
      <c r="DC4" s="625"/>
      <c r="DD4" s="625"/>
      <c r="DE4" s="625"/>
      <c r="DF4" s="625"/>
      <c r="DG4" s="625"/>
      <c r="DH4" s="625"/>
      <c r="DI4" s="626"/>
    </row>
    <row r="5" spans="1:119" ht="18.75" customHeight="1" x14ac:dyDescent="0.15">
      <c r="A5" s="181"/>
      <c r="B5" s="631"/>
      <c r="C5" s="445"/>
      <c r="D5" s="445"/>
      <c r="E5" s="632"/>
      <c r="F5" s="632"/>
      <c r="G5" s="632"/>
      <c r="H5" s="632"/>
      <c r="I5" s="632"/>
      <c r="J5" s="632"/>
      <c r="K5" s="632"/>
      <c r="L5" s="632"/>
      <c r="M5" s="632"/>
      <c r="N5" s="632"/>
      <c r="O5" s="632"/>
      <c r="P5" s="632"/>
      <c r="Q5" s="632"/>
      <c r="R5" s="443"/>
      <c r="S5" s="443"/>
      <c r="T5" s="443"/>
      <c r="U5" s="443"/>
      <c r="V5" s="635"/>
      <c r="W5" s="546"/>
      <c r="X5" s="444"/>
      <c r="Y5" s="444"/>
      <c r="Z5" s="444"/>
      <c r="AA5" s="444"/>
      <c r="AB5" s="445"/>
      <c r="AC5" s="443"/>
      <c r="AD5" s="444"/>
      <c r="AE5" s="444"/>
      <c r="AF5" s="444"/>
      <c r="AG5" s="444"/>
      <c r="AH5" s="444"/>
      <c r="AI5" s="444"/>
      <c r="AJ5" s="444"/>
      <c r="AK5" s="444"/>
      <c r="AL5" s="636"/>
      <c r="AM5" s="512" t="s">
        <v>95</v>
      </c>
      <c r="AN5" s="412"/>
      <c r="AO5" s="412"/>
      <c r="AP5" s="412"/>
      <c r="AQ5" s="412"/>
      <c r="AR5" s="412"/>
      <c r="AS5" s="412"/>
      <c r="AT5" s="413"/>
      <c r="AU5" s="513" t="s">
        <v>96</v>
      </c>
      <c r="AV5" s="514"/>
      <c r="AW5" s="514"/>
      <c r="AX5" s="514"/>
      <c r="AY5" s="469" t="s">
        <v>97</v>
      </c>
      <c r="AZ5" s="470"/>
      <c r="BA5" s="470"/>
      <c r="BB5" s="470"/>
      <c r="BC5" s="470"/>
      <c r="BD5" s="470"/>
      <c r="BE5" s="470"/>
      <c r="BF5" s="470"/>
      <c r="BG5" s="470"/>
      <c r="BH5" s="470"/>
      <c r="BI5" s="470"/>
      <c r="BJ5" s="470"/>
      <c r="BK5" s="470"/>
      <c r="BL5" s="470"/>
      <c r="BM5" s="471"/>
      <c r="BN5" s="455">
        <v>5510762</v>
      </c>
      <c r="BO5" s="456"/>
      <c r="BP5" s="456"/>
      <c r="BQ5" s="456"/>
      <c r="BR5" s="456"/>
      <c r="BS5" s="456"/>
      <c r="BT5" s="456"/>
      <c r="BU5" s="457"/>
      <c r="BV5" s="455">
        <v>5219451</v>
      </c>
      <c r="BW5" s="456"/>
      <c r="BX5" s="456"/>
      <c r="BY5" s="456"/>
      <c r="BZ5" s="456"/>
      <c r="CA5" s="456"/>
      <c r="CB5" s="456"/>
      <c r="CC5" s="457"/>
      <c r="CD5" s="495" t="s">
        <v>98</v>
      </c>
      <c r="CE5" s="415"/>
      <c r="CF5" s="415"/>
      <c r="CG5" s="415"/>
      <c r="CH5" s="415"/>
      <c r="CI5" s="415"/>
      <c r="CJ5" s="415"/>
      <c r="CK5" s="415"/>
      <c r="CL5" s="415"/>
      <c r="CM5" s="415"/>
      <c r="CN5" s="415"/>
      <c r="CO5" s="415"/>
      <c r="CP5" s="415"/>
      <c r="CQ5" s="415"/>
      <c r="CR5" s="415"/>
      <c r="CS5" s="496"/>
      <c r="CT5" s="452">
        <v>83.3</v>
      </c>
      <c r="CU5" s="453"/>
      <c r="CV5" s="453"/>
      <c r="CW5" s="453"/>
      <c r="CX5" s="453"/>
      <c r="CY5" s="453"/>
      <c r="CZ5" s="453"/>
      <c r="DA5" s="454"/>
      <c r="DB5" s="452">
        <v>83.8</v>
      </c>
      <c r="DC5" s="453"/>
      <c r="DD5" s="453"/>
      <c r="DE5" s="453"/>
      <c r="DF5" s="453"/>
      <c r="DG5" s="453"/>
      <c r="DH5" s="453"/>
      <c r="DI5" s="454"/>
    </row>
    <row r="6" spans="1:119" ht="18.75" customHeight="1" x14ac:dyDescent="0.15">
      <c r="A6" s="181"/>
      <c r="B6" s="601" t="s">
        <v>99</v>
      </c>
      <c r="C6" s="442"/>
      <c r="D6" s="442"/>
      <c r="E6" s="602"/>
      <c r="F6" s="602"/>
      <c r="G6" s="602"/>
      <c r="H6" s="602"/>
      <c r="I6" s="602"/>
      <c r="J6" s="602"/>
      <c r="K6" s="602"/>
      <c r="L6" s="602" t="s">
        <v>100</v>
      </c>
      <c r="M6" s="602"/>
      <c r="N6" s="602"/>
      <c r="O6" s="602"/>
      <c r="P6" s="602"/>
      <c r="Q6" s="602"/>
      <c r="R6" s="440"/>
      <c r="S6" s="440"/>
      <c r="T6" s="440"/>
      <c r="U6" s="440"/>
      <c r="V6" s="608"/>
      <c r="W6" s="545" t="s">
        <v>101</v>
      </c>
      <c r="X6" s="441"/>
      <c r="Y6" s="441"/>
      <c r="Z6" s="441"/>
      <c r="AA6" s="441"/>
      <c r="AB6" s="442"/>
      <c r="AC6" s="613" t="s">
        <v>102</v>
      </c>
      <c r="AD6" s="614"/>
      <c r="AE6" s="614"/>
      <c r="AF6" s="614"/>
      <c r="AG6" s="614"/>
      <c r="AH6" s="614"/>
      <c r="AI6" s="614"/>
      <c r="AJ6" s="614"/>
      <c r="AK6" s="614"/>
      <c r="AL6" s="615"/>
      <c r="AM6" s="512" t="s">
        <v>103</v>
      </c>
      <c r="AN6" s="412"/>
      <c r="AO6" s="412"/>
      <c r="AP6" s="412"/>
      <c r="AQ6" s="412"/>
      <c r="AR6" s="412"/>
      <c r="AS6" s="412"/>
      <c r="AT6" s="413"/>
      <c r="AU6" s="513" t="s">
        <v>104</v>
      </c>
      <c r="AV6" s="514"/>
      <c r="AW6" s="514"/>
      <c r="AX6" s="514"/>
      <c r="AY6" s="469" t="s">
        <v>105</v>
      </c>
      <c r="AZ6" s="470"/>
      <c r="BA6" s="470"/>
      <c r="BB6" s="470"/>
      <c r="BC6" s="470"/>
      <c r="BD6" s="470"/>
      <c r="BE6" s="470"/>
      <c r="BF6" s="470"/>
      <c r="BG6" s="470"/>
      <c r="BH6" s="470"/>
      <c r="BI6" s="470"/>
      <c r="BJ6" s="470"/>
      <c r="BK6" s="470"/>
      <c r="BL6" s="470"/>
      <c r="BM6" s="471"/>
      <c r="BN6" s="455">
        <v>709495</v>
      </c>
      <c r="BO6" s="456"/>
      <c r="BP6" s="456"/>
      <c r="BQ6" s="456"/>
      <c r="BR6" s="456"/>
      <c r="BS6" s="456"/>
      <c r="BT6" s="456"/>
      <c r="BU6" s="457"/>
      <c r="BV6" s="455">
        <v>303173</v>
      </c>
      <c r="BW6" s="456"/>
      <c r="BX6" s="456"/>
      <c r="BY6" s="456"/>
      <c r="BZ6" s="456"/>
      <c r="CA6" s="456"/>
      <c r="CB6" s="456"/>
      <c r="CC6" s="457"/>
      <c r="CD6" s="495" t="s">
        <v>106</v>
      </c>
      <c r="CE6" s="415"/>
      <c r="CF6" s="415"/>
      <c r="CG6" s="415"/>
      <c r="CH6" s="415"/>
      <c r="CI6" s="415"/>
      <c r="CJ6" s="415"/>
      <c r="CK6" s="415"/>
      <c r="CL6" s="415"/>
      <c r="CM6" s="415"/>
      <c r="CN6" s="415"/>
      <c r="CO6" s="415"/>
      <c r="CP6" s="415"/>
      <c r="CQ6" s="415"/>
      <c r="CR6" s="415"/>
      <c r="CS6" s="496"/>
      <c r="CT6" s="598">
        <v>85.4</v>
      </c>
      <c r="CU6" s="599"/>
      <c r="CV6" s="599"/>
      <c r="CW6" s="599"/>
      <c r="CX6" s="599"/>
      <c r="CY6" s="599"/>
      <c r="CZ6" s="599"/>
      <c r="DA6" s="600"/>
      <c r="DB6" s="598">
        <v>89.9</v>
      </c>
      <c r="DC6" s="599"/>
      <c r="DD6" s="599"/>
      <c r="DE6" s="599"/>
      <c r="DF6" s="599"/>
      <c r="DG6" s="599"/>
      <c r="DH6" s="599"/>
      <c r="DI6" s="600"/>
    </row>
    <row r="7" spans="1:119" ht="18.75" customHeight="1" x14ac:dyDescent="0.15">
      <c r="A7" s="181"/>
      <c r="B7" s="603"/>
      <c r="C7" s="604"/>
      <c r="D7" s="604"/>
      <c r="E7" s="605"/>
      <c r="F7" s="605"/>
      <c r="G7" s="605"/>
      <c r="H7" s="605"/>
      <c r="I7" s="605"/>
      <c r="J7" s="605"/>
      <c r="K7" s="605"/>
      <c r="L7" s="605"/>
      <c r="M7" s="605"/>
      <c r="N7" s="605"/>
      <c r="O7" s="605"/>
      <c r="P7" s="605"/>
      <c r="Q7" s="605"/>
      <c r="R7" s="609"/>
      <c r="S7" s="609"/>
      <c r="T7" s="609"/>
      <c r="U7" s="609"/>
      <c r="V7" s="610"/>
      <c r="W7" s="596"/>
      <c r="X7" s="406"/>
      <c r="Y7" s="406"/>
      <c r="Z7" s="406"/>
      <c r="AA7" s="406"/>
      <c r="AB7" s="604"/>
      <c r="AC7" s="616"/>
      <c r="AD7" s="407"/>
      <c r="AE7" s="407"/>
      <c r="AF7" s="407"/>
      <c r="AG7" s="407"/>
      <c r="AH7" s="407"/>
      <c r="AI7" s="407"/>
      <c r="AJ7" s="407"/>
      <c r="AK7" s="407"/>
      <c r="AL7" s="617"/>
      <c r="AM7" s="512" t="s">
        <v>107</v>
      </c>
      <c r="AN7" s="412"/>
      <c r="AO7" s="412"/>
      <c r="AP7" s="412"/>
      <c r="AQ7" s="412"/>
      <c r="AR7" s="412"/>
      <c r="AS7" s="412"/>
      <c r="AT7" s="413"/>
      <c r="AU7" s="513" t="s">
        <v>104</v>
      </c>
      <c r="AV7" s="514"/>
      <c r="AW7" s="514"/>
      <c r="AX7" s="514"/>
      <c r="AY7" s="469" t="s">
        <v>108</v>
      </c>
      <c r="AZ7" s="470"/>
      <c r="BA7" s="470"/>
      <c r="BB7" s="470"/>
      <c r="BC7" s="470"/>
      <c r="BD7" s="470"/>
      <c r="BE7" s="470"/>
      <c r="BF7" s="470"/>
      <c r="BG7" s="470"/>
      <c r="BH7" s="470"/>
      <c r="BI7" s="470"/>
      <c r="BJ7" s="470"/>
      <c r="BK7" s="470"/>
      <c r="BL7" s="470"/>
      <c r="BM7" s="471"/>
      <c r="BN7" s="455">
        <v>377705</v>
      </c>
      <c r="BO7" s="456"/>
      <c r="BP7" s="456"/>
      <c r="BQ7" s="456"/>
      <c r="BR7" s="456"/>
      <c r="BS7" s="456"/>
      <c r="BT7" s="456"/>
      <c r="BU7" s="457"/>
      <c r="BV7" s="455">
        <v>62711</v>
      </c>
      <c r="BW7" s="456"/>
      <c r="BX7" s="456"/>
      <c r="BY7" s="456"/>
      <c r="BZ7" s="456"/>
      <c r="CA7" s="456"/>
      <c r="CB7" s="456"/>
      <c r="CC7" s="457"/>
      <c r="CD7" s="495" t="s">
        <v>109</v>
      </c>
      <c r="CE7" s="415"/>
      <c r="CF7" s="415"/>
      <c r="CG7" s="415"/>
      <c r="CH7" s="415"/>
      <c r="CI7" s="415"/>
      <c r="CJ7" s="415"/>
      <c r="CK7" s="415"/>
      <c r="CL7" s="415"/>
      <c r="CM7" s="415"/>
      <c r="CN7" s="415"/>
      <c r="CO7" s="415"/>
      <c r="CP7" s="415"/>
      <c r="CQ7" s="415"/>
      <c r="CR7" s="415"/>
      <c r="CS7" s="496"/>
      <c r="CT7" s="455">
        <v>3331990</v>
      </c>
      <c r="CU7" s="456"/>
      <c r="CV7" s="456"/>
      <c r="CW7" s="456"/>
      <c r="CX7" s="456"/>
      <c r="CY7" s="456"/>
      <c r="CZ7" s="456"/>
      <c r="DA7" s="457"/>
      <c r="DB7" s="455">
        <v>3501440</v>
      </c>
      <c r="DC7" s="456"/>
      <c r="DD7" s="456"/>
      <c r="DE7" s="456"/>
      <c r="DF7" s="456"/>
      <c r="DG7" s="456"/>
      <c r="DH7" s="456"/>
      <c r="DI7" s="457"/>
    </row>
    <row r="8" spans="1:119" ht="18.75" customHeight="1" thickBot="1" x14ac:dyDescent="0.2">
      <c r="A8" s="181"/>
      <c r="B8" s="606"/>
      <c r="C8" s="551"/>
      <c r="D8" s="551"/>
      <c r="E8" s="607"/>
      <c r="F8" s="607"/>
      <c r="G8" s="607"/>
      <c r="H8" s="607"/>
      <c r="I8" s="607"/>
      <c r="J8" s="607"/>
      <c r="K8" s="607"/>
      <c r="L8" s="607"/>
      <c r="M8" s="607"/>
      <c r="N8" s="607"/>
      <c r="O8" s="607"/>
      <c r="P8" s="607"/>
      <c r="Q8" s="607"/>
      <c r="R8" s="611"/>
      <c r="S8" s="611"/>
      <c r="T8" s="611"/>
      <c r="U8" s="611"/>
      <c r="V8" s="612"/>
      <c r="W8" s="526"/>
      <c r="X8" s="527"/>
      <c r="Y8" s="527"/>
      <c r="Z8" s="527"/>
      <c r="AA8" s="527"/>
      <c r="AB8" s="551"/>
      <c r="AC8" s="618"/>
      <c r="AD8" s="619"/>
      <c r="AE8" s="619"/>
      <c r="AF8" s="619"/>
      <c r="AG8" s="619"/>
      <c r="AH8" s="619"/>
      <c r="AI8" s="619"/>
      <c r="AJ8" s="619"/>
      <c r="AK8" s="619"/>
      <c r="AL8" s="620"/>
      <c r="AM8" s="512" t="s">
        <v>110</v>
      </c>
      <c r="AN8" s="412"/>
      <c r="AO8" s="412"/>
      <c r="AP8" s="412"/>
      <c r="AQ8" s="412"/>
      <c r="AR8" s="412"/>
      <c r="AS8" s="412"/>
      <c r="AT8" s="413"/>
      <c r="AU8" s="513" t="s">
        <v>111</v>
      </c>
      <c r="AV8" s="514"/>
      <c r="AW8" s="514"/>
      <c r="AX8" s="514"/>
      <c r="AY8" s="469" t="s">
        <v>112</v>
      </c>
      <c r="AZ8" s="470"/>
      <c r="BA8" s="470"/>
      <c r="BB8" s="470"/>
      <c r="BC8" s="470"/>
      <c r="BD8" s="470"/>
      <c r="BE8" s="470"/>
      <c r="BF8" s="470"/>
      <c r="BG8" s="470"/>
      <c r="BH8" s="470"/>
      <c r="BI8" s="470"/>
      <c r="BJ8" s="470"/>
      <c r="BK8" s="470"/>
      <c r="BL8" s="470"/>
      <c r="BM8" s="471"/>
      <c r="BN8" s="455">
        <v>331790</v>
      </c>
      <c r="BO8" s="456"/>
      <c r="BP8" s="456"/>
      <c r="BQ8" s="456"/>
      <c r="BR8" s="456"/>
      <c r="BS8" s="456"/>
      <c r="BT8" s="456"/>
      <c r="BU8" s="457"/>
      <c r="BV8" s="455">
        <v>240462</v>
      </c>
      <c r="BW8" s="456"/>
      <c r="BX8" s="456"/>
      <c r="BY8" s="456"/>
      <c r="BZ8" s="456"/>
      <c r="CA8" s="456"/>
      <c r="CB8" s="456"/>
      <c r="CC8" s="457"/>
      <c r="CD8" s="495" t="s">
        <v>113</v>
      </c>
      <c r="CE8" s="415"/>
      <c r="CF8" s="415"/>
      <c r="CG8" s="415"/>
      <c r="CH8" s="415"/>
      <c r="CI8" s="415"/>
      <c r="CJ8" s="415"/>
      <c r="CK8" s="415"/>
      <c r="CL8" s="415"/>
      <c r="CM8" s="415"/>
      <c r="CN8" s="415"/>
      <c r="CO8" s="415"/>
      <c r="CP8" s="415"/>
      <c r="CQ8" s="415"/>
      <c r="CR8" s="415"/>
      <c r="CS8" s="496"/>
      <c r="CT8" s="558">
        <v>0.59</v>
      </c>
      <c r="CU8" s="559"/>
      <c r="CV8" s="559"/>
      <c r="CW8" s="559"/>
      <c r="CX8" s="559"/>
      <c r="CY8" s="559"/>
      <c r="CZ8" s="559"/>
      <c r="DA8" s="560"/>
      <c r="DB8" s="558">
        <v>0.64</v>
      </c>
      <c r="DC8" s="559"/>
      <c r="DD8" s="559"/>
      <c r="DE8" s="559"/>
      <c r="DF8" s="559"/>
      <c r="DG8" s="559"/>
      <c r="DH8" s="559"/>
      <c r="DI8" s="560"/>
    </row>
    <row r="9" spans="1:119" ht="18.75" customHeight="1" thickBot="1" x14ac:dyDescent="0.2">
      <c r="A9" s="181"/>
      <c r="B9" s="587" t="s">
        <v>114</v>
      </c>
      <c r="C9" s="588"/>
      <c r="D9" s="588"/>
      <c r="E9" s="588"/>
      <c r="F9" s="588"/>
      <c r="G9" s="588"/>
      <c r="H9" s="588"/>
      <c r="I9" s="588"/>
      <c r="J9" s="588"/>
      <c r="K9" s="506"/>
      <c r="L9" s="589" t="s">
        <v>115</v>
      </c>
      <c r="M9" s="590"/>
      <c r="N9" s="590"/>
      <c r="O9" s="590"/>
      <c r="P9" s="590"/>
      <c r="Q9" s="591"/>
      <c r="R9" s="592">
        <v>7274</v>
      </c>
      <c r="S9" s="593"/>
      <c r="T9" s="593"/>
      <c r="U9" s="593"/>
      <c r="V9" s="594"/>
      <c r="W9" s="524" t="s">
        <v>116</v>
      </c>
      <c r="X9" s="525"/>
      <c r="Y9" s="525"/>
      <c r="Z9" s="525"/>
      <c r="AA9" s="525"/>
      <c r="AB9" s="525"/>
      <c r="AC9" s="525"/>
      <c r="AD9" s="525"/>
      <c r="AE9" s="525"/>
      <c r="AF9" s="525"/>
      <c r="AG9" s="525"/>
      <c r="AH9" s="525"/>
      <c r="AI9" s="525"/>
      <c r="AJ9" s="525"/>
      <c r="AK9" s="525"/>
      <c r="AL9" s="595"/>
      <c r="AM9" s="512" t="s">
        <v>117</v>
      </c>
      <c r="AN9" s="412"/>
      <c r="AO9" s="412"/>
      <c r="AP9" s="412"/>
      <c r="AQ9" s="412"/>
      <c r="AR9" s="412"/>
      <c r="AS9" s="412"/>
      <c r="AT9" s="413"/>
      <c r="AU9" s="513" t="s">
        <v>118</v>
      </c>
      <c r="AV9" s="514"/>
      <c r="AW9" s="514"/>
      <c r="AX9" s="514"/>
      <c r="AY9" s="469" t="s">
        <v>119</v>
      </c>
      <c r="AZ9" s="470"/>
      <c r="BA9" s="470"/>
      <c r="BB9" s="470"/>
      <c r="BC9" s="470"/>
      <c r="BD9" s="470"/>
      <c r="BE9" s="470"/>
      <c r="BF9" s="470"/>
      <c r="BG9" s="470"/>
      <c r="BH9" s="470"/>
      <c r="BI9" s="470"/>
      <c r="BJ9" s="470"/>
      <c r="BK9" s="470"/>
      <c r="BL9" s="470"/>
      <c r="BM9" s="471"/>
      <c r="BN9" s="455">
        <v>91328</v>
      </c>
      <c r="BO9" s="456"/>
      <c r="BP9" s="456"/>
      <c r="BQ9" s="456"/>
      <c r="BR9" s="456"/>
      <c r="BS9" s="456"/>
      <c r="BT9" s="456"/>
      <c r="BU9" s="457"/>
      <c r="BV9" s="455">
        <v>-7986</v>
      </c>
      <c r="BW9" s="456"/>
      <c r="BX9" s="456"/>
      <c r="BY9" s="456"/>
      <c r="BZ9" s="456"/>
      <c r="CA9" s="456"/>
      <c r="CB9" s="456"/>
      <c r="CC9" s="457"/>
      <c r="CD9" s="495" t="s">
        <v>120</v>
      </c>
      <c r="CE9" s="415"/>
      <c r="CF9" s="415"/>
      <c r="CG9" s="415"/>
      <c r="CH9" s="415"/>
      <c r="CI9" s="415"/>
      <c r="CJ9" s="415"/>
      <c r="CK9" s="415"/>
      <c r="CL9" s="415"/>
      <c r="CM9" s="415"/>
      <c r="CN9" s="415"/>
      <c r="CO9" s="415"/>
      <c r="CP9" s="415"/>
      <c r="CQ9" s="415"/>
      <c r="CR9" s="415"/>
      <c r="CS9" s="496"/>
      <c r="CT9" s="452">
        <v>10.8</v>
      </c>
      <c r="CU9" s="453"/>
      <c r="CV9" s="453"/>
      <c r="CW9" s="453"/>
      <c r="CX9" s="453"/>
      <c r="CY9" s="453"/>
      <c r="CZ9" s="453"/>
      <c r="DA9" s="454"/>
      <c r="DB9" s="452">
        <v>12.2</v>
      </c>
      <c r="DC9" s="453"/>
      <c r="DD9" s="453"/>
      <c r="DE9" s="453"/>
      <c r="DF9" s="453"/>
      <c r="DG9" s="453"/>
      <c r="DH9" s="453"/>
      <c r="DI9" s="454"/>
    </row>
    <row r="10" spans="1:119" ht="18.75" customHeight="1" thickBot="1" x14ac:dyDescent="0.2">
      <c r="A10" s="181"/>
      <c r="B10" s="587"/>
      <c r="C10" s="588"/>
      <c r="D10" s="588"/>
      <c r="E10" s="588"/>
      <c r="F10" s="588"/>
      <c r="G10" s="588"/>
      <c r="H10" s="588"/>
      <c r="I10" s="588"/>
      <c r="J10" s="588"/>
      <c r="K10" s="506"/>
      <c r="L10" s="411" t="s">
        <v>121</v>
      </c>
      <c r="M10" s="412"/>
      <c r="N10" s="412"/>
      <c r="O10" s="412"/>
      <c r="P10" s="412"/>
      <c r="Q10" s="413"/>
      <c r="R10" s="408">
        <v>7355</v>
      </c>
      <c r="S10" s="409"/>
      <c r="T10" s="409"/>
      <c r="U10" s="409"/>
      <c r="V10" s="468"/>
      <c r="W10" s="596"/>
      <c r="X10" s="406"/>
      <c r="Y10" s="406"/>
      <c r="Z10" s="406"/>
      <c r="AA10" s="406"/>
      <c r="AB10" s="406"/>
      <c r="AC10" s="406"/>
      <c r="AD10" s="406"/>
      <c r="AE10" s="406"/>
      <c r="AF10" s="406"/>
      <c r="AG10" s="406"/>
      <c r="AH10" s="406"/>
      <c r="AI10" s="406"/>
      <c r="AJ10" s="406"/>
      <c r="AK10" s="406"/>
      <c r="AL10" s="597"/>
      <c r="AM10" s="512" t="s">
        <v>122</v>
      </c>
      <c r="AN10" s="412"/>
      <c r="AO10" s="412"/>
      <c r="AP10" s="412"/>
      <c r="AQ10" s="412"/>
      <c r="AR10" s="412"/>
      <c r="AS10" s="412"/>
      <c r="AT10" s="413"/>
      <c r="AU10" s="513" t="s">
        <v>123</v>
      </c>
      <c r="AV10" s="514"/>
      <c r="AW10" s="514"/>
      <c r="AX10" s="514"/>
      <c r="AY10" s="469" t="s">
        <v>124</v>
      </c>
      <c r="AZ10" s="470"/>
      <c r="BA10" s="470"/>
      <c r="BB10" s="470"/>
      <c r="BC10" s="470"/>
      <c r="BD10" s="470"/>
      <c r="BE10" s="470"/>
      <c r="BF10" s="470"/>
      <c r="BG10" s="470"/>
      <c r="BH10" s="470"/>
      <c r="BI10" s="470"/>
      <c r="BJ10" s="470"/>
      <c r="BK10" s="470"/>
      <c r="BL10" s="470"/>
      <c r="BM10" s="471"/>
      <c r="BN10" s="455">
        <v>156270</v>
      </c>
      <c r="BO10" s="456"/>
      <c r="BP10" s="456"/>
      <c r="BQ10" s="456"/>
      <c r="BR10" s="456"/>
      <c r="BS10" s="456"/>
      <c r="BT10" s="456"/>
      <c r="BU10" s="457"/>
      <c r="BV10" s="455">
        <v>407284</v>
      </c>
      <c r="BW10" s="456"/>
      <c r="BX10" s="456"/>
      <c r="BY10" s="456"/>
      <c r="BZ10" s="456"/>
      <c r="CA10" s="456"/>
      <c r="CB10" s="456"/>
      <c r="CC10" s="457"/>
      <c r="CD10" s="184" t="s">
        <v>125</v>
      </c>
      <c r="CE10" s="185"/>
      <c r="CF10" s="185"/>
      <c r="CG10" s="185"/>
      <c r="CH10" s="185"/>
      <c r="CI10" s="185"/>
      <c r="CJ10" s="185"/>
      <c r="CK10" s="185"/>
      <c r="CL10" s="185"/>
      <c r="CM10" s="185"/>
      <c r="CN10" s="185"/>
      <c r="CO10" s="185"/>
      <c r="CP10" s="185"/>
      <c r="CQ10" s="185"/>
      <c r="CR10" s="185"/>
      <c r="CS10" s="186"/>
      <c r="CT10" s="187"/>
      <c r="CU10" s="188"/>
      <c r="CV10" s="188"/>
      <c r="CW10" s="188"/>
      <c r="CX10" s="188"/>
      <c r="CY10" s="188"/>
      <c r="CZ10" s="188"/>
      <c r="DA10" s="189"/>
      <c r="DB10" s="187"/>
      <c r="DC10" s="188"/>
      <c r="DD10" s="188"/>
      <c r="DE10" s="188"/>
      <c r="DF10" s="188"/>
      <c r="DG10" s="188"/>
      <c r="DH10" s="188"/>
      <c r="DI10" s="189"/>
    </row>
    <row r="11" spans="1:119" ht="18.75" customHeight="1" thickBot="1" x14ac:dyDescent="0.2">
      <c r="A11" s="181"/>
      <c r="B11" s="587"/>
      <c r="C11" s="588"/>
      <c r="D11" s="588"/>
      <c r="E11" s="588"/>
      <c r="F11" s="588"/>
      <c r="G11" s="588"/>
      <c r="H11" s="588"/>
      <c r="I11" s="588"/>
      <c r="J11" s="588"/>
      <c r="K11" s="506"/>
      <c r="L11" s="416" t="s">
        <v>126</v>
      </c>
      <c r="M11" s="417"/>
      <c r="N11" s="417"/>
      <c r="O11" s="417"/>
      <c r="P11" s="417"/>
      <c r="Q11" s="418"/>
      <c r="R11" s="584" t="s">
        <v>127</v>
      </c>
      <c r="S11" s="585"/>
      <c r="T11" s="585"/>
      <c r="U11" s="585"/>
      <c r="V11" s="586"/>
      <c r="W11" s="596"/>
      <c r="X11" s="406"/>
      <c r="Y11" s="406"/>
      <c r="Z11" s="406"/>
      <c r="AA11" s="406"/>
      <c r="AB11" s="406"/>
      <c r="AC11" s="406"/>
      <c r="AD11" s="406"/>
      <c r="AE11" s="406"/>
      <c r="AF11" s="406"/>
      <c r="AG11" s="406"/>
      <c r="AH11" s="406"/>
      <c r="AI11" s="406"/>
      <c r="AJ11" s="406"/>
      <c r="AK11" s="406"/>
      <c r="AL11" s="597"/>
      <c r="AM11" s="512" t="s">
        <v>128</v>
      </c>
      <c r="AN11" s="412"/>
      <c r="AO11" s="412"/>
      <c r="AP11" s="412"/>
      <c r="AQ11" s="412"/>
      <c r="AR11" s="412"/>
      <c r="AS11" s="412"/>
      <c r="AT11" s="413"/>
      <c r="AU11" s="513" t="s">
        <v>129</v>
      </c>
      <c r="AV11" s="514"/>
      <c r="AW11" s="514"/>
      <c r="AX11" s="514"/>
      <c r="AY11" s="469" t="s">
        <v>130</v>
      </c>
      <c r="AZ11" s="470"/>
      <c r="BA11" s="470"/>
      <c r="BB11" s="470"/>
      <c r="BC11" s="470"/>
      <c r="BD11" s="470"/>
      <c r="BE11" s="470"/>
      <c r="BF11" s="470"/>
      <c r="BG11" s="470"/>
      <c r="BH11" s="470"/>
      <c r="BI11" s="470"/>
      <c r="BJ11" s="470"/>
      <c r="BK11" s="470"/>
      <c r="BL11" s="470"/>
      <c r="BM11" s="471"/>
      <c r="BN11" s="455">
        <v>0</v>
      </c>
      <c r="BO11" s="456"/>
      <c r="BP11" s="456"/>
      <c r="BQ11" s="456"/>
      <c r="BR11" s="456"/>
      <c r="BS11" s="456"/>
      <c r="BT11" s="456"/>
      <c r="BU11" s="457"/>
      <c r="BV11" s="455">
        <v>0</v>
      </c>
      <c r="BW11" s="456"/>
      <c r="BX11" s="456"/>
      <c r="BY11" s="456"/>
      <c r="BZ11" s="456"/>
      <c r="CA11" s="456"/>
      <c r="CB11" s="456"/>
      <c r="CC11" s="457"/>
      <c r="CD11" s="495" t="s">
        <v>131</v>
      </c>
      <c r="CE11" s="415"/>
      <c r="CF11" s="415"/>
      <c r="CG11" s="415"/>
      <c r="CH11" s="415"/>
      <c r="CI11" s="415"/>
      <c r="CJ11" s="415"/>
      <c r="CK11" s="415"/>
      <c r="CL11" s="415"/>
      <c r="CM11" s="415"/>
      <c r="CN11" s="415"/>
      <c r="CO11" s="415"/>
      <c r="CP11" s="415"/>
      <c r="CQ11" s="415"/>
      <c r="CR11" s="415"/>
      <c r="CS11" s="496"/>
      <c r="CT11" s="558" t="s">
        <v>132</v>
      </c>
      <c r="CU11" s="559"/>
      <c r="CV11" s="559"/>
      <c r="CW11" s="559"/>
      <c r="CX11" s="559"/>
      <c r="CY11" s="559"/>
      <c r="CZ11" s="559"/>
      <c r="DA11" s="560"/>
      <c r="DB11" s="558" t="s">
        <v>133</v>
      </c>
      <c r="DC11" s="559"/>
      <c r="DD11" s="559"/>
      <c r="DE11" s="559"/>
      <c r="DF11" s="559"/>
      <c r="DG11" s="559"/>
      <c r="DH11" s="559"/>
      <c r="DI11" s="560"/>
    </row>
    <row r="12" spans="1:119" ht="18.75" customHeight="1" x14ac:dyDescent="0.15">
      <c r="A12" s="181"/>
      <c r="B12" s="561" t="s">
        <v>134</v>
      </c>
      <c r="C12" s="562"/>
      <c r="D12" s="562"/>
      <c r="E12" s="562"/>
      <c r="F12" s="562"/>
      <c r="G12" s="562"/>
      <c r="H12" s="562"/>
      <c r="I12" s="562"/>
      <c r="J12" s="562"/>
      <c r="K12" s="563"/>
      <c r="L12" s="570" t="s">
        <v>135</v>
      </c>
      <c r="M12" s="571"/>
      <c r="N12" s="571"/>
      <c r="O12" s="571"/>
      <c r="P12" s="571"/>
      <c r="Q12" s="572"/>
      <c r="R12" s="573">
        <v>7466</v>
      </c>
      <c r="S12" s="574"/>
      <c r="T12" s="574"/>
      <c r="U12" s="574"/>
      <c r="V12" s="575"/>
      <c r="W12" s="576" t="s">
        <v>1</v>
      </c>
      <c r="X12" s="514"/>
      <c r="Y12" s="514"/>
      <c r="Z12" s="514"/>
      <c r="AA12" s="514"/>
      <c r="AB12" s="577"/>
      <c r="AC12" s="578" t="s">
        <v>136</v>
      </c>
      <c r="AD12" s="579"/>
      <c r="AE12" s="579"/>
      <c r="AF12" s="579"/>
      <c r="AG12" s="580"/>
      <c r="AH12" s="578" t="s">
        <v>137</v>
      </c>
      <c r="AI12" s="579"/>
      <c r="AJ12" s="579"/>
      <c r="AK12" s="579"/>
      <c r="AL12" s="581"/>
      <c r="AM12" s="512" t="s">
        <v>138</v>
      </c>
      <c r="AN12" s="412"/>
      <c r="AO12" s="412"/>
      <c r="AP12" s="412"/>
      <c r="AQ12" s="412"/>
      <c r="AR12" s="412"/>
      <c r="AS12" s="412"/>
      <c r="AT12" s="413"/>
      <c r="AU12" s="513" t="s">
        <v>139</v>
      </c>
      <c r="AV12" s="514"/>
      <c r="AW12" s="514"/>
      <c r="AX12" s="514"/>
      <c r="AY12" s="469" t="s">
        <v>140</v>
      </c>
      <c r="AZ12" s="470"/>
      <c r="BA12" s="470"/>
      <c r="BB12" s="470"/>
      <c r="BC12" s="470"/>
      <c r="BD12" s="470"/>
      <c r="BE12" s="470"/>
      <c r="BF12" s="470"/>
      <c r="BG12" s="470"/>
      <c r="BH12" s="470"/>
      <c r="BI12" s="470"/>
      <c r="BJ12" s="470"/>
      <c r="BK12" s="470"/>
      <c r="BL12" s="470"/>
      <c r="BM12" s="471"/>
      <c r="BN12" s="455">
        <v>406477</v>
      </c>
      <c r="BO12" s="456"/>
      <c r="BP12" s="456"/>
      <c r="BQ12" s="456"/>
      <c r="BR12" s="456"/>
      <c r="BS12" s="456"/>
      <c r="BT12" s="456"/>
      <c r="BU12" s="457"/>
      <c r="BV12" s="455">
        <v>0</v>
      </c>
      <c r="BW12" s="456"/>
      <c r="BX12" s="456"/>
      <c r="BY12" s="456"/>
      <c r="BZ12" s="456"/>
      <c r="CA12" s="456"/>
      <c r="CB12" s="456"/>
      <c r="CC12" s="457"/>
      <c r="CD12" s="495" t="s">
        <v>141</v>
      </c>
      <c r="CE12" s="415"/>
      <c r="CF12" s="415"/>
      <c r="CG12" s="415"/>
      <c r="CH12" s="415"/>
      <c r="CI12" s="415"/>
      <c r="CJ12" s="415"/>
      <c r="CK12" s="415"/>
      <c r="CL12" s="415"/>
      <c r="CM12" s="415"/>
      <c r="CN12" s="415"/>
      <c r="CO12" s="415"/>
      <c r="CP12" s="415"/>
      <c r="CQ12" s="415"/>
      <c r="CR12" s="415"/>
      <c r="CS12" s="496"/>
      <c r="CT12" s="558" t="s">
        <v>142</v>
      </c>
      <c r="CU12" s="559"/>
      <c r="CV12" s="559"/>
      <c r="CW12" s="559"/>
      <c r="CX12" s="559"/>
      <c r="CY12" s="559"/>
      <c r="CZ12" s="559"/>
      <c r="DA12" s="560"/>
      <c r="DB12" s="558" t="s">
        <v>142</v>
      </c>
      <c r="DC12" s="559"/>
      <c r="DD12" s="559"/>
      <c r="DE12" s="559"/>
      <c r="DF12" s="559"/>
      <c r="DG12" s="559"/>
      <c r="DH12" s="559"/>
      <c r="DI12" s="560"/>
    </row>
    <row r="13" spans="1:119" ht="18.75" customHeight="1" x14ac:dyDescent="0.15">
      <c r="A13" s="181"/>
      <c r="B13" s="564"/>
      <c r="C13" s="565"/>
      <c r="D13" s="565"/>
      <c r="E13" s="565"/>
      <c r="F13" s="565"/>
      <c r="G13" s="565"/>
      <c r="H13" s="565"/>
      <c r="I13" s="565"/>
      <c r="J13" s="565"/>
      <c r="K13" s="566"/>
      <c r="L13" s="190"/>
      <c r="M13" s="539" t="s">
        <v>143</v>
      </c>
      <c r="N13" s="540"/>
      <c r="O13" s="540"/>
      <c r="P13" s="540"/>
      <c r="Q13" s="541"/>
      <c r="R13" s="542">
        <v>7421</v>
      </c>
      <c r="S13" s="543"/>
      <c r="T13" s="543"/>
      <c r="U13" s="543"/>
      <c r="V13" s="544"/>
      <c r="W13" s="545" t="s">
        <v>144</v>
      </c>
      <c r="X13" s="441"/>
      <c r="Y13" s="441"/>
      <c r="Z13" s="441"/>
      <c r="AA13" s="441"/>
      <c r="AB13" s="442"/>
      <c r="AC13" s="408">
        <v>139</v>
      </c>
      <c r="AD13" s="409"/>
      <c r="AE13" s="409"/>
      <c r="AF13" s="409"/>
      <c r="AG13" s="410"/>
      <c r="AH13" s="408">
        <v>168</v>
      </c>
      <c r="AI13" s="409"/>
      <c r="AJ13" s="409"/>
      <c r="AK13" s="409"/>
      <c r="AL13" s="468"/>
      <c r="AM13" s="512" t="s">
        <v>145</v>
      </c>
      <c r="AN13" s="412"/>
      <c r="AO13" s="412"/>
      <c r="AP13" s="412"/>
      <c r="AQ13" s="412"/>
      <c r="AR13" s="412"/>
      <c r="AS13" s="412"/>
      <c r="AT13" s="413"/>
      <c r="AU13" s="513" t="s">
        <v>146</v>
      </c>
      <c r="AV13" s="514"/>
      <c r="AW13" s="514"/>
      <c r="AX13" s="514"/>
      <c r="AY13" s="469" t="s">
        <v>147</v>
      </c>
      <c r="AZ13" s="470"/>
      <c r="BA13" s="470"/>
      <c r="BB13" s="470"/>
      <c r="BC13" s="470"/>
      <c r="BD13" s="470"/>
      <c r="BE13" s="470"/>
      <c r="BF13" s="470"/>
      <c r="BG13" s="470"/>
      <c r="BH13" s="470"/>
      <c r="BI13" s="470"/>
      <c r="BJ13" s="470"/>
      <c r="BK13" s="470"/>
      <c r="BL13" s="470"/>
      <c r="BM13" s="471"/>
      <c r="BN13" s="455">
        <v>-158879</v>
      </c>
      <c r="BO13" s="456"/>
      <c r="BP13" s="456"/>
      <c r="BQ13" s="456"/>
      <c r="BR13" s="456"/>
      <c r="BS13" s="456"/>
      <c r="BT13" s="456"/>
      <c r="BU13" s="457"/>
      <c r="BV13" s="455">
        <v>399298</v>
      </c>
      <c r="BW13" s="456"/>
      <c r="BX13" s="456"/>
      <c r="BY13" s="456"/>
      <c r="BZ13" s="456"/>
      <c r="CA13" s="456"/>
      <c r="CB13" s="456"/>
      <c r="CC13" s="457"/>
      <c r="CD13" s="495" t="s">
        <v>148</v>
      </c>
      <c r="CE13" s="415"/>
      <c r="CF13" s="415"/>
      <c r="CG13" s="415"/>
      <c r="CH13" s="415"/>
      <c r="CI13" s="415"/>
      <c r="CJ13" s="415"/>
      <c r="CK13" s="415"/>
      <c r="CL13" s="415"/>
      <c r="CM13" s="415"/>
      <c r="CN13" s="415"/>
      <c r="CO13" s="415"/>
      <c r="CP13" s="415"/>
      <c r="CQ13" s="415"/>
      <c r="CR13" s="415"/>
      <c r="CS13" s="496"/>
      <c r="CT13" s="452">
        <v>7.1</v>
      </c>
      <c r="CU13" s="453"/>
      <c r="CV13" s="453"/>
      <c r="CW13" s="453"/>
      <c r="CX13" s="453"/>
      <c r="CY13" s="453"/>
      <c r="CZ13" s="453"/>
      <c r="DA13" s="454"/>
      <c r="DB13" s="452">
        <v>7.3</v>
      </c>
      <c r="DC13" s="453"/>
      <c r="DD13" s="453"/>
      <c r="DE13" s="453"/>
      <c r="DF13" s="453"/>
      <c r="DG13" s="453"/>
      <c r="DH13" s="453"/>
      <c r="DI13" s="454"/>
    </row>
    <row r="14" spans="1:119" ht="18.75" customHeight="1" thickBot="1" x14ac:dyDescent="0.2">
      <c r="A14" s="181"/>
      <c r="B14" s="564"/>
      <c r="C14" s="565"/>
      <c r="D14" s="565"/>
      <c r="E14" s="565"/>
      <c r="F14" s="565"/>
      <c r="G14" s="565"/>
      <c r="H14" s="565"/>
      <c r="I14" s="565"/>
      <c r="J14" s="565"/>
      <c r="K14" s="566"/>
      <c r="L14" s="529" t="s">
        <v>149</v>
      </c>
      <c r="M14" s="582"/>
      <c r="N14" s="582"/>
      <c r="O14" s="582"/>
      <c r="P14" s="582"/>
      <c r="Q14" s="583"/>
      <c r="R14" s="542">
        <v>7527</v>
      </c>
      <c r="S14" s="543"/>
      <c r="T14" s="543"/>
      <c r="U14" s="543"/>
      <c r="V14" s="544"/>
      <c r="W14" s="546"/>
      <c r="X14" s="444"/>
      <c r="Y14" s="444"/>
      <c r="Z14" s="444"/>
      <c r="AA14" s="444"/>
      <c r="AB14" s="445"/>
      <c r="AC14" s="535">
        <v>4.2</v>
      </c>
      <c r="AD14" s="536"/>
      <c r="AE14" s="536"/>
      <c r="AF14" s="536"/>
      <c r="AG14" s="537"/>
      <c r="AH14" s="535">
        <v>4.8</v>
      </c>
      <c r="AI14" s="536"/>
      <c r="AJ14" s="536"/>
      <c r="AK14" s="536"/>
      <c r="AL14" s="538"/>
      <c r="AM14" s="512"/>
      <c r="AN14" s="412"/>
      <c r="AO14" s="412"/>
      <c r="AP14" s="412"/>
      <c r="AQ14" s="412"/>
      <c r="AR14" s="412"/>
      <c r="AS14" s="412"/>
      <c r="AT14" s="413"/>
      <c r="AU14" s="513"/>
      <c r="AV14" s="514"/>
      <c r="AW14" s="514"/>
      <c r="AX14" s="514"/>
      <c r="AY14" s="469"/>
      <c r="AZ14" s="470"/>
      <c r="BA14" s="470"/>
      <c r="BB14" s="470"/>
      <c r="BC14" s="470"/>
      <c r="BD14" s="470"/>
      <c r="BE14" s="470"/>
      <c r="BF14" s="470"/>
      <c r="BG14" s="470"/>
      <c r="BH14" s="470"/>
      <c r="BI14" s="470"/>
      <c r="BJ14" s="470"/>
      <c r="BK14" s="470"/>
      <c r="BL14" s="470"/>
      <c r="BM14" s="471"/>
      <c r="BN14" s="455"/>
      <c r="BO14" s="456"/>
      <c r="BP14" s="456"/>
      <c r="BQ14" s="456"/>
      <c r="BR14" s="456"/>
      <c r="BS14" s="456"/>
      <c r="BT14" s="456"/>
      <c r="BU14" s="457"/>
      <c r="BV14" s="455"/>
      <c r="BW14" s="456"/>
      <c r="BX14" s="456"/>
      <c r="BY14" s="456"/>
      <c r="BZ14" s="456"/>
      <c r="CA14" s="456"/>
      <c r="CB14" s="456"/>
      <c r="CC14" s="457"/>
      <c r="CD14" s="492" t="s">
        <v>150</v>
      </c>
      <c r="CE14" s="493"/>
      <c r="CF14" s="493"/>
      <c r="CG14" s="493"/>
      <c r="CH14" s="493"/>
      <c r="CI14" s="493"/>
      <c r="CJ14" s="493"/>
      <c r="CK14" s="493"/>
      <c r="CL14" s="493"/>
      <c r="CM14" s="493"/>
      <c r="CN14" s="493"/>
      <c r="CO14" s="493"/>
      <c r="CP14" s="493"/>
      <c r="CQ14" s="493"/>
      <c r="CR14" s="493"/>
      <c r="CS14" s="494"/>
      <c r="CT14" s="552">
        <v>31.6</v>
      </c>
      <c r="CU14" s="553"/>
      <c r="CV14" s="553"/>
      <c r="CW14" s="553"/>
      <c r="CX14" s="553"/>
      <c r="CY14" s="553"/>
      <c r="CZ14" s="553"/>
      <c r="DA14" s="554"/>
      <c r="DB14" s="552">
        <v>22.3</v>
      </c>
      <c r="DC14" s="553"/>
      <c r="DD14" s="553"/>
      <c r="DE14" s="553"/>
      <c r="DF14" s="553"/>
      <c r="DG14" s="553"/>
      <c r="DH14" s="553"/>
      <c r="DI14" s="554"/>
    </row>
    <row r="15" spans="1:119" ht="18.75" customHeight="1" x14ac:dyDescent="0.15">
      <c r="A15" s="181"/>
      <c r="B15" s="564"/>
      <c r="C15" s="565"/>
      <c r="D15" s="565"/>
      <c r="E15" s="565"/>
      <c r="F15" s="565"/>
      <c r="G15" s="565"/>
      <c r="H15" s="565"/>
      <c r="I15" s="565"/>
      <c r="J15" s="565"/>
      <c r="K15" s="566"/>
      <c r="L15" s="190"/>
      <c r="M15" s="539" t="s">
        <v>143</v>
      </c>
      <c r="N15" s="540"/>
      <c r="O15" s="540"/>
      <c r="P15" s="540"/>
      <c r="Q15" s="541"/>
      <c r="R15" s="542">
        <v>7481</v>
      </c>
      <c r="S15" s="543"/>
      <c r="T15" s="543"/>
      <c r="U15" s="543"/>
      <c r="V15" s="544"/>
      <c r="W15" s="545" t="s">
        <v>151</v>
      </c>
      <c r="X15" s="441"/>
      <c r="Y15" s="441"/>
      <c r="Z15" s="441"/>
      <c r="AA15" s="441"/>
      <c r="AB15" s="442"/>
      <c r="AC15" s="408">
        <v>1304</v>
      </c>
      <c r="AD15" s="409"/>
      <c r="AE15" s="409"/>
      <c r="AF15" s="409"/>
      <c r="AG15" s="410"/>
      <c r="AH15" s="408">
        <v>1334</v>
      </c>
      <c r="AI15" s="409"/>
      <c r="AJ15" s="409"/>
      <c r="AK15" s="409"/>
      <c r="AL15" s="468"/>
      <c r="AM15" s="512"/>
      <c r="AN15" s="412"/>
      <c r="AO15" s="412"/>
      <c r="AP15" s="412"/>
      <c r="AQ15" s="412"/>
      <c r="AR15" s="412"/>
      <c r="AS15" s="412"/>
      <c r="AT15" s="413"/>
      <c r="AU15" s="513"/>
      <c r="AV15" s="514"/>
      <c r="AW15" s="514"/>
      <c r="AX15" s="514"/>
      <c r="AY15" s="481" t="s">
        <v>152</v>
      </c>
      <c r="AZ15" s="482"/>
      <c r="BA15" s="482"/>
      <c r="BB15" s="482"/>
      <c r="BC15" s="482"/>
      <c r="BD15" s="482"/>
      <c r="BE15" s="482"/>
      <c r="BF15" s="482"/>
      <c r="BG15" s="482"/>
      <c r="BH15" s="482"/>
      <c r="BI15" s="482"/>
      <c r="BJ15" s="482"/>
      <c r="BK15" s="482"/>
      <c r="BL15" s="482"/>
      <c r="BM15" s="483"/>
      <c r="BN15" s="484">
        <v>1533881</v>
      </c>
      <c r="BO15" s="485"/>
      <c r="BP15" s="485"/>
      <c r="BQ15" s="485"/>
      <c r="BR15" s="485"/>
      <c r="BS15" s="485"/>
      <c r="BT15" s="485"/>
      <c r="BU15" s="486"/>
      <c r="BV15" s="484">
        <v>1495767</v>
      </c>
      <c r="BW15" s="485"/>
      <c r="BX15" s="485"/>
      <c r="BY15" s="485"/>
      <c r="BZ15" s="485"/>
      <c r="CA15" s="485"/>
      <c r="CB15" s="485"/>
      <c r="CC15" s="486"/>
      <c r="CD15" s="555" t="s">
        <v>153</v>
      </c>
      <c r="CE15" s="556"/>
      <c r="CF15" s="556"/>
      <c r="CG15" s="556"/>
      <c r="CH15" s="556"/>
      <c r="CI15" s="556"/>
      <c r="CJ15" s="556"/>
      <c r="CK15" s="556"/>
      <c r="CL15" s="556"/>
      <c r="CM15" s="556"/>
      <c r="CN15" s="556"/>
      <c r="CO15" s="556"/>
      <c r="CP15" s="556"/>
      <c r="CQ15" s="556"/>
      <c r="CR15" s="556"/>
      <c r="CS15" s="557"/>
      <c r="CT15" s="191"/>
      <c r="CU15" s="192"/>
      <c r="CV15" s="192"/>
      <c r="CW15" s="192"/>
      <c r="CX15" s="192"/>
      <c r="CY15" s="192"/>
      <c r="CZ15" s="192"/>
      <c r="DA15" s="193"/>
      <c r="DB15" s="191"/>
      <c r="DC15" s="192"/>
      <c r="DD15" s="192"/>
      <c r="DE15" s="192"/>
      <c r="DF15" s="192"/>
      <c r="DG15" s="192"/>
      <c r="DH15" s="192"/>
      <c r="DI15" s="193"/>
    </row>
    <row r="16" spans="1:119" ht="18.75" customHeight="1" x14ac:dyDescent="0.15">
      <c r="A16" s="181"/>
      <c r="B16" s="564"/>
      <c r="C16" s="565"/>
      <c r="D16" s="565"/>
      <c r="E16" s="565"/>
      <c r="F16" s="565"/>
      <c r="G16" s="565"/>
      <c r="H16" s="565"/>
      <c r="I16" s="565"/>
      <c r="J16" s="565"/>
      <c r="K16" s="566"/>
      <c r="L16" s="529" t="s">
        <v>154</v>
      </c>
      <c r="M16" s="530"/>
      <c r="N16" s="530"/>
      <c r="O16" s="530"/>
      <c r="P16" s="530"/>
      <c r="Q16" s="531"/>
      <c r="R16" s="532" t="s">
        <v>155</v>
      </c>
      <c r="S16" s="533"/>
      <c r="T16" s="533"/>
      <c r="U16" s="533"/>
      <c r="V16" s="534"/>
      <c r="W16" s="546"/>
      <c r="X16" s="444"/>
      <c r="Y16" s="444"/>
      <c r="Z16" s="444"/>
      <c r="AA16" s="444"/>
      <c r="AB16" s="445"/>
      <c r="AC16" s="535">
        <v>38.9</v>
      </c>
      <c r="AD16" s="536"/>
      <c r="AE16" s="536"/>
      <c r="AF16" s="536"/>
      <c r="AG16" s="537"/>
      <c r="AH16" s="535">
        <v>38</v>
      </c>
      <c r="AI16" s="536"/>
      <c r="AJ16" s="536"/>
      <c r="AK16" s="536"/>
      <c r="AL16" s="538"/>
      <c r="AM16" s="512"/>
      <c r="AN16" s="412"/>
      <c r="AO16" s="412"/>
      <c r="AP16" s="412"/>
      <c r="AQ16" s="412"/>
      <c r="AR16" s="412"/>
      <c r="AS16" s="412"/>
      <c r="AT16" s="413"/>
      <c r="AU16" s="513"/>
      <c r="AV16" s="514"/>
      <c r="AW16" s="514"/>
      <c r="AX16" s="514"/>
      <c r="AY16" s="469" t="s">
        <v>156</v>
      </c>
      <c r="AZ16" s="470"/>
      <c r="BA16" s="470"/>
      <c r="BB16" s="470"/>
      <c r="BC16" s="470"/>
      <c r="BD16" s="470"/>
      <c r="BE16" s="470"/>
      <c r="BF16" s="470"/>
      <c r="BG16" s="470"/>
      <c r="BH16" s="470"/>
      <c r="BI16" s="470"/>
      <c r="BJ16" s="470"/>
      <c r="BK16" s="470"/>
      <c r="BL16" s="470"/>
      <c r="BM16" s="471"/>
      <c r="BN16" s="455">
        <v>2813679</v>
      </c>
      <c r="BO16" s="456"/>
      <c r="BP16" s="456"/>
      <c r="BQ16" s="456"/>
      <c r="BR16" s="456"/>
      <c r="BS16" s="456"/>
      <c r="BT16" s="456"/>
      <c r="BU16" s="457"/>
      <c r="BV16" s="455">
        <v>2743575</v>
      </c>
      <c r="BW16" s="456"/>
      <c r="BX16" s="456"/>
      <c r="BY16" s="456"/>
      <c r="BZ16" s="456"/>
      <c r="CA16" s="456"/>
      <c r="CB16" s="456"/>
      <c r="CC16" s="457"/>
      <c r="CD16" s="194"/>
      <c r="CE16" s="487"/>
      <c r="CF16" s="487"/>
      <c r="CG16" s="487"/>
      <c r="CH16" s="487"/>
      <c r="CI16" s="487"/>
      <c r="CJ16" s="487"/>
      <c r="CK16" s="487"/>
      <c r="CL16" s="487"/>
      <c r="CM16" s="487"/>
      <c r="CN16" s="487"/>
      <c r="CO16" s="487"/>
      <c r="CP16" s="487"/>
      <c r="CQ16" s="487"/>
      <c r="CR16" s="487"/>
      <c r="CS16" s="488"/>
      <c r="CT16" s="452"/>
      <c r="CU16" s="453"/>
      <c r="CV16" s="453"/>
      <c r="CW16" s="453"/>
      <c r="CX16" s="453"/>
      <c r="CY16" s="453"/>
      <c r="CZ16" s="453"/>
      <c r="DA16" s="454"/>
      <c r="DB16" s="452"/>
      <c r="DC16" s="453"/>
      <c r="DD16" s="453"/>
      <c r="DE16" s="453"/>
      <c r="DF16" s="453"/>
      <c r="DG16" s="453"/>
      <c r="DH16" s="453"/>
      <c r="DI16" s="454"/>
    </row>
    <row r="17" spans="1:113" ht="18.75" customHeight="1" thickBot="1" x14ac:dyDescent="0.2">
      <c r="A17" s="181"/>
      <c r="B17" s="567"/>
      <c r="C17" s="568"/>
      <c r="D17" s="568"/>
      <c r="E17" s="568"/>
      <c r="F17" s="568"/>
      <c r="G17" s="568"/>
      <c r="H17" s="568"/>
      <c r="I17" s="568"/>
      <c r="J17" s="568"/>
      <c r="K17" s="569"/>
      <c r="L17" s="195"/>
      <c r="M17" s="548" t="s">
        <v>157</v>
      </c>
      <c r="N17" s="549"/>
      <c r="O17" s="549"/>
      <c r="P17" s="549"/>
      <c r="Q17" s="550"/>
      <c r="R17" s="532" t="s">
        <v>155</v>
      </c>
      <c r="S17" s="533"/>
      <c r="T17" s="533"/>
      <c r="U17" s="533"/>
      <c r="V17" s="534"/>
      <c r="W17" s="545" t="s">
        <v>158</v>
      </c>
      <c r="X17" s="441"/>
      <c r="Y17" s="441"/>
      <c r="Z17" s="441"/>
      <c r="AA17" s="441"/>
      <c r="AB17" s="442"/>
      <c r="AC17" s="408">
        <v>1905</v>
      </c>
      <c r="AD17" s="409"/>
      <c r="AE17" s="409"/>
      <c r="AF17" s="409"/>
      <c r="AG17" s="410"/>
      <c r="AH17" s="408">
        <v>2011</v>
      </c>
      <c r="AI17" s="409"/>
      <c r="AJ17" s="409"/>
      <c r="AK17" s="409"/>
      <c r="AL17" s="468"/>
      <c r="AM17" s="512"/>
      <c r="AN17" s="412"/>
      <c r="AO17" s="412"/>
      <c r="AP17" s="412"/>
      <c r="AQ17" s="412"/>
      <c r="AR17" s="412"/>
      <c r="AS17" s="412"/>
      <c r="AT17" s="413"/>
      <c r="AU17" s="513"/>
      <c r="AV17" s="514"/>
      <c r="AW17" s="514"/>
      <c r="AX17" s="514"/>
      <c r="AY17" s="469" t="s">
        <v>159</v>
      </c>
      <c r="AZ17" s="470"/>
      <c r="BA17" s="470"/>
      <c r="BB17" s="470"/>
      <c r="BC17" s="470"/>
      <c r="BD17" s="470"/>
      <c r="BE17" s="470"/>
      <c r="BF17" s="470"/>
      <c r="BG17" s="470"/>
      <c r="BH17" s="470"/>
      <c r="BI17" s="470"/>
      <c r="BJ17" s="470"/>
      <c r="BK17" s="470"/>
      <c r="BL17" s="470"/>
      <c r="BM17" s="471"/>
      <c r="BN17" s="455">
        <v>1969134</v>
      </c>
      <c r="BO17" s="456"/>
      <c r="BP17" s="456"/>
      <c r="BQ17" s="456"/>
      <c r="BR17" s="456"/>
      <c r="BS17" s="456"/>
      <c r="BT17" s="456"/>
      <c r="BU17" s="457"/>
      <c r="BV17" s="455">
        <v>1922501</v>
      </c>
      <c r="BW17" s="456"/>
      <c r="BX17" s="456"/>
      <c r="BY17" s="456"/>
      <c r="BZ17" s="456"/>
      <c r="CA17" s="456"/>
      <c r="CB17" s="456"/>
      <c r="CC17" s="457"/>
      <c r="CD17" s="194"/>
      <c r="CE17" s="487"/>
      <c r="CF17" s="487"/>
      <c r="CG17" s="487"/>
      <c r="CH17" s="487"/>
      <c r="CI17" s="487"/>
      <c r="CJ17" s="487"/>
      <c r="CK17" s="487"/>
      <c r="CL17" s="487"/>
      <c r="CM17" s="487"/>
      <c r="CN17" s="487"/>
      <c r="CO17" s="487"/>
      <c r="CP17" s="487"/>
      <c r="CQ17" s="487"/>
      <c r="CR17" s="487"/>
      <c r="CS17" s="488"/>
      <c r="CT17" s="452"/>
      <c r="CU17" s="453"/>
      <c r="CV17" s="453"/>
      <c r="CW17" s="453"/>
      <c r="CX17" s="453"/>
      <c r="CY17" s="453"/>
      <c r="CZ17" s="453"/>
      <c r="DA17" s="454"/>
      <c r="DB17" s="452"/>
      <c r="DC17" s="453"/>
      <c r="DD17" s="453"/>
      <c r="DE17" s="453"/>
      <c r="DF17" s="453"/>
      <c r="DG17" s="453"/>
      <c r="DH17" s="453"/>
      <c r="DI17" s="454"/>
    </row>
    <row r="18" spans="1:113" ht="18.75" customHeight="1" thickBot="1" x14ac:dyDescent="0.2">
      <c r="A18" s="181"/>
      <c r="B18" s="505" t="s">
        <v>160</v>
      </c>
      <c r="C18" s="506"/>
      <c r="D18" s="506"/>
      <c r="E18" s="507"/>
      <c r="F18" s="507"/>
      <c r="G18" s="507"/>
      <c r="H18" s="507"/>
      <c r="I18" s="507"/>
      <c r="J18" s="507"/>
      <c r="K18" s="507"/>
      <c r="L18" s="508">
        <v>135.77000000000001</v>
      </c>
      <c r="M18" s="508"/>
      <c r="N18" s="508"/>
      <c r="O18" s="508"/>
      <c r="P18" s="508"/>
      <c r="Q18" s="508"/>
      <c r="R18" s="509"/>
      <c r="S18" s="509"/>
      <c r="T18" s="509"/>
      <c r="U18" s="509"/>
      <c r="V18" s="510"/>
      <c r="W18" s="526"/>
      <c r="X18" s="527"/>
      <c r="Y18" s="527"/>
      <c r="Z18" s="527"/>
      <c r="AA18" s="527"/>
      <c r="AB18" s="551"/>
      <c r="AC18" s="425">
        <v>56.9</v>
      </c>
      <c r="AD18" s="426"/>
      <c r="AE18" s="426"/>
      <c r="AF18" s="426"/>
      <c r="AG18" s="511"/>
      <c r="AH18" s="425">
        <v>57.2</v>
      </c>
      <c r="AI18" s="426"/>
      <c r="AJ18" s="426"/>
      <c r="AK18" s="426"/>
      <c r="AL18" s="427"/>
      <c r="AM18" s="512"/>
      <c r="AN18" s="412"/>
      <c r="AO18" s="412"/>
      <c r="AP18" s="412"/>
      <c r="AQ18" s="412"/>
      <c r="AR18" s="412"/>
      <c r="AS18" s="412"/>
      <c r="AT18" s="413"/>
      <c r="AU18" s="513"/>
      <c r="AV18" s="514"/>
      <c r="AW18" s="514"/>
      <c r="AX18" s="514"/>
      <c r="AY18" s="469" t="s">
        <v>161</v>
      </c>
      <c r="AZ18" s="470"/>
      <c r="BA18" s="470"/>
      <c r="BB18" s="470"/>
      <c r="BC18" s="470"/>
      <c r="BD18" s="470"/>
      <c r="BE18" s="470"/>
      <c r="BF18" s="470"/>
      <c r="BG18" s="470"/>
      <c r="BH18" s="470"/>
      <c r="BI18" s="470"/>
      <c r="BJ18" s="470"/>
      <c r="BK18" s="470"/>
      <c r="BL18" s="470"/>
      <c r="BM18" s="471"/>
      <c r="BN18" s="455">
        <v>2935173</v>
      </c>
      <c r="BO18" s="456"/>
      <c r="BP18" s="456"/>
      <c r="BQ18" s="456"/>
      <c r="BR18" s="456"/>
      <c r="BS18" s="456"/>
      <c r="BT18" s="456"/>
      <c r="BU18" s="457"/>
      <c r="BV18" s="455">
        <v>2975970</v>
      </c>
      <c r="BW18" s="456"/>
      <c r="BX18" s="456"/>
      <c r="BY18" s="456"/>
      <c r="BZ18" s="456"/>
      <c r="CA18" s="456"/>
      <c r="CB18" s="456"/>
      <c r="CC18" s="457"/>
      <c r="CD18" s="194"/>
      <c r="CE18" s="487"/>
      <c r="CF18" s="487"/>
      <c r="CG18" s="487"/>
      <c r="CH18" s="487"/>
      <c r="CI18" s="487"/>
      <c r="CJ18" s="487"/>
      <c r="CK18" s="487"/>
      <c r="CL18" s="487"/>
      <c r="CM18" s="487"/>
      <c r="CN18" s="487"/>
      <c r="CO18" s="487"/>
      <c r="CP18" s="487"/>
      <c r="CQ18" s="487"/>
      <c r="CR18" s="487"/>
      <c r="CS18" s="488"/>
      <c r="CT18" s="452"/>
      <c r="CU18" s="453"/>
      <c r="CV18" s="453"/>
      <c r="CW18" s="453"/>
      <c r="CX18" s="453"/>
      <c r="CY18" s="453"/>
      <c r="CZ18" s="453"/>
      <c r="DA18" s="454"/>
      <c r="DB18" s="452"/>
      <c r="DC18" s="453"/>
      <c r="DD18" s="453"/>
      <c r="DE18" s="453"/>
      <c r="DF18" s="453"/>
      <c r="DG18" s="453"/>
      <c r="DH18" s="453"/>
      <c r="DI18" s="454"/>
    </row>
    <row r="19" spans="1:113" ht="18.75" customHeight="1" thickBot="1" x14ac:dyDescent="0.2">
      <c r="A19" s="181"/>
      <c r="B19" s="505" t="s">
        <v>162</v>
      </c>
      <c r="C19" s="506"/>
      <c r="D19" s="506"/>
      <c r="E19" s="507"/>
      <c r="F19" s="507"/>
      <c r="G19" s="507"/>
      <c r="H19" s="507"/>
      <c r="I19" s="507"/>
      <c r="J19" s="507"/>
      <c r="K19" s="507"/>
      <c r="L19" s="515">
        <v>54</v>
      </c>
      <c r="M19" s="515"/>
      <c r="N19" s="515"/>
      <c r="O19" s="515"/>
      <c r="P19" s="515"/>
      <c r="Q19" s="515"/>
      <c r="R19" s="516"/>
      <c r="S19" s="516"/>
      <c r="T19" s="516"/>
      <c r="U19" s="516"/>
      <c r="V19" s="517"/>
      <c r="W19" s="524"/>
      <c r="X19" s="525"/>
      <c r="Y19" s="525"/>
      <c r="Z19" s="525"/>
      <c r="AA19" s="525"/>
      <c r="AB19" s="525"/>
      <c r="AC19" s="528"/>
      <c r="AD19" s="528"/>
      <c r="AE19" s="528"/>
      <c r="AF19" s="528"/>
      <c r="AG19" s="528"/>
      <c r="AH19" s="528"/>
      <c r="AI19" s="528"/>
      <c r="AJ19" s="528"/>
      <c r="AK19" s="528"/>
      <c r="AL19" s="547"/>
      <c r="AM19" s="512"/>
      <c r="AN19" s="412"/>
      <c r="AO19" s="412"/>
      <c r="AP19" s="412"/>
      <c r="AQ19" s="412"/>
      <c r="AR19" s="412"/>
      <c r="AS19" s="412"/>
      <c r="AT19" s="413"/>
      <c r="AU19" s="513"/>
      <c r="AV19" s="514"/>
      <c r="AW19" s="514"/>
      <c r="AX19" s="514"/>
      <c r="AY19" s="469" t="s">
        <v>163</v>
      </c>
      <c r="AZ19" s="470"/>
      <c r="BA19" s="470"/>
      <c r="BB19" s="470"/>
      <c r="BC19" s="470"/>
      <c r="BD19" s="470"/>
      <c r="BE19" s="470"/>
      <c r="BF19" s="470"/>
      <c r="BG19" s="470"/>
      <c r="BH19" s="470"/>
      <c r="BI19" s="470"/>
      <c r="BJ19" s="470"/>
      <c r="BK19" s="470"/>
      <c r="BL19" s="470"/>
      <c r="BM19" s="471"/>
      <c r="BN19" s="455">
        <v>4634179</v>
      </c>
      <c r="BO19" s="456"/>
      <c r="BP19" s="456"/>
      <c r="BQ19" s="456"/>
      <c r="BR19" s="456"/>
      <c r="BS19" s="456"/>
      <c r="BT19" s="456"/>
      <c r="BU19" s="457"/>
      <c r="BV19" s="455">
        <v>4230635</v>
      </c>
      <c r="BW19" s="456"/>
      <c r="BX19" s="456"/>
      <c r="BY19" s="456"/>
      <c r="BZ19" s="456"/>
      <c r="CA19" s="456"/>
      <c r="CB19" s="456"/>
      <c r="CC19" s="457"/>
      <c r="CD19" s="194"/>
      <c r="CE19" s="487"/>
      <c r="CF19" s="487"/>
      <c r="CG19" s="487"/>
      <c r="CH19" s="487"/>
      <c r="CI19" s="487"/>
      <c r="CJ19" s="487"/>
      <c r="CK19" s="487"/>
      <c r="CL19" s="487"/>
      <c r="CM19" s="487"/>
      <c r="CN19" s="487"/>
      <c r="CO19" s="487"/>
      <c r="CP19" s="487"/>
      <c r="CQ19" s="487"/>
      <c r="CR19" s="487"/>
      <c r="CS19" s="488"/>
      <c r="CT19" s="452"/>
      <c r="CU19" s="453"/>
      <c r="CV19" s="453"/>
      <c r="CW19" s="453"/>
      <c r="CX19" s="453"/>
      <c r="CY19" s="453"/>
      <c r="CZ19" s="453"/>
      <c r="DA19" s="454"/>
      <c r="DB19" s="452"/>
      <c r="DC19" s="453"/>
      <c r="DD19" s="453"/>
      <c r="DE19" s="453"/>
      <c r="DF19" s="453"/>
      <c r="DG19" s="453"/>
      <c r="DH19" s="453"/>
      <c r="DI19" s="454"/>
    </row>
    <row r="20" spans="1:113" ht="18.75" customHeight="1" thickBot="1" x14ac:dyDescent="0.2">
      <c r="A20" s="181"/>
      <c r="B20" s="505" t="s">
        <v>164</v>
      </c>
      <c r="C20" s="506"/>
      <c r="D20" s="506"/>
      <c r="E20" s="507"/>
      <c r="F20" s="507"/>
      <c r="G20" s="507"/>
      <c r="H20" s="507"/>
      <c r="I20" s="507"/>
      <c r="J20" s="507"/>
      <c r="K20" s="507"/>
      <c r="L20" s="515">
        <v>2506</v>
      </c>
      <c r="M20" s="515"/>
      <c r="N20" s="515"/>
      <c r="O20" s="515"/>
      <c r="P20" s="515"/>
      <c r="Q20" s="515"/>
      <c r="R20" s="516"/>
      <c r="S20" s="516"/>
      <c r="T20" s="516"/>
      <c r="U20" s="516"/>
      <c r="V20" s="517"/>
      <c r="W20" s="526"/>
      <c r="X20" s="527"/>
      <c r="Y20" s="527"/>
      <c r="Z20" s="527"/>
      <c r="AA20" s="527"/>
      <c r="AB20" s="527"/>
      <c r="AC20" s="518"/>
      <c r="AD20" s="518"/>
      <c r="AE20" s="518"/>
      <c r="AF20" s="518"/>
      <c r="AG20" s="518"/>
      <c r="AH20" s="518"/>
      <c r="AI20" s="518"/>
      <c r="AJ20" s="518"/>
      <c r="AK20" s="518"/>
      <c r="AL20" s="519"/>
      <c r="AM20" s="520"/>
      <c r="AN20" s="417"/>
      <c r="AO20" s="417"/>
      <c r="AP20" s="417"/>
      <c r="AQ20" s="417"/>
      <c r="AR20" s="417"/>
      <c r="AS20" s="417"/>
      <c r="AT20" s="418"/>
      <c r="AU20" s="521"/>
      <c r="AV20" s="522"/>
      <c r="AW20" s="522"/>
      <c r="AX20" s="523"/>
      <c r="AY20" s="469"/>
      <c r="AZ20" s="470"/>
      <c r="BA20" s="470"/>
      <c r="BB20" s="470"/>
      <c r="BC20" s="470"/>
      <c r="BD20" s="470"/>
      <c r="BE20" s="470"/>
      <c r="BF20" s="470"/>
      <c r="BG20" s="470"/>
      <c r="BH20" s="470"/>
      <c r="BI20" s="470"/>
      <c r="BJ20" s="470"/>
      <c r="BK20" s="470"/>
      <c r="BL20" s="470"/>
      <c r="BM20" s="471"/>
      <c r="BN20" s="455"/>
      <c r="BO20" s="456"/>
      <c r="BP20" s="456"/>
      <c r="BQ20" s="456"/>
      <c r="BR20" s="456"/>
      <c r="BS20" s="456"/>
      <c r="BT20" s="456"/>
      <c r="BU20" s="457"/>
      <c r="BV20" s="455"/>
      <c r="BW20" s="456"/>
      <c r="BX20" s="456"/>
      <c r="BY20" s="456"/>
      <c r="BZ20" s="456"/>
      <c r="CA20" s="456"/>
      <c r="CB20" s="456"/>
      <c r="CC20" s="457"/>
      <c r="CD20" s="194"/>
      <c r="CE20" s="487"/>
      <c r="CF20" s="487"/>
      <c r="CG20" s="487"/>
      <c r="CH20" s="487"/>
      <c r="CI20" s="487"/>
      <c r="CJ20" s="487"/>
      <c r="CK20" s="487"/>
      <c r="CL20" s="487"/>
      <c r="CM20" s="487"/>
      <c r="CN20" s="487"/>
      <c r="CO20" s="487"/>
      <c r="CP20" s="487"/>
      <c r="CQ20" s="487"/>
      <c r="CR20" s="487"/>
      <c r="CS20" s="488"/>
      <c r="CT20" s="452"/>
      <c r="CU20" s="453"/>
      <c r="CV20" s="453"/>
      <c r="CW20" s="453"/>
      <c r="CX20" s="453"/>
      <c r="CY20" s="453"/>
      <c r="CZ20" s="453"/>
      <c r="DA20" s="454"/>
      <c r="DB20" s="452"/>
      <c r="DC20" s="453"/>
      <c r="DD20" s="453"/>
      <c r="DE20" s="453"/>
      <c r="DF20" s="453"/>
      <c r="DG20" s="453"/>
      <c r="DH20" s="453"/>
      <c r="DI20" s="454"/>
    </row>
    <row r="21" spans="1:113" ht="18.75" customHeight="1" thickBot="1" x14ac:dyDescent="0.2">
      <c r="A21" s="181"/>
      <c r="B21" s="502" t="s">
        <v>165</v>
      </c>
      <c r="C21" s="503"/>
      <c r="D21" s="503"/>
      <c r="E21" s="503"/>
      <c r="F21" s="503"/>
      <c r="G21" s="503"/>
      <c r="H21" s="503"/>
      <c r="I21" s="503"/>
      <c r="J21" s="503"/>
      <c r="K21" s="503"/>
      <c r="L21" s="503"/>
      <c r="M21" s="503"/>
      <c r="N21" s="503"/>
      <c r="O21" s="503"/>
      <c r="P21" s="503"/>
      <c r="Q21" s="503"/>
      <c r="R21" s="503"/>
      <c r="S21" s="503"/>
      <c r="T21" s="503"/>
      <c r="U21" s="503"/>
      <c r="V21" s="503"/>
      <c r="W21" s="503"/>
      <c r="X21" s="503"/>
      <c r="Y21" s="503"/>
      <c r="Z21" s="503"/>
      <c r="AA21" s="503"/>
      <c r="AB21" s="503"/>
      <c r="AC21" s="503"/>
      <c r="AD21" s="503"/>
      <c r="AE21" s="503"/>
      <c r="AF21" s="503"/>
      <c r="AG21" s="503"/>
      <c r="AH21" s="503"/>
      <c r="AI21" s="503"/>
      <c r="AJ21" s="503"/>
      <c r="AK21" s="503"/>
      <c r="AL21" s="503"/>
      <c r="AM21" s="503"/>
      <c r="AN21" s="503"/>
      <c r="AO21" s="503"/>
      <c r="AP21" s="503"/>
      <c r="AQ21" s="503"/>
      <c r="AR21" s="503"/>
      <c r="AS21" s="503"/>
      <c r="AT21" s="503"/>
      <c r="AU21" s="503"/>
      <c r="AV21" s="503"/>
      <c r="AW21" s="503"/>
      <c r="AX21" s="504"/>
      <c r="AY21" s="428"/>
      <c r="AZ21" s="429"/>
      <c r="BA21" s="429"/>
      <c r="BB21" s="429"/>
      <c r="BC21" s="429"/>
      <c r="BD21" s="429"/>
      <c r="BE21" s="429"/>
      <c r="BF21" s="429"/>
      <c r="BG21" s="429"/>
      <c r="BH21" s="429"/>
      <c r="BI21" s="429"/>
      <c r="BJ21" s="429"/>
      <c r="BK21" s="429"/>
      <c r="BL21" s="429"/>
      <c r="BM21" s="430"/>
      <c r="BN21" s="489"/>
      <c r="BO21" s="490"/>
      <c r="BP21" s="490"/>
      <c r="BQ21" s="490"/>
      <c r="BR21" s="490"/>
      <c r="BS21" s="490"/>
      <c r="BT21" s="490"/>
      <c r="BU21" s="491"/>
      <c r="BV21" s="489"/>
      <c r="BW21" s="490"/>
      <c r="BX21" s="490"/>
      <c r="BY21" s="490"/>
      <c r="BZ21" s="490"/>
      <c r="CA21" s="490"/>
      <c r="CB21" s="490"/>
      <c r="CC21" s="491"/>
      <c r="CD21" s="194"/>
      <c r="CE21" s="487"/>
      <c r="CF21" s="487"/>
      <c r="CG21" s="487"/>
      <c r="CH21" s="487"/>
      <c r="CI21" s="487"/>
      <c r="CJ21" s="487"/>
      <c r="CK21" s="487"/>
      <c r="CL21" s="487"/>
      <c r="CM21" s="487"/>
      <c r="CN21" s="487"/>
      <c r="CO21" s="487"/>
      <c r="CP21" s="487"/>
      <c r="CQ21" s="487"/>
      <c r="CR21" s="487"/>
      <c r="CS21" s="488"/>
      <c r="CT21" s="452"/>
      <c r="CU21" s="453"/>
      <c r="CV21" s="453"/>
      <c r="CW21" s="453"/>
      <c r="CX21" s="453"/>
      <c r="CY21" s="453"/>
      <c r="CZ21" s="453"/>
      <c r="DA21" s="454"/>
      <c r="DB21" s="452"/>
      <c r="DC21" s="453"/>
      <c r="DD21" s="453"/>
      <c r="DE21" s="453"/>
      <c r="DF21" s="453"/>
      <c r="DG21" s="453"/>
      <c r="DH21" s="453"/>
      <c r="DI21" s="454"/>
    </row>
    <row r="22" spans="1:113" ht="18.75" customHeight="1" x14ac:dyDescent="0.15">
      <c r="A22" s="181"/>
      <c r="B22" s="431" t="s">
        <v>166</v>
      </c>
      <c r="C22" s="432"/>
      <c r="D22" s="433"/>
      <c r="E22" s="440" t="s">
        <v>1</v>
      </c>
      <c r="F22" s="441"/>
      <c r="G22" s="441"/>
      <c r="H22" s="441"/>
      <c r="I22" s="441"/>
      <c r="J22" s="441"/>
      <c r="K22" s="442"/>
      <c r="L22" s="440" t="s">
        <v>167</v>
      </c>
      <c r="M22" s="441"/>
      <c r="N22" s="441"/>
      <c r="O22" s="441"/>
      <c r="P22" s="442"/>
      <c r="Q22" s="446" t="s">
        <v>168</v>
      </c>
      <c r="R22" s="447"/>
      <c r="S22" s="447"/>
      <c r="T22" s="447"/>
      <c r="U22" s="447"/>
      <c r="V22" s="448"/>
      <c r="W22" s="497" t="s">
        <v>169</v>
      </c>
      <c r="X22" s="432"/>
      <c r="Y22" s="433"/>
      <c r="Z22" s="440" t="s">
        <v>1</v>
      </c>
      <c r="AA22" s="441"/>
      <c r="AB22" s="441"/>
      <c r="AC22" s="441"/>
      <c r="AD22" s="441"/>
      <c r="AE22" s="441"/>
      <c r="AF22" s="441"/>
      <c r="AG22" s="442"/>
      <c r="AH22" s="458" t="s">
        <v>170</v>
      </c>
      <c r="AI22" s="441"/>
      <c r="AJ22" s="441"/>
      <c r="AK22" s="441"/>
      <c r="AL22" s="442"/>
      <c r="AM22" s="458" t="s">
        <v>171</v>
      </c>
      <c r="AN22" s="459"/>
      <c r="AO22" s="459"/>
      <c r="AP22" s="459"/>
      <c r="AQ22" s="459"/>
      <c r="AR22" s="460"/>
      <c r="AS22" s="446" t="s">
        <v>168</v>
      </c>
      <c r="AT22" s="447"/>
      <c r="AU22" s="447"/>
      <c r="AV22" s="447"/>
      <c r="AW22" s="447"/>
      <c r="AX22" s="464"/>
      <c r="AY22" s="481" t="s">
        <v>172</v>
      </c>
      <c r="AZ22" s="482"/>
      <c r="BA22" s="482"/>
      <c r="BB22" s="482"/>
      <c r="BC22" s="482"/>
      <c r="BD22" s="482"/>
      <c r="BE22" s="482"/>
      <c r="BF22" s="482"/>
      <c r="BG22" s="482"/>
      <c r="BH22" s="482"/>
      <c r="BI22" s="482"/>
      <c r="BJ22" s="482"/>
      <c r="BK22" s="482"/>
      <c r="BL22" s="482"/>
      <c r="BM22" s="483"/>
      <c r="BN22" s="484">
        <v>5122377</v>
      </c>
      <c r="BO22" s="485"/>
      <c r="BP22" s="485"/>
      <c r="BQ22" s="485"/>
      <c r="BR22" s="485"/>
      <c r="BS22" s="485"/>
      <c r="BT22" s="485"/>
      <c r="BU22" s="486"/>
      <c r="BV22" s="484">
        <v>5174200</v>
      </c>
      <c r="BW22" s="485"/>
      <c r="BX22" s="485"/>
      <c r="BY22" s="485"/>
      <c r="BZ22" s="485"/>
      <c r="CA22" s="485"/>
      <c r="CB22" s="485"/>
      <c r="CC22" s="486"/>
      <c r="CD22" s="194"/>
      <c r="CE22" s="487"/>
      <c r="CF22" s="487"/>
      <c r="CG22" s="487"/>
      <c r="CH22" s="487"/>
      <c r="CI22" s="487"/>
      <c r="CJ22" s="487"/>
      <c r="CK22" s="487"/>
      <c r="CL22" s="487"/>
      <c r="CM22" s="487"/>
      <c r="CN22" s="487"/>
      <c r="CO22" s="487"/>
      <c r="CP22" s="487"/>
      <c r="CQ22" s="487"/>
      <c r="CR22" s="487"/>
      <c r="CS22" s="488"/>
      <c r="CT22" s="452"/>
      <c r="CU22" s="453"/>
      <c r="CV22" s="453"/>
      <c r="CW22" s="453"/>
      <c r="CX22" s="453"/>
      <c r="CY22" s="453"/>
      <c r="CZ22" s="453"/>
      <c r="DA22" s="454"/>
      <c r="DB22" s="452"/>
      <c r="DC22" s="453"/>
      <c r="DD22" s="453"/>
      <c r="DE22" s="453"/>
      <c r="DF22" s="453"/>
      <c r="DG22" s="453"/>
      <c r="DH22" s="453"/>
      <c r="DI22" s="454"/>
    </row>
    <row r="23" spans="1:113" ht="18.75" customHeight="1" x14ac:dyDescent="0.15">
      <c r="A23" s="181"/>
      <c r="B23" s="434"/>
      <c r="C23" s="435"/>
      <c r="D23" s="436"/>
      <c r="E23" s="443"/>
      <c r="F23" s="444"/>
      <c r="G23" s="444"/>
      <c r="H23" s="444"/>
      <c r="I23" s="444"/>
      <c r="J23" s="444"/>
      <c r="K23" s="445"/>
      <c r="L23" s="443"/>
      <c r="M23" s="444"/>
      <c r="N23" s="444"/>
      <c r="O23" s="444"/>
      <c r="P23" s="445"/>
      <c r="Q23" s="449"/>
      <c r="R23" s="450"/>
      <c r="S23" s="450"/>
      <c r="T23" s="450"/>
      <c r="U23" s="450"/>
      <c r="V23" s="451"/>
      <c r="W23" s="498"/>
      <c r="X23" s="435"/>
      <c r="Y23" s="436"/>
      <c r="Z23" s="443"/>
      <c r="AA23" s="444"/>
      <c r="AB23" s="444"/>
      <c r="AC23" s="444"/>
      <c r="AD23" s="444"/>
      <c r="AE23" s="444"/>
      <c r="AF23" s="444"/>
      <c r="AG23" s="445"/>
      <c r="AH23" s="443"/>
      <c r="AI23" s="444"/>
      <c r="AJ23" s="444"/>
      <c r="AK23" s="444"/>
      <c r="AL23" s="445"/>
      <c r="AM23" s="461"/>
      <c r="AN23" s="462"/>
      <c r="AO23" s="462"/>
      <c r="AP23" s="462"/>
      <c r="AQ23" s="462"/>
      <c r="AR23" s="463"/>
      <c r="AS23" s="449"/>
      <c r="AT23" s="450"/>
      <c r="AU23" s="450"/>
      <c r="AV23" s="450"/>
      <c r="AW23" s="450"/>
      <c r="AX23" s="465"/>
      <c r="AY23" s="469" t="s">
        <v>173</v>
      </c>
      <c r="AZ23" s="470"/>
      <c r="BA23" s="470"/>
      <c r="BB23" s="470"/>
      <c r="BC23" s="470"/>
      <c r="BD23" s="470"/>
      <c r="BE23" s="470"/>
      <c r="BF23" s="470"/>
      <c r="BG23" s="470"/>
      <c r="BH23" s="470"/>
      <c r="BI23" s="470"/>
      <c r="BJ23" s="470"/>
      <c r="BK23" s="470"/>
      <c r="BL23" s="470"/>
      <c r="BM23" s="471"/>
      <c r="BN23" s="455">
        <v>733317</v>
      </c>
      <c r="BO23" s="456"/>
      <c r="BP23" s="456"/>
      <c r="BQ23" s="456"/>
      <c r="BR23" s="456"/>
      <c r="BS23" s="456"/>
      <c r="BT23" s="456"/>
      <c r="BU23" s="457"/>
      <c r="BV23" s="455">
        <v>931941</v>
      </c>
      <c r="BW23" s="456"/>
      <c r="BX23" s="456"/>
      <c r="BY23" s="456"/>
      <c r="BZ23" s="456"/>
      <c r="CA23" s="456"/>
      <c r="CB23" s="456"/>
      <c r="CC23" s="457"/>
      <c r="CD23" s="194"/>
      <c r="CE23" s="487"/>
      <c r="CF23" s="487"/>
      <c r="CG23" s="487"/>
      <c r="CH23" s="487"/>
      <c r="CI23" s="487"/>
      <c r="CJ23" s="487"/>
      <c r="CK23" s="487"/>
      <c r="CL23" s="487"/>
      <c r="CM23" s="487"/>
      <c r="CN23" s="487"/>
      <c r="CO23" s="487"/>
      <c r="CP23" s="487"/>
      <c r="CQ23" s="487"/>
      <c r="CR23" s="487"/>
      <c r="CS23" s="488"/>
      <c r="CT23" s="452"/>
      <c r="CU23" s="453"/>
      <c r="CV23" s="453"/>
      <c r="CW23" s="453"/>
      <c r="CX23" s="453"/>
      <c r="CY23" s="453"/>
      <c r="CZ23" s="453"/>
      <c r="DA23" s="454"/>
      <c r="DB23" s="452"/>
      <c r="DC23" s="453"/>
      <c r="DD23" s="453"/>
      <c r="DE23" s="453"/>
      <c r="DF23" s="453"/>
      <c r="DG23" s="453"/>
      <c r="DH23" s="453"/>
      <c r="DI23" s="454"/>
    </row>
    <row r="24" spans="1:113" ht="18.75" customHeight="1" thickBot="1" x14ac:dyDescent="0.2">
      <c r="A24" s="181"/>
      <c r="B24" s="434"/>
      <c r="C24" s="435"/>
      <c r="D24" s="436"/>
      <c r="E24" s="411" t="s">
        <v>174</v>
      </c>
      <c r="F24" s="412"/>
      <c r="G24" s="412"/>
      <c r="H24" s="412"/>
      <c r="I24" s="412"/>
      <c r="J24" s="412"/>
      <c r="K24" s="413"/>
      <c r="L24" s="408">
        <v>1</v>
      </c>
      <c r="M24" s="409"/>
      <c r="N24" s="409"/>
      <c r="O24" s="409"/>
      <c r="P24" s="410"/>
      <c r="Q24" s="408">
        <v>7180</v>
      </c>
      <c r="R24" s="409"/>
      <c r="S24" s="409"/>
      <c r="T24" s="409"/>
      <c r="U24" s="409"/>
      <c r="V24" s="410"/>
      <c r="W24" s="498"/>
      <c r="X24" s="435"/>
      <c r="Y24" s="436"/>
      <c r="Z24" s="411" t="s">
        <v>175</v>
      </c>
      <c r="AA24" s="412"/>
      <c r="AB24" s="412"/>
      <c r="AC24" s="412"/>
      <c r="AD24" s="412"/>
      <c r="AE24" s="412"/>
      <c r="AF24" s="412"/>
      <c r="AG24" s="413"/>
      <c r="AH24" s="408">
        <v>99</v>
      </c>
      <c r="AI24" s="409"/>
      <c r="AJ24" s="409"/>
      <c r="AK24" s="409"/>
      <c r="AL24" s="410"/>
      <c r="AM24" s="408">
        <v>284427</v>
      </c>
      <c r="AN24" s="409"/>
      <c r="AO24" s="409"/>
      <c r="AP24" s="409"/>
      <c r="AQ24" s="409"/>
      <c r="AR24" s="410"/>
      <c r="AS24" s="408">
        <v>2873</v>
      </c>
      <c r="AT24" s="409"/>
      <c r="AU24" s="409"/>
      <c r="AV24" s="409"/>
      <c r="AW24" s="409"/>
      <c r="AX24" s="468"/>
      <c r="AY24" s="428" t="s">
        <v>176</v>
      </c>
      <c r="AZ24" s="429"/>
      <c r="BA24" s="429"/>
      <c r="BB24" s="429"/>
      <c r="BC24" s="429"/>
      <c r="BD24" s="429"/>
      <c r="BE24" s="429"/>
      <c r="BF24" s="429"/>
      <c r="BG24" s="429"/>
      <c r="BH24" s="429"/>
      <c r="BI24" s="429"/>
      <c r="BJ24" s="429"/>
      <c r="BK24" s="429"/>
      <c r="BL24" s="429"/>
      <c r="BM24" s="430"/>
      <c r="BN24" s="455">
        <v>2681303</v>
      </c>
      <c r="BO24" s="456"/>
      <c r="BP24" s="456"/>
      <c r="BQ24" s="456"/>
      <c r="BR24" s="456"/>
      <c r="BS24" s="456"/>
      <c r="BT24" s="456"/>
      <c r="BU24" s="457"/>
      <c r="BV24" s="455">
        <v>2620306</v>
      </c>
      <c r="BW24" s="456"/>
      <c r="BX24" s="456"/>
      <c r="BY24" s="456"/>
      <c r="BZ24" s="456"/>
      <c r="CA24" s="456"/>
      <c r="CB24" s="456"/>
      <c r="CC24" s="457"/>
      <c r="CD24" s="194"/>
      <c r="CE24" s="487"/>
      <c r="CF24" s="487"/>
      <c r="CG24" s="487"/>
      <c r="CH24" s="487"/>
      <c r="CI24" s="487"/>
      <c r="CJ24" s="487"/>
      <c r="CK24" s="487"/>
      <c r="CL24" s="487"/>
      <c r="CM24" s="487"/>
      <c r="CN24" s="487"/>
      <c r="CO24" s="487"/>
      <c r="CP24" s="487"/>
      <c r="CQ24" s="487"/>
      <c r="CR24" s="487"/>
      <c r="CS24" s="488"/>
      <c r="CT24" s="452"/>
      <c r="CU24" s="453"/>
      <c r="CV24" s="453"/>
      <c r="CW24" s="453"/>
      <c r="CX24" s="453"/>
      <c r="CY24" s="453"/>
      <c r="CZ24" s="453"/>
      <c r="DA24" s="454"/>
      <c r="DB24" s="452"/>
      <c r="DC24" s="453"/>
      <c r="DD24" s="453"/>
      <c r="DE24" s="453"/>
      <c r="DF24" s="453"/>
      <c r="DG24" s="453"/>
      <c r="DH24" s="453"/>
      <c r="DI24" s="454"/>
    </row>
    <row r="25" spans="1:113" ht="18.75" customHeight="1" x14ac:dyDescent="0.15">
      <c r="A25" s="181"/>
      <c r="B25" s="434"/>
      <c r="C25" s="435"/>
      <c r="D25" s="436"/>
      <c r="E25" s="411" t="s">
        <v>177</v>
      </c>
      <c r="F25" s="412"/>
      <c r="G25" s="412"/>
      <c r="H25" s="412"/>
      <c r="I25" s="412"/>
      <c r="J25" s="412"/>
      <c r="K25" s="413"/>
      <c r="L25" s="408">
        <v>1</v>
      </c>
      <c r="M25" s="409"/>
      <c r="N25" s="409"/>
      <c r="O25" s="409"/>
      <c r="P25" s="410"/>
      <c r="Q25" s="408">
        <v>6170</v>
      </c>
      <c r="R25" s="409"/>
      <c r="S25" s="409"/>
      <c r="T25" s="409"/>
      <c r="U25" s="409"/>
      <c r="V25" s="410"/>
      <c r="W25" s="498"/>
      <c r="X25" s="435"/>
      <c r="Y25" s="436"/>
      <c r="Z25" s="411" t="s">
        <v>178</v>
      </c>
      <c r="AA25" s="412"/>
      <c r="AB25" s="412"/>
      <c r="AC25" s="412"/>
      <c r="AD25" s="412"/>
      <c r="AE25" s="412"/>
      <c r="AF25" s="412"/>
      <c r="AG25" s="413"/>
      <c r="AH25" s="408" t="s">
        <v>179</v>
      </c>
      <c r="AI25" s="409"/>
      <c r="AJ25" s="409"/>
      <c r="AK25" s="409"/>
      <c r="AL25" s="410"/>
      <c r="AM25" s="408" t="s">
        <v>180</v>
      </c>
      <c r="AN25" s="409"/>
      <c r="AO25" s="409"/>
      <c r="AP25" s="409"/>
      <c r="AQ25" s="409"/>
      <c r="AR25" s="410"/>
      <c r="AS25" s="408" t="s">
        <v>179</v>
      </c>
      <c r="AT25" s="409"/>
      <c r="AU25" s="409"/>
      <c r="AV25" s="409"/>
      <c r="AW25" s="409"/>
      <c r="AX25" s="468"/>
      <c r="AY25" s="481" t="s">
        <v>181</v>
      </c>
      <c r="AZ25" s="482"/>
      <c r="BA25" s="482"/>
      <c r="BB25" s="482"/>
      <c r="BC25" s="482"/>
      <c r="BD25" s="482"/>
      <c r="BE25" s="482"/>
      <c r="BF25" s="482"/>
      <c r="BG25" s="482"/>
      <c r="BH25" s="482"/>
      <c r="BI25" s="482"/>
      <c r="BJ25" s="482"/>
      <c r="BK25" s="482"/>
      <c r="BL25" s="482"/>
      <c r="BM25" s="483"/>
      <c r="BN25" s="484">
        <v>564943</v>
      </c>
      <c r="BO25" s="485"/>
      <c r="BP25" s="485"/>
      <c r="BQ25" s="485"/>
      <c r="BR25" s="485"/>
      <c r="BS25" s="485"/>
      <c r="BT25" s="485"/>
      <c r="BU25" s="486"/>
      <c r="BV25" s="484">
        <v>478384</v>
      </c>
      <c r="BW25" s="485"/>
      <c r="BX25" s="485"/>
      <c r="BY25" s="485"/>
      <c r="BZ25" s="485"/>
      <c r="CA25" s="485"/>
      <c r="CB25" s="485"/>
      <c r="CC25" s="486"/>
      <c r="CD25" s="194"/>
      <c r="CE25" s="487"/>
      <c r="CF25" s="487"/>
      <c r="CG25" s="487"/>
      <c r="CH25" s="487"/>
      <c r="CI25" s="487"/>
      <c r="CJ25" s="487"/>
      <c r="CK25" s="487"/>
      <c r="CL25" s="487"/>
      <c r="CM25" s="487"/>
      <c r="CN25" s="487"/>
      <c r="CO25" s="487"/>
      <c r="CP25" s="487"/>
      <c r="CQ25" s="487"/>
      <c r="CR25" s="487"/>
      <c r="CS25" s="488"/>
      <c r="CT25" s="452"/>
      <c r="CU25" s="453"/>
      <c r="CV25" s="453"/>
      <c r="CW25" s="453"/>
      <c r="CX25" s="453"/>
      <c r="CY25" s="453"/>
      <c r="CZ25" s="453"/>
      <c r="DA25" s="454"/>
      <c r="DB25" s="452"/>
      <c r="DC25" s="453"/>
      <c r="DD25" s="453"/>
      <c r="DE25" s="453"/>
      <c r="DF25" s="453"/>
      <c r="DG25" s="453"/>
      <c r="DH25" s="453"/>
      <c r="DI25" s="454"/>
    </row>
    <row r="26" spans="1:113" ht="18.75" customHeight="1" x14ac:dyDescent="0.15">
      <c r="A26" s="181"/>
      <c r="B26" s="434"/>
      <c r="C26" s="435"/>
      <c r="D26" s="436"/>
      <c r="E26" s="411" t="s">
        <v>182</v>
      </c>
      <c r="F26" s="412"/>
      <c r="G26" s="412"/>
      <c r="H26" s="412"/>
      <c r="I26" s="412"/>
      <c r="J26" s="412"/>
      <c r="K26" s="413"/>
      <c r="L26" s="408">
        <v>1</v>
      </c>
      <c r="M26" s="409"/>
      <c r="N26" s="409"/>
      <c r="O26" s="409"/>
      <c r="P26" s="410"/>
      <c r="Q26" s="408">
        <v>5730</v>
      </c>
      <c r="R26" s="409"/>
      <c r="S26" s="409"/>
      <c r="T26" s="409"/>
      <c r="U26" s="409"/>
      <c r="V26" s="410"/>
      <c r="W26" s="498"/>
      <c r="X26" s="435"/>
      <c r="Y26" s="436"/>
      <c r="Z26" s="411" t="s">
        <v>183</v>
      </c>
      <c r="AA26" s="466"/>
      <c r="AB26" s="466"/>
      <c r="AC26" s="466"/>
      <c r="AD26" s="466"/>
      <c r="AE26" s="466"/>
      <c r="AF26" s="466"/>
      <c r="AG26" s="467"/>
      <c r="AH26" s="408">
        <v>7</v>
      </c>
      <c r="AI26" s="409"/>
      <c r="AJ26" s="409"/>
      <c r="AK26" s="409"/>
      <c r="AL26" s="410"/>
      <c r="AM26" s="408">
        <v>16751</v>
      </c>
      <c r="AN26" s="409"/>
      <c r="AO26" s="409"/>
      <c r="AP26" s="409"/>
      <c r="AQ26" s="409"/>
      <c r="AR26" s="410"/>
      <c r="AS26" s="408">
        <v>2393</v>
      </c>
      <c r="AT26" s="409"/>
      <c r="AU26" s="409"/>
      <c r="AV26" s="409"/>
      <c r="AW26" s="409"/>
      <c r="AX26" s="468"/>
      <c r="AY26" s="495" t="s">
        <v>184</v>
      </c>
      <c r="AZ26" s="415"/>
      <c r="BA26" s="415"/>
      <c r="BB26" s="415"/>
      <c r="BC26" s="415"/>
      <c r="BD26" s="415"/>
      <c r="BE26" s="415"/>
      <c r="BF26" s="415"/>
      <c r="BG26" s="415"/>
      <c r="BH26" s="415"/>
      <c r="BI26" s="415"/>
      <c r="BJ26" s="415"/>
      <c r="BK26" s="415"/>
      <c r="BL26" s="415"/>
      <c r="BM26" s="496"/>
      <c r="BN26" s="455" t="s">
        <v>179</v>
      </c>
      <c r="BO26" s="456"/>
      <c r="BP26" s="456"/>
      <c r="BQ26" s="456"/>
      <c r="BR26" s="456"/>
      <c r="BS26" s="456"/>
      <c r="BT26" s="456"/>
      <c r="BU26" s="457"/>
      <c r="BV26" s="455" t="s">
        <v>142</v>
      </c>
      <c r="BW26" s="456"/>
      <c r="BX26" s="456"/>
      <c r="BY26" s="456"/>
      <c r="BZ26" s="456"/>
      <c r="CA26" s="456"/>
      <c r="CB26" s="456"/>
      <c r="CC26" s="457"/>
      <c r="CD26" s="194"/>
      <c r="CE26" s="487"/>
      <c r="CF26" s="487"/>
      <c r="CG26" s="487"/>
      <c r="CH26" s="487"/>
      <c r="CI26" s="487"/>
      <c r="CJ26" s="487"/>
      <c r="CK26" s="487"/>
      <c r="CL26" s="487"/>
      <c r="CM26" s="487"/>
      <c r="CN26" s="487"/>
      <c r="CO26" s="487"/>
      <c r="CP26" s="487"/>
      <c r="CQ26" s="487"/>
      <c r="CR26" s="487"/>
      <c r="CS26" s="488"/>
      <c r="CT26" s="452"/>
      <c r="CU26" s="453"/>
      <c r="CV26" s="453"/>
      <c r="CW26" s="453"/>
      <c r="CX26" s="453"/>
      <c r="CY26" s="453"/>
      <c r="CZ26" s="453"/>
      <c r="DA26" s="454"/>
      <c r="DB26" s="452"/>
      <c r="DC26" s="453"/>
      <c r="DD26" s="453"/>
      <c r="DE26" s="453"/>
      <c r="DF26" s="453"/>
      <c r="DG26" s="453"/>
      <c r="DH26" s="453"/>
      <c r="DI26" s="454"/>
    </row>
    <row r="27" spans="1:113" ht="18.75" customHeight="1" thickBot="1" x14ac:dyDescent="0.2">
      <c r="A27" s="181"/>
      <c r="B27" s="434"/>
      <c r="C27" s="435"/>
      <c r="D27" s="436"/>
      <c r="E27" s="411" t="s">
        <v>185</v>
      </c>
      <c r="F27" s="412"/>
      <c r="G27" s="412"/>
      <c r="H27" s="412"/>
      <c r="I27" s="412"/>
      <c r="J27" s="412"/>
      <c r="K27" s="413"/>
      <c r="L27" s="408">
        <v>1</v>
      </c>
      <c r="M27" s="409"/>
      <c r="N27" s="409"/>
      <c r="O27" s="409"/>
      <c r="P27" s="410"/>
      <c r="Q27" s="408">
        <v>2920</v>
      </c>
      <c r="R27" s="409"/>
      <c r="S27" s="409"/>
      <c r="T27" s="409"/>
      <c r="U27" s="409"/>
      <c r="V27" s="410"/>
      <c r="W27" s="498"/>
      <c r="X27" s="435"/>
      <c r="Y27" s="436"/>
      <c r="Z27" s="411" t="s">
        <v>186</v>
      </c>
      <c r="AA27" s="412"/>
      <c r="AB27" s="412"/>
      <c r="AC27" s="412"/>
      <c r="AD27" s="412"/>
      <c r="AE27" s="412"/>
      <c r="AF27" s="412"/>
      <c r="AG27" s="413"/>
      <c r="AH27" s="408">
        <v>6</v>
      </c>
      <c r="AI27" s="409"/>
      <c r="AJ27" s="409"/>
      <c r="AK27" s="409"/>
      <c r="AL27" s="410"/>
      <c r="AM27" s="408">
        <v>14328</v>
      </c>
      <c r="AN27" s="409"/>
      <c r="AO27" s="409"/>
      <c r="AP27" s="409"/>
      <c r="AQ27" s="409"/>
      <c r="AR27" s="410"/>
      <c r="AS27" s="408">
        <v>2388</v>
      </c>
      <c r="AT27" s="409"/>
      <c r="AU27" s="409"/>
      <c r="AV27" s="409"/>
      <c r="AW27" s="409"/>
      <c r="AX27" s="468"/>
      <c r="AY27" s="492" t="s">
        <v>187</v>
      </c>
      <c r="AZ27" s="493"/>
      <c r="BA27" s="493"/>
      <c r="BB27" s="493"/>
      <c r="BC27" s="493"/>
      <c r="BD27" s="493"/>
      <c r="BE27" s="493"/>
      <c r="BF27" s="493"/>
      <c r="BG27" s="493"/>
      <c r="BH27" s="493"/>
      <c r="BI27" s="493"/>
      <c r="BJ27" s="493"/>
      <c r="BK27" s="493"/>
      <c r="BL27" s="493"/>
      <c r="BM27" s="494"/>
      <c r="BN27" s="489">
        <v>566645</v>
      </c>
      <c r="BO27" s="490"/>
      <c r="BP27" s="490"/>
      <c r="BQ27" s="490"/>
      <c r="BR27" s="490"/>
      <c r="BS27" s="490"/>
      <c r="BT27" s="490"/>
      <c r="BU27" s="491"/>
      <c r="BV27" s="489">
        <v>566645</v>
      </c>
      <c r="BW27" s="490"/>
      <c r="BX27" s="490"/>
      <c r="BY27" s="490"/>
      <c r="BZ27" s="490"/>
      <c r="CA27" s="490"/>
      <c r="CB27" s="490"/>
      <c r="CC27" s="491"/>
      <c r="CD27" s="196"/>
      <c r="CE27" s="487"/>
      <c r="CF27" s="487"/>
      <c r="CG27" s="487"/>
      <c r="CH27" s="487"/>
      <c r="CI27" s="487"/>
      <c r="CJ27" s="487"/>
      <c r="CK27" s="487"/>
      <c r="CL27" s="487"/>
      <c r="CM27" s="487"/>
      <c r="CN27" s="487"/>
      <c r="CO27" s="487"/>
      <c r="CP27" s="487"/>
      <c r="CQ27" s="487"/>
      <c r="CR27" s="487"/>
      <c r="CS27" s="488"/>
      <c r="CT27" s="452"/>
      <c r="CU27" s="453"/>
      <c r="CV27" s="453"/>
      <c r="CW27" s="453"/>
      <c r="CX27" s="453"/>
      <c r="CY27" s="453"/>
      <c r="CZ27" s="453"/>
      <c r="DA27" s="454"/>
      <c r="DB27" s="452"/>
      <c r="DC27" s="453"/>
      <c r="DD27" s="453"/>
      <c r="DE27" s="453"/>
      <c r="DF27" s="453"/>
      <c r="DG27" s="453"/>
      <c r="DH27" s="453"/>
      <c r="DI27" s="454"/>
    </row>
    <row r="28" spans="1:113" ht="18.75" customHeight="1" x14ac:dyDescent="0.15">
      <c r="A28" s="181"/>
      <c r="B28" s="434"/>
      <c r="C28" s="435"/>
      <c r="D28" s="436"/>
      <c r="E28" s="411" t="s">
        <v>188</v>
      </c>
      <c r="F28" s="412"/>
      <c r="G28" s="412"/>
      <c r="H28" s="412"/>
      <c r="I28" s="412"/>
      <c r="J28" s="412"/>
      <c r="K28" s="413"/>
      <c r="L28" s="408">
        <v>1</v>
      </c>
      <c r="M28" s="409"/>
      <c r="N28" s="409"/>
      <c r="O28" s="409"/>
      <c r="P28" s="410"/>
      <c r="Q28" s="408">
        <v>2140</v>
      </c>
      <c r="R28" s="409"/>
      <c r="S28" s="409"/>
      <c r="T28" s="409"/>
      <c r="U28" s="409"/>
      <c r="V28" s="410"/>
      <c r="W28" s="498"/>
      <c r="X28" s="435"/>
      <c r="Y28" s="436"/>
      <c r="Z28" s="411" t="s">
        <v>189</v>
      </c>
      <c r="AA28" s="412"/>
      <c r="AB28" s="412"/>
      <c r="AC28" s="412"/>
      <c r="AD28" s="412"/>
      <c r="AE28" s="412"/>
      <c r="AF28" s="412"/>
      <c r="AG28" s="413"/>
      <c r="AH28" s="408" t="s">
        <v>142</v>
      </c>
      <c r="AI28" s="409"/>
      <c r="AJ28" s="409"/>
      <c r="AK28" s="409"/>
      <c r="AL28" s="410"/>
      <c r="AM28" s="408" t="s">
        <v>179</v>
      </c>
      <c r="AN28" s="409"/>
      <c r="AO28" s="409"/>
      <c r="AP28" s="409"/>
      <c r="AQ28" s="409"/>
      <c r="AR28" s="410"/>
      <c r="AS28" s="408" t="s">
        <v>190</v>
      </c>
      <c r="AT28" s="409"/>
      <c r="AU28" s="409"/>
      <c r="AV28" s="409"/>
      <c r="AW28" s="409"/>
      <c r="AX28" s="468"/>
      <c r="AY28" s="472" t="s">
        <v>191</v>
      </c>
      <c r="AZ28" s="473"/>
      <c r="BA28" s="473"/>
      <c r="BB28" s="474"/>
      <c r="BC28" s="481" t="s">
        <v>50</v>
      </c>
      <c r="BD28" s="482"/>
      <c r="BE28" s="482"/>
      <c r="BF28" s="482"/>
      <c r="BG28" s="482"/>
      <c r="BH28" s="482"/>
      <c r="BI28" s="482"/>
      <c r="BJ28" s="482"/>
      <c r="BK28" s="482"/>
      <c r="BL28" s="482"/>
      <c r="BM28" s="483"/>
      <c r="BN28" s="484">
        <v>1234562</v>
      </c>
      <c r="BO28" s="485"/>
      <c r="BP28" s="485"/>
      <c r="BQ28" s="485"/>
      <c r="BR28" s="485"/>
      <c r="BS28" s="485"/>
      <c r="BT28" s="485"/>
      <c r="BU28" s="486"/>
      <c r="BV28" s="484">
        <v>1484769</v>
      </c>
      <c r="BW28" s="485"/>
      <c r="BX28" s="485"/>
      <c r="BY28" s="485"/>
      <c r="BZ28" s="485"/>
      <c r="CA28" s="485"/>
      <c r="CB28" s="485"/>
      <c r="CC28" s="486"/>
      <c r="CD28" s="194"/>
      <c r="CE28" s="487"/>
      <c r="CF28" s="487"/>
      <c r="CG28" s="487"/>
      <c r="CH28" s="487"/>
      <c r="CI28" s="487"/>
      <c r="CJ28" s="487"/>
      <c r="CK28" s="487"/>
      <c r="CL28" s="487"/>
      <c r="CM28" s="487"/>
      <c r="CN28" s="487"/>
      <c r="CO28" s="487"/>
      <c r="CP28" s="487"/>
      <c r="CQ28" s="487"/>
      <c r="CR28" s="487"/>
      <c r="CS28" s="488"/>
      <c r="CT28" s="452"/>
      <c r="CU28" s="453"/>
      <c r="CV28" s="453"/>
      <c r="CW28" s="453"/>
      <c r="CX28" s="453"/>
      <c r="CY28" s="453"/>
      <c r="CZ28" s="453"/>
      <c r="DA28" s="454"/>
      <c r="DB28" s="452"/>
      <c r="DC28" s="453"/>
      <c r="DD28" s="453"/>
      <c r="DE28" s="453"/>
      <c r="DF28" s="453"/>
      <c r="DG28" s="453"/>
      <c r="DH28" s="453"/>
      <c r="DI28" s="454"/>
    </row>
    <row r="29" spans="1:113" ht="18.75" customHeight="1" x14ac:dyDescent="0.15">
      <c r="A29" s="181"/>
      <c r="B29" s="434"/>
      <c r="C29" s="435"/>
      <c r="D29" s="436"/>
      <c r="E29" s="411" t="s">
        <v>192</v>
      </c>
      <c r="F29" s="412"/>
      <c r="G29" s="412"/>
      <c r="H29" s="412"/>
      <c r="I29" s="412"/>
      <c r="J29" s="412"/>
      <c r="K29" s="413"/>
      <c r="L29" s="408">
        <v>10</v>
      </c>
      <c r="M29" s="409"/>
      <c r="N29" s="409"/>
      <c r="O29" s="409"/>
      <c r="P29" s="410"/>
      <c r="Q29" s="408">
        <v>1850</v>
      </c>
      <c r="R29" s="409"/>
      <c r="S29" s="409"/>
      <c r="T29" s="409"/>
      <c r="U29" s="409"/>
      <c r="V29" s="410"/>
      <c r="W29" s="499"/>
      <c r="X29" s="500"/>
      <c r="Y29" s="501"/>
      <c r="Z29" s="411" t="s">
        <v>193</v>
      </c>
      <c r="AA29" s="412"/>
      <c r="AB29" s="412"/>
      <c r="AC29" s="412"/>
      <c r="AD29" s="412"/>
      <c r="AE29" s="412"/>
      <c r="AF29" s="412"/>
      <c r="AG29" s="413"/>
      <c r="AH29" s="408">
        <v>105</v>
      </c>
      <c r="AI29" s="409"/>
      <c r="AJ29" s="409"/>
      <c r="AK29" s="409"/>
      <c r="AL29" s="410"/>
      <c r="AM29" s="408">
        <v>298755</v>
      </c>
      <c r="AN29" s="409"/>
      <c r="AO29" s="409"/>
      <c r="AP29" s="409"/>
      <c r="AQ29" s="409"/>
      <c r="AR29" s="410"/>
      <c r="AS29" s="408">
        <v>2845</v>
      </c>
      <c r="AT29" s="409"/>
      <c r="AU29" s="409"/>
      <c r="AV29" s="409"/>
      <c r="AW29" s="409"/>
      <c r="AX29" s="468"/>
      <c r="AY29" s="475"/>
      <c r="AZ29" s="476"/>
      <c r="BA29" s="476"/>
      <c r="BB29" s="477"/>
      <c r="BC29" s="469" t="s">
        <v>194</v>
      </c>
      <c r="BD29" s="470"/>
      <c r="BE29" s="470"/>
      <c r="BF29" s="470"/>
      <c r="BG29" s="470"/>
      <c r="BH29" s="470"/>
      <c r="BI29" s="470"/>
      <c r="BJ29" s="470"/>
      <c r="BK29" s="470"/>
      <c r="BL29" s="470"/>
      <c r="BM29" s="471"/>
      <c r="BN29" s="455">
        <v>60398</v>
      </c>
      <c r="BO29" s="456"/>
      <c r="BP29" s="456"/>
      <c r="BQ29" s="456"/>
      <c r="BR29" s="456"/>
      <c r="BS29" s="456"/>
      <c r="BT29" s="456"/>
      <c r="BU29" s="457"/>
      <c r="BV29" s="455">
        <v>60376</v>
      </c>
      <c r="BW29" s="456"/>
      <c r="BX29" s="456"/>
      <c r="BY29" s="456"/>
      <c r="BZ29" s="456"/>
      <c r="CA29" s="456"/>
      <c r="CB29" s="456"/>
      <c r="CC29" s="457"/>
      <c r="CD29" s="196"/>
      <c r="CE29" s="487"/>
      <c r="CF29" s="487"/>
      <c r="CG29" s="487"/>
      <c r="CH29" s="487"/>
      <c r="CI29" s="487"/>
      <c r="CJ29" s="487"/>
      <c r="CK29" s="487"/>
      <c r="CL29" s="487"/>
      <c r="CM29" s="487"/>
      <c r="CN29" s="487"/>
      <c r="CO29" s="487"/>
      <c r="CP29" s="487"/>
      <c r="CQ29" s="487"/>
      <c r="CR29" s="487"/>
      <c r="CS29" s="488"/>
      <c r="CT29" s="452"/>
      <c r="CU29" s="453"/>
      <c r="CV29" s="453"/>
      <c r="CW29" s="453"/>
      <c r="CX29" s="453"/>
      <c r="CY29" s="453"/>
      <c r="CZ29" s="453"/>
      <c r="DA29" s="454"/>
      <c r="DB29" s="452"/>
      <c r="DC29" s="453"/>
      <c r="DD29" s="453"/>
      <c r="DE29" s="453"/>
      <c r="DF29" s="453"/>
      <c r="DG29" s="453"/>
      <c r="DH29" s="453"/>
      <c r="DI29" s="454"/>
    </row>
    <row r="30" spans="1:113" ht="18.75" customHeight="1" thickBot="1" x14ac:dyDescent="0.2">
      <c r="A30" s="181"/>
      <c r="B30" s="437"/>
      <c r="C30" s="438"/>
      <c r="D30" s="439"/>
      <c r="E30" s="416"/>
      <c r="F30" s="417"/>
      <c r="G30" s="417"/>
      <c r="H30" s="417"/>
      <c r="I30" s="417"/>
      <c r="J30" s="417"/>
      <c r="K30" s="418"/>
      <c r="L30" s="419"/>
      <c r="M30" s="420"/>
      <c r="N30" s="420"/>
      <c r="O30" s="420"/>
      <c r="P30" s="421"/>
      <c r="Q30" s="419"/>
      <c r="R30" s="420"/>
      <c r="S30" s="420"/>
      <c r="T30" s="420"/>
      <c r="U30" s="420"/>
      <c r="V30" s="421"/>
      <c r="W30" s="422" t="s">
        <v>195</v>
      </c>
      <c r="X30" s="423"/>
      <c r="Y30" s="423"/>
      <c r="Z30" s="423"/>
      <c r="AA30" s="423"/>
      <c r="AB30" s="423"/>
      <c r="AC30" s="423"/>
      <c r="AD30" s="423"/>
      <c r="AE30" s="423"/>
      <c r="AF30" s="423"/>
      <c r="AG30" s="424"/>
      <c r="AH30" s="425">
        <v>98.9</v>
      </c>
      <c r="AI30" s="426"/>
      <c r="AJ30" s="426"/>
      <c r="AK30" s="426"/>
      <c r="AL30" s="426"/>
      <c r="AM30" s="426"/>
      <c r="AN30" s="426"/>
      <c r="AO30" s="426"/>
      <c r="AP30" s="426"/>
      <c r="AQ30" s="426"/>
      <c r="AR30" s="426"/>
      <c r="AS30" s="426"/>
      <c r="AT30" s="426"/>
      <c r="AU30" s="426"/>
      <c r="AV30" s="426"/>
      <c r="AW30" s="426"/>
      <c r="AX30" s="427"/>
      <c r="AY30" s="478"/>
      <c r="AZ30" s="479"/>
      <c r="BA30" s="479"/>
      <c r="BB30" s="480"/>
      <c r="BC30" s="428" t="s">
        <v>52</v>
      </c>
      <c r="BD30" s="429"/>
      <c r="BE30" s="429"/>
      <c r="BF30" s="429"/>
      <c r="BG30" s="429"/>
      <c r="BH30" s="429"/>
      <c r="BI30" s="429"/>
      <c r="BJ30" s="429"/>
      <c r="BK30" s="429"/>
      <c r="BL30" s="429"/>
      <c r="BM30" s="430"/>
      <c r="BN30" s="489">
        <v>647674</v>
      </c>
      <c r="BO30" s="490"/>
      <c r="BP30" s="490"/>
      <c r="BQ30" s="490"/>
      <c r="BR30" s="490"/>
      <c r="BS30" s="490"/>
      <c r="BT30" s="490"/>
      <c r="BU30" s="491"/>
      <c r="BV30" s="489">
        <v>626151</v>
      </c>
      <c r="BW30" s="490"/>
      <c r="BX30" s="490"/>
      <c r="BY30" s="490"/>
      <c r="BZ30" s="490"/>
      <c r="CA30" s="490"/>
      <c r="CB30" s="490"/>
      <c r="CC30" s="491"/>
      <c r="CD30" s="197"/>
      <c r="CE30" s="198"/>
      <c r="CF30" s="198"/>
      <c r="CG30" s="198"/>
      <c r="CH30" s="198"/>
      <c r="CI30" s="198"/>
      <c r="CJ30" s="198"/>
      <c r="CK30" s="198"/>
      <c r="CL30" s="198"/>
      <c r="CM30" s="198"/>
      <c r="CN30" s="198"/>
      <c r="CO30" s="198"/>
      <c r="CP30" s="198"/>
      <c r="CQ30" s="198"/>
      <c r="CR30" s="198"/>
      <c r="CS30" s="199"/>
      <c r="CT30" s="200"/>
      <c r="CU30" s="201"/>
      <c r="CV30" s="201"/>
      <c r="CW30" s="201"/>
      <c r="CX30" s="201"/>
      <c r="CY30" s="201"/>
      <c r="CZ30" s="201"/>
      <c r="DA30" s="202"/>
      <c r="DB30" s="200"/>
      <c r="DC30" s="201"/>
      <c r="DD30" s="201"/>
      <c r="DE30" s="201"/>
      <c r="DF30" s="201"/>
      <c r="DG30" s="201"/>
      <c r="DH30" s="201"/>
      <c r="DI30" s="202"/>
    </row>
    <row r="31" spans="1:113" ht="13.5" customHeight="1" x14ac:dyDescent="0.15">
      <c r="A31" s="181"/>
      <c r="B31" s="203"/>
      <c r="DI31" s="204"/>
    </row>
    <row r="32" spans="1:113" ht="13.5" customHeight="1" x14ac:dyDescent="0.15">
      <c r="A32" s="181"/>
      <c r="B32" s="205"/>
      <c r="C32" s="414" t="s">
        <v>196</v>
      </c>
      <c r="D32" s="414"/>
      <c r="E32" s="414"/>
      <c r="F32" s="414"/>
      <c r="G32" s="414"/>
      <c r="H32" s="414"/>
      <c r="I32" s="414"/>
      <c r="J32" s="414"/>
      <c r="K32" s="414"/>
      <c r="L32" s="414"/>
      <c r="M32" s="414"/>
      <c r="N32" s="414"/>
      <c r="O32" s="414"/>
      <c r="P32" s="414"/>
      <c r="Q32" s="414"/>
      <c r="R32" s="414"/>
      <c r="S32" s="414"/>
      <c r="U32" s="415" t="s">
        <v>197</v>
      </c>
      <c r="V32" s="415"/>
      <c r="W32" s="415"/>
      <c r="X32" s="415"/>
      <c r="Y32" s="415"/>
      <c r="Z32" s="415"/>
      <c r="AA32" s="415"/>
      <c r="AB32" s="415"/>
      <c r="AC32" s="415"/>
      <c r="AD32" s="415"/>
      <c r="AE32" s="415"/>
      <c r="AF32" s="415"/>
      <c r="AG32" s="415"/>
      <c r="AH32" s="415"/>
      <c r="AI32" s="415"/>
      <c r="AJ32" s="415"/>
      <c r="AK32" s="415"/>
      <c r="AM32" s="415" t="s">
        <v>198</v>
      </c>
      <c r="AN32" s="415"/>
      <c r="AO32" s="415"/>
      <c r="AP32" s="415"/>
      <c r="AQ32" s="415"/>
      <c r="AR32" s="415"/>
      <c r="AS32" s="415"/>
      <c r="AT32" s="415"/>
      <c r="AU32" s="415"/>
      <c r="AV32" s="415"/>
      <c r="AW32" s="415"/>
      <c r="AX32" s="415"/>
      <c r="AY32" s="415"/>
      <c r="AZ32" s="415"/>
      <c r="BA32" s="415"/>
      <c r="BB32" s="415"/>
      <c r="BC32" s="415"/>
      <c r="BE32" s="415" t="s">
        <v>199</v>
      </c>
      <c r="BF32" s="415"/>
      <c r="BG32" s="415"/>
      <c r="BH32" s="415"/>
      <c r="BI32" s="415"/>
      <c r="BJ32" s="415"/>
      <c r="BK32" s="415"/>
      <c r="BL32" s="415"/>
      <c r="BM32" s="415"/>
      <c r="BN32" s="415"/>
      <c r="BO32" s="415"/>
      <c r="BP32" s="415"/>
      <c r="BQ32" s="415"/>
      <c r="BR32" s="415"/>
      <c r="BS32" s="415"/>
      <c r="BT32" s="415"/>
      <c r="BU32" s="415"/>
      <c r="BW32" s="415" t="s">
        <v>200</v>
      </c>
      <c r="BX32" s="415"/>
      <c r="BY32" s="415"/>
      <c r="BZ32" s="415"/>
      <c r="CA32" s="415"/>
      <c r="CB32" s="415"/>
      <c r="CC32" s="415"/>
      <c r="CD32" s="415"/>
      <c r="CE32" s="415"/>
      <c r="CF32" s="415"/>
      <c r="CG32" s="415"/>
      <c r="CH32" s="415"/>
      <c r="CI32" s="415"/>
      <c r="CJ32" s="415"/>
      <c r="CK32" s="415"/>
      <c r="CL32" s="415"/>
      <c r="CM32" s="415"/>
      <c r="CO32" s="415" t="s">
        <v>201</v>
      </c>
      <c r="CP32" s="415"/>
      <c r="CQ32" s="415"/>
      <c r="CR32" s="415"/>
      <c r="CS32" s="415"/>
      <c r="CT32" s="415"/>
      <c r="CU32" s="415"/>
      <c r="CV32" s="415"/>
      <c r="CW32" s="415"/>
      <c r="CX32" s="415"/>
      <c r="CY32" s="415"/>
      <c r="CZ32" s="415"/>
      <c r="DA32" s="415"/>
      <c r="DB32" s="415"/>
      <c r="DC32" s="415"/>
      <c r="DD32" s="415"/>
      <c r="DE32" s="415"/>
      <c r="DI32" s="204"/>
    </row>
    <row r="33" spans="1:113" ht="13.5" customHeight="1" x14ac:dyDescent="0.15">
      <c r="A33" s="181"/>
      <c r="B33" s="205"/>
      <c r="C33" s="407" t="s">
        <v>202</v>
      </c>
      <c r="D33" s="407"/>
      <c r="E33" s="406" t="s">
        <v>203</v>
      </c>
      <c r="F33" s="406"/>
      <c r="G33" s="406"/>
      <c r="H33" s="406"/>
      <c r="I33" s="406"/>
      <c r="J33" s="406"/>
      <c r="K33" s="406"/>
      <c r="L33" s="406"/>
      <c r="M33" s="406"/>
      <c r="N33" s="406"/>
      <c r="O33" s="406"/>
      <c r="P33" s="406"/>
      <c r="Q33" s="406"/>
      <c r="R33" s="406"/>
      <c r="S33" s="406"/>
      <c r="T33" s="206"/>
      <c r="U33" s="407" t="s">
        <v>202</v>
      </c>
      <c r="V33" s="407"/>
      <c r="W33" s="406" t="s">
        <v>204</v>
      </c>
      <c r="X33" s="406"/>
      <c r="Y33" s="406"/>
      <c r="Z33" s="406"/>
      <c r="AA33" s="406"/>
      <c r="AB33" s="406"/>
      <c r="AC33" s="406"/>
      <c r="AD33" s="406"/>
      <c r="AE33" s="406"/>
      <c r="AF33" s="406"/>
      <c r="AG33" s="406"/>
      <c r="AH33" s="406"/>
      <c r="AI33" s="406"/>
      <c r="AJ33" s="406"/>
      <c r="AK33" s="406"/>
      <c r="AL33" s="206"/>
      <c r="AM33" s="407" t="s">
        <v>202</v>
      </c>
      <c r="AN33" s="407"/>
      <c r="AO33" s="406" t="s">
        <v>203</v>
      </c>
      <c r="AP33" s="406"/>
      <c r="AQ33" s="406"/>
      <c r="AR33" s="406"/>
      <c r="AS33" s="406"/>
      <c r="AT33" s="406"/>
      <c r="AU33" s="406"/>
      <c r="AV33" s="406"/>
      <c r="AW33" s="406"/>
      <c r="AX33" s="406"/>
      <c r="AY33" s="406"/>
      <c r="AZ33" s="406"/>
      <c r="BA33" s="406"/>
      <c r="BB33" s="406"/>
      <c r="BC33" s="406"/>
      <c r="BD33" s="207"/>
      <c r="BE33" s="406" t="s">
        <v>205</v>
      </c>
      <c r="BF33" s="406"/>
      <c r="BG33" s="406" t="s">
        <v>206</v>
      </c>
      <c r="BH33" s="406"/>
      <c r="BI33" s="406"/>
      <c r="BJ33" s="406"/>
      <c r="BK33" s="406"/>
      <c r="BL33" s="406"/>
      <c r="BM33" s="406"/>
      <c r="BN33" s="406"/>
      <c r="BO33" s="406"/>
      <c r="BP33" s="406"/>
      <c r="BQ33" s="406"/>
      <c r="BR33" s="406"/>
      <c r="BS33" s="406"/>
      <c r="BT33" s="406"/>
      <c r="BU33" s="406"/>
      <c r="BV33" s="207"/>
      <c r="BW33" s="407" t="s">
        <v>205</v>
      </c>
      <c r="BX33" s="407"/>
      <c r="BY33" s="406" t="s">
        <v>207</v>
      </c>
      <c r="BZ33" s="406"/>
      <c r="CA33" s="406"/>
      <c r="CB33" s="406"/>
      <c r="CC33" s="406"/>
      <c r="CD33" s="406"/>
      <c r="CE33" s="406"/>
      <c r="CF33" s="406"/>
      <c r="CG33" s="406"/>
      <c r="CH33" s="406"/>
      <c r="CI33" s="406"/>
      <c r="CJ33" s="406"/>
      <c r="CK33" s="406"/>
      <c r="CL33" s="406"/>
      <c r="CM33" s="406"/>
      <c r="CN33" s="206"/>
      <c r="CO33" s="407" t="s">
        <v>208</v>
      </c>
      <c r="CP33" s="407"/>
      <c r="CQ33" s="406" t="s">
        <v>209</v>
      </c>
      <c r="CR33" s="406"/>
      <c r="CS33" s="406"/>
      <c r="CT33" s="406"/>
      <c r="CU33" s="406"/>
      <c r="CV33" s="406"/>
      <c r="CW33" s="406"/>
      <c r="CX33" s="406"/>
      <c r="CY33" s="406"/>
      <c r="CZ33" s="406"/>
      <c r="DA33" s="406"/>
      <c r="DB33" s="406"/>
      <c r="DC33" s="406"/>
      <c r="DD33" s="406"/>
      <c r="DE33" s="406"/>
      <c r="DF33" s="206"/>
      <c r="DG33" s="405" t="s">
        <v>210</v>
      </c>
      <c r="DH33" s="405"/>
      <c r="DI33" s="208"/>
    </row>
    <row r="34" spans="1:113" ht="32.25" customHeight="1" x14ac:dyDescent="0.15">
      <c r="A34" s="181"/>
      <c r="B34" s="205"/>
      <c r="C34" s="403">
        <f>IF(E34="","",1)</f>
        <v>1</v>
      </c>
      <c r="D34" s="403"/>
      <c r="E34" s="404" t="str">
        <f>IF('各会計、関係団体の財政状況及び健全化判断比率'!B7="","",'各会計、関係団体の財政状況及び健全化判断比率'!B7)</f>
        <v>一般会計</v>
      </c>
      <c r="F34" s="404"/>
      <c r="G34" s="404"/>
      <c r="H34" s="404"/>
      <c r="I34" s="404"/>
      <c r="J34" s="404"/>
      <c r="K34" s="404"/>
      <c r="L34" s="404"/>
      <c r="M34" s="404"/>
      <c r="N34" s="404"/>
      <c r="O34" s="404"/>
      <c r="P34" s="404"/>
      <c r="Q34" s="404"/>
      <c r="R34" s="404"/>
      <c r="S34" s="404"/>
      <c r="T34" s="181"/>
      <c r="U34" s="403">
        <f>IF(W34="","",MAX(C34:D43)+1)</f>
        <v>4</v>
      </c>
      <c r="V34" s="403"/>
      <c r="W34" s="404" t="str">
        <f>IF('各会計、関係団体の財政状況及び健全化判断比率'!B28="","",'各会計、関係団体の財政状況及び健全化判断比率'!B28)</f>
        <v>国民健康保険特別会計</v>
      </c>
      <c r="X34" s="404"/>
      <c r="Y34" s="404"/>
      <c r="Z34" s="404"/>
      <c r="AA34" s="404"/>
      <c r="AB34" s="404"/>
      <c r="AC34" s="404"/>
      <c r="AD34" s="404"/>
      <c r="AE34" s="404"/>
      <c r="AF34" s="404"/>
      <c r="AG34" s="404"/>
      <c r="AH34" s="404"/>
      <c r="AI34" s="404"/>
      <c r="AJ34" s="404"/>
      <c r="AK34" s="404"/>
      <c r="AL34" s="181"/>
      <c r="AM34" s="403">
        <f>IF(AO34="","",MAX(C34:D43,U34:V43)+1)</f>
        <v>7</v>
      </c>
      <c r="AN34" s="403"/>
      <c r="AO34" s="404" t="str">
        <f>IF('各会計、関係団体の財政状況及び健全化判断比率'!B31="","",'各会計、関係団体の財政状況及び健全化判断比率'!B31)</f>
        <v>水道事業会計</v>
      </c>
      <c r="AP34" s="404"/>
      <c r="AQ34" s="404"/>
      <c r="AR34" s="404"/>
      <c r="AS34" s="404"/>
      <c r="AT34" s="404"/>
      <c r="AU34" s="404"/>
      <c r="AV34" s="404"/>
      <c r="AW34" s="404"/>
      <c r="AX34" s="404"/>
      <c r="AY34" s="404"/>
      <c r="AZ34" s="404"/>
      <c r="BA34" s="404"/>
      <c r="BB34" s="404"/>
      <c r="BC34" s="404"/>
      <c r="BD34" s="181"/>
      <c r="BE34" s="403">
        <f>IF(BG34="","",MAX(C34:D43,U34:V43,AM34:AN43)+1)</f>
        <v>9</v>
      </c>
      <c r="BF34" s="403"/>
      <c r="BG34" s="404" t="str">
        <f>IF('各会計、関係団体の財政状況及び健全化判断比率'!B33="","",'各会計、関係団体の財政状況及び健全化判断比率'!B33)</f>
        <v>農業集落排水事業特別会計</v>
      </c>
      <c r="BH34" s="404"/>
      <c r="BI34" s="404"/>
      <c r="BJ34" s="404"/>
      <c r="BK34" s="404"/>
      <c r="BL34" s="404"/>
      <c r="BM34" s="404"/>
      <c r="BN34" s="404"/>
      <c r="BO34" s="404"/>
      <c r="BP34" s="404"/>
      <c r="BQ34" s="404"/>
      <c r="BR34" s="404"/>
      <c r="BS34" s="404"/>
      <c r="BT34" s="404"/>
      <c r="BU34" s="404"/>
      <c r="BV34" s="181"/>
      <c r="BW34" s="403">
        <f>IF(BY34="","",MAX(C34:D43,U34:V43,AM34:AN43,BE34:BF43)+1)</f>
        <v>10</v>
      </c>
      <c r="BX34" s="403"/>
      <c r="BY34" s="404" t="str">
        <f>IF('各会計、関係団体の財政状況及び健全化判断比率'!B68="","",'各会計、関係団体の財政状況及び健全化判断比率'!B68)</f>
        <v>湖東広域衛生管理組合</v>
      </c>
      <c r="BZ34" s="404"/>
      <c r="CA34" s="404"/>
      <c r="CB34" s="404"/>
      <c r="CC34" s="404"/>
      <c r="CD34" s="404"/>
      <c r="CE34" s="404"/>
      <c r="CF34" s="404"/>
      <c r="CG34" s="404"/>
      <c r="CH34" s="404"/>
      <c r="CI34" s="404"/>
      <c r="CJ34" s="404"/>
      <c r="CK34" s="404"/>
      <c r="CL34" s="404"/>
      <c r="CM34" s="404"/>
      <c r="CN34" s="181"/>
      <c r="CO34" s="403" t="str">
        <f>IF(CQ34="","",MAX(C34:D43,U34:V43,AM34:AN43,BE34:BF43,BW34:BX43)+1)</f>
        <v/>
      </c>
      <c r="CP34" s="403"/>
      <c r="CQ34" s="404" t="str">
        <f>IF('各会計、関係団体の財政状況及び健全化判断比率'!BS7="","",'各会計、関係団体の財政状況及び健全化判断比率'!BS7)</f>
        <v/>
      </c>
      <c r="CR34" s="404"/>
      <c r="CS34" s="404"/>
      <c r="CT34" s="404"/>
      <c r="CU34" s="404"/>
      <c r="CV34" s="404"/>
      <c r="CW34" s="404"/>
      <c r="CX34" s="404"/>
      <c r="CY34" s="404"/>
      <c r="CZ34" s="404"/>
      <c r="DA34" s="404"/>
      <c r="DB34" s="404"/>
      <c r="DC34" s="404"/>
      <c r="DD34" s="404"/>
      <c r="DE34" s="404"/>
      <c r="DG34" s="401" t="str">
        <f>IF('各会計、関係団体の財政状況及び健全化判断比率'!BR7="","",'各会計、関係団体の財政状況及び健全化判断比率'!BR7)</f>
        <v/>
      </c>
      <c r="DH34" s="401"/>
      <c r="DI34" s="208"/>
    </row>
    <row r="35" spans="1:113" ht="32.25" customHeight="1" x14ac:dyDescent="0.15">
      <c r="A35" s="181"/>
      <c r="B35" s="205"/>
      <c r="C35" s="403">
        <f>IF(E35="","",C34+1)</f>
        <v>2</v>
      </c>
      <c r="D35" s="403"/>
      <c r="E35" s="404" t="str">
        <f>IF('各会計、関係団体の財政状況及び健全化判断比率'!B8="","",'各会計、関係団体の財政状況及び健全化判断比率'!B8)</f>
        <v>育英事業特別会計</v>
      </c>
      <c r="F35" s="404"/>
      <c r="G35" s="404"/>
      <c r="H35" s="404"/>
      <c r="I35" s="404"/>
      <c r="J35" s="404"/>
      <c r="K35" s="404"/>
      <c r="L35" s="404"/>
      <c r="M35" s="404"/>
      <c r="N35" s="404"/>
      <c r="O35" s="404"/>
      <c r="P35" s="404"/>
      <c r="Q35" s="404"/>
      <c r="R35" s="404"/>
      <c r="S35" s="404"/>
      <c r="T35" s="181"/>
      <c r="U35" s="403">
        <f>IF(W35="","",U34+1)</f>
        <v>5</v>
      </c>
      <c r="V35" s="403"/>
      <c r="W35" s="404" t="str">
        <f>IF('各会計、関係団体の財政状況及び健全化判断比率'!B29="","",'各会計、関係団体の財政状況及び健全化判断比率'!B29)</f>
        <v>介護保険事業特別会計</v>
      </c>
      <c r="X35" s="404"/>
      <c r="Y35" s="404"/>
      <c r="Z35" s="404"/>
      <c r="AA35" s="404"/>
      <c r="AB35" s="404"/>
      <c r="AC35" s="404"/>
      <c r="AD35" s="404"/>
      <c r="AE35" s="404"/>
      <c r="AF35" s="404"/>
      <c r="AG35" s="404"/>
      <c r="AH35" s="404"/>
      <c r="AI35" s="404"/>
      <c r="AJ35" s="404"/>
      <c r="AK35" s="404"/>
      <c r="AL35" s="181"/>
      <c r="AM35" s="403">
        <f t="shared" ref="AM35:AM43" si="0">IF(AO35="","",AM34+1)</f>
        <v>8</v>
      </c>
      <c r="AN35" s="403"/>
      <c r="AO35" s="404" t="str">
        <f>IF('各会計、関係団体の財政状況及び健全化判断比率'!B32="","",'各会計、関係団体の財政状況及び健全化判断比率'!B32)</f>
        <v>下水道事業会計</v>
      </c>
      <c r="AP35" s="404"/>
      <c r="AQ35" s="404"/>
      <c r="AR35" s="404"/>
      <c r="AS35" s="404"/>
      <c r="AT35" s="404"/>
      <c r="AU35" s="404"/>
      <c r="AV35" s="404"/>
      <c r="AW35" s="404"/>
      <c r="AX35" s="404"/>
      <c r="AY35" s="404"/>
      <c r="AZ35" s="404"/>
      <c r="BA35" s="404"/>
      <c r="BB35" s="404"/>
      <c r="BC35" s="404"/>
      <c r="BD35" s="181"/>
      <c r="BE35" s="403" t="str">
        <f t="shared" ref="BE35:BE43" si="1">IF(BG35="","",BE34+1)</f>
        <v/>
      </c>
      <c r="BF35" s="403"/>
      <c r="BG35" s="404"/>
      <c r="BH35" s="404"/>
      <c r="BI35" s="404"/>
      <c r="BJ35" s="404"/>
      <c r="BK35" s="404"/>
      <c r="BL35" s="404"/>
      <c r="BM35" s="404"/>
      <c r="BN35" s="404"/>
      <c r="BO35" s="404"/>
      <c r="BP35" s="404"/>
      <c r="BQ35" s="404"/>
      <c r="BR35" s="404"/>
      <c r="BS35" s="404"/>
      <c r="BT35" s="404"/>
      <c r="BU35" s="404"/>
      <c r="BV35" s="181"/>
      <c r="BW35" s="403">
        <f t="shared" ref="BW35:BW43" si="2">IF(BY35="","",BW34+1)</f>
        <v>11</v>
      </c>
      <c r="BX35" s="403"/>
      <c r="BY35" s="404" t="str">
        <f>IF('各会計、関係団体の財政状況及び健全化判断比率'!B69="","",'各会計、関係団体の財政状況及び健全化判断比率'!B69)</f>
        <v>彦根愛知犬上広域行政組合</v>
      </c>
      <c r="BZ35" s="404"/>
      <c r="CA35" s="404"/>
      <c r="CB35" s="404"/>
      <c r="CC35" s="404"/>
      <c r="CD35" s="404"/>
      <c r="CE35" s="404"/>
      <c r="CF35" s="404"/>
      <c r="CG35" s="404"/>
      <c r="CH35" s="404"/>
      <c r="CI35" s="404"/>
      <c r="CJ35" s="404"/>
      <c r="CK35" s="404"/>
      <c r="CL35" s="404"/>
      <c r="CM35" s="404"/>
      <c r="CN35" s="181"/>
      <c r="CO35" s="403" t="str">
        <f t="shared" ref="CO35:CO43" si="3">IF(CQ35="","",CO34+1)</f>
        <v/>
      </c>
      <c r="CP35" s="403"/>
      <c r="CQ35" s="404" t="str">
        <f>IF('各会計、関係団体の財政状況及び健全化判断比率'!BS8="","",'各会計、関係団体の財政状況及び健全化判断比率'!BS8)</f>
        <v/>
      </c>
      <c r="CR35" s="404"/>
      <c r="CS35" s="404"/>
      <c r="CT35" s="404"/>
      <c r="CU35" s="404"/>
      <c r="CV35" s="404"/>
      <c r="CW35" s="404"/>
      <c r="CX35" s="404"/>
      <c r="CY35" s="404"/>
      <c r="CZ35" s="404"/>
      <c r="DA35" s="404"/>
      <c r="DB35" s="404"/>
      <c r="DC35" s="404"/>
      <c r="DD35" s="404"/>
      <c r="DE35" s="404"/>
      <c r="DG35" s="401" t="str">
        <f>IF('各会計、関係団体の財政状況及び健全化判断比率'!BR8="","",'各会計、関係団体の財政状況及び健全化判断比率'!BR8)</f>
        <v/>
      </c>
      <c r="DH35" s="401"/>
      <c r="DI35" s="208"/>
    </row>
    <row r="36" spans="1:113" ht="32.25" customHeight="1" x14ac:dyDescent="0.15">
      <c r="A36" s="181"/>
      <c r="B36" s="205"/>
      <c r="C36" s="403">
        <f>IF(E36="","",C35+1)</f>
        <v>3</v>
      </c>
      <c r="D36" s="403"/>
      <c r="E36" s="404" t="str">
        <f>IF('各会計、関係団体の財政状況及び健全化判断比率'!B9="","",'各会計、関係団体の財政状況及び健全化判断比率'!B9)</f>
        <v>びわ湖東部中核工業団地公共緑地維持管理特別会計</v>
      </c>
      <c r="F36" s="404"/>
      <c r="G36" s="404"/>
      <c r="H36" s="404"/>
      <c r="I36" s="404"/>
      <c r="J36" s="404"/>
      <c r="K36" s="404"/>
      <c r="L36" s="404"/>
      <c r="M36" s="404"/>
      <c r="N36" s="404"/>
      <c r="O36" s="404"/>
      <c r="P36" s="404"/>
      <c r="Q36" s="404"/>
      <c r="R36" s="404"/>
      <c r="S36" s="404"/>
      <c r="T36" s="181"/>
      <c r="U36" s="403">
        <f t="shared" ref="U36:U43" si="4">IF(W36="","",U35+1)</f>
        <v>6</v>
      </c>
      <c r="V36" s="403"/>
      <c r="W36" s="404" t="str">
        <f>IF('各会計、関係団体の財政状況及び健全化判断比率'!B30="","",'各会計、関係団体の財政状況及び健全化判断比率'!B30)</f>
        <v>後期高齢者医療事業特別会計</v>
      </c>
      <c r="X36" s="404"/>
      <c r="Y36" s="404"/>
      <c r="Z36" s="404"/>
      <c r="AA36" s="404"/>
      <c r="AB36" s="404"/>
      <c r="AC36" s="404"/>
      <c r="AD36" s="404"/>
      <c r="AE36" s="404"/>
      <c r="AF36" s="404"/>
      <c r="AG36" s="404"/>
      <c r="AH36" s="404"/>
      <c r="AI36" s="404"/>
      <c r="AJ36" s="404"/>
      <c r="AK36" s="404"/>
      <c r="AL36" s="181"/>
      <c r="AM36" s="403" t="str">
        <f t="shared" si="0"/>
        <v/>
      </c>
      <c r="AN36" s="403"/>
      <c r="AO36" s="404"/>
      <c r="AP36" s="404"/>
      <c r="AQ36" s="404"/>
      <c r="AR36" s="404"/>
      <c r="AS36" s="404"/>
      <c r="AT36" s="404"/>
      <c r="AU36" s="404"/>
      <c r="AV36" s="404"/>
      <c r="AW36" s="404"/>
      <c r="AX36" s="404"/>
      <c r="AY36" s="404"/>
      <c r="AZ36" s="404"/>
      <c r="BA36" s="404"/>
      <c r="BB36" s="404"/>
      <c r="BC36" s="404"/>
      <c r="BD36" s="181"/>
      <c r="BE36" s="403" t="str">
        <f t="shared" si="1"/>
        <v/>
      </c>
      <c r="BF36" s="403"/>
      <c r="BG36" s="404"/>
      <c r="BH36" s="404"/>
      <c r="BI36" s="404"/>
      <c r="BJ36" s="404"/>
      <c r="BK36" s="404"/>
      <c r="BL36" s="404"/>
      <c r="BM36" s="404"/>
      <c r="BN36" s="404"/>
      <c r="BO36" s="404"/>
      <c r="BP36" s="404"/>
      <c r="BQ36" s="404"/>
      <c r="BR36" s="404"/>
      <c r="BS36" s="404"/>
      <c r="BT36" s="404"/>
      <c r="BU36" s="404"/>
      <c r="BV36" s="181"/>
      <c r="BW36" s="403">
        <f t="shared" si="2"/>
        <v>12</v>
      </c>
      <c r="BX36" s="403"/>
      <c r="BY36" s="404" t="str">
        <f>IF('各会計、関係団体の財政状況及び健全化判断比率'!B70="","",'各会計、関係団体の財政状況及び健全化判断比率'!B70)</f>
        <v>大滝山林組合（一般会計）</v>
      </c>
      <c r="BZ36" s="404"/>
      <c r="CA36" s="404"/>
      <c r="CB36" s="404"/>
      <c r="CC36" s="404"/>
      <c r="CD36" s="404"/>
      <c r="CE36" s="404"/>
      <c r="CF36" s="404"/>
      <c r="CG36" s="404"/>
      <c r="CH36" s="404"/>
      <c r="CI36" s="404"/>
      <c r="CJ36" s="404"/>
      <c r="CK36" s="404"/>
      <c r="CL36" s="404"/>
      <c r="CM36" s="404"/>
      <c r="CN36" s="181"/>
      <c r="CO36" s="403" t="str">
        <f t="shared" si="3"/>
        <v/>
      </c>
      <c r="CP36" s="403"/>
      <c r="CQ36" s="404" t="str">
        <f>IF('各会計、関係団体の財政状況及び健全化判断比率'!BS9="","",'各会計、関係団体の財政状況及び健全化判断比率'!BS9)</f>
        <v/>
      </c>
      <c r="CR36" s="404"/>
      <c r="CS36" s="404"/>
      <c r="CT36" s="404"/>
      <c r="CU36" s="404"/>
      <c r="CV36" s="404"/>
      <c r="CW36" s="404"/>
      <c r="CX36" s="404"/>
      <c r="CY36" s="404"/>
      <c r="CZ36" s="404"/>
      <c r="DA36" s="404"/>
      <c r="DB36" s="404"/>
      <c r="DC36" s="404"/>
      <c r="DD36" s="404"/>
      <c r="DE36" s="404"/>
      <c r="DG36" s="401" t="str">
        <f>IF('各会計、関係団体の財政状況及び健全化判断比率'!BR9="","",'各会計、関係団体の財政状況及び健全化判断比率'!BR9)</f>
        <v/>
      </c>
      <c r="DH36" s="401"/>
      <c r="DI36" s="208"/>
    </row>
    <row r="37" spans="1:113" ht="32.25" customHeight="1" x14ac:dyDescent="0.15">
      <c r="A37" s="181"/>
      <c r="B37" s="205"/>
      <c r="C37" s="403" t="str">
        <f>IF(E37="","",C36+1)</f>
        <v/>
      </c>
      <c r="D37" s="403"/>
      <c r="E37" s="404" t="str">
        <f>IF('各会計、関係団体の財政状況及び健全化判断比率'!B10="","",'各会計、関係団体の財政状況及び健全化判断比率'!B10)</f>
        <v/>
      </c>
      <c r="F37" s="404"/>
      <c r="G37" s="404"/>
      <c r="H37" s="404"/>
      <c r="I37" s="404"/>
      <c r="J37" s="404"/>
      <c r="K37" s="404"/>
      <c r="L37" s="404"/>
      <c r="M37" s="404"/>
      <c r="N37" s="404"/>
      <c r="O37" s="404"/>
      <c r="P37" s="404"/>
      <c r="Q37" s="404"/>
      <c r="R37" s="404"/>
      <c r="S37" s="404"/>
      <c r="T37" s="181"/>
      <c r="U37" s="403" t="str">
        <f t="shared" si="4"/>
        <v/>
      </c>
      <c r="V37" s="403"/>
      <c r="W37" s="404"/>
      <c r="X37" s="404"/>
      <c r="Y37" s="404"/>
      <c r="Z37" s="404"/>
      <c r="AA37" s="404"/>
      <c r="AB37" s="404"/>
      <c r="AC37" s="404"/>
      <c r="AD37" s="404"/>
      <c r="AE37" s="404"/>
      <c r="AF37" s="404"/>
      <c r="AG37" s="404"/>
      <c r="AH37" s="404"/>
      <c r="AI37" s="404"/>
      <c r="AJ37" s="404"/>
      <c r="AK37" s="404"/>
      <c r="AL37" s="181"/>
      <c r="AM37" s="403" t="str">
        <f t="shared" si="0"/>
        <v/>
      </c>
      <c r="AN37" s="403"/>
      <c r="AO37" s="404"/>
      <c r="AP37" s="404"/>
      <c r="AQ37" s="404"/>
      <c r="AR37" s="404"/>
      <c r="AS37" s="404"/>
      <c r="AT37" s="404"/>
      <c r="AU37" s="404"/>
      <c r="AV37" s="404"/>
      <c r="AW37" s="404"/>
      <c r="AX37" s="404"/>
      <c r="AY37" s="404"/>
      <c r="AZ37" s="404"/>
      <c r="BA37" s="404"/>
      <c r="BB37" s="404"/>
      <c r="BC37" s="404"/>
      <c r="BD37" s="181"/>
      <c r="BE37" s="403" t="str">
        <f t="shared" si="1"/>
        <v/>
      </c>
      <c r="BF37" s="403"/>
      <c r="BG37" s="404"/>
      <c r="BH37" s="404"/>
      <c r="BI37" s="404"/>
      <c r="BJ37" s="404"/>
      <c r="BK37" s="404"/>
      <c r="BL37" s="404"/>
      <c r="BM37" s="404"/>
      <c r="BN37" s="404"/>
      <c r="BO37" s="404"/>
      <c r="BP37" s="404"/>
      <c r="BQ37" s="404"/>
      <c r="BR37" s="404"/>
      <c r="BS37" s="404"/>
      <c r="BT37" s="404"/>
      <c r="BU37" s="404"/>
      <c r="BV37" s="181"/>
      <c r="BW37" s="403">
        <f t="shared" si="2"/>
        <v>13</v>
      </c>
      <c r="BX37" s="403"/>
      <c r="BY37" s="404" t="str">
        <f>IF('各会計、関係団体の財政状況及び健全化判断比率'!B71="","",'各会計、関係団体の財政状況及び健全化判断比率'!B71)</f>
        <v>大滝山林組合（林産物栽培特別会計）</v>
      </c>
      <c r="BZ37" s="404"/>
      <c r="CA37" s="404"/>
      <c r="CB37" s="404"/>
      <c r="CC37" s="404"/>
      <c r="CD37" s="404"/>
      <c r="CE37" s="404"/>
      <c r="CF37" s="404"/>
      <c r="CG37" s="404"/>
      <c r="CH37" s="404"/>
      <c r="CI37" s="404"/>
      <c r="CJ37" s="404"/>
      <c r="CK37" s="404"/>
      <c r="CL37" s="404"/>
      <c r="CM37" s="404"/>
      <c r="CN37" s="181"/>
      <c r="CO37" s="403" t="str">
        <f t="shared" si="3"/>
        <v/>
      </c>
      <c r="CP37" s="403"/>
      <c r="CQ37" s="404" t="str">
        <f>IF('各会計、関係団体の財政状況及び健全化判断比率'!BS10="","",'各会計、関係団体の財政状況及び健全化判断比率'!BS10)</f>
        <v/>
      </c>
      <c r="CR37" s="404"/>
      <c r="CS37" s="404"/>
      <c r="CT37" s="404"/>
      <c r="CU37" s="404"/>
      <c r="CV37" s="404"/>
      <c r="CW37" s="404"/>
      <c r="CX37" s="404"/>
      <c r="CY37" s="404"/>
      <c r="CZ37" s="404"/>
      <c r="DA37" s="404"/>
      <c r="DB37" s="404"/>
      <c r="DC37" s="404"/>
      <c r="DD37" s="404"/>
      <c r="DE37" s="404"/>
      <c r="DG37" s="401" t="str">
        <f>IF('各会計、関係団体の財政状況及び健全化判断比率'!BR10="","",'各会計、関係団体の財政状況及び健全化判断比率'!BR10)</f>
        <v/>
      </c>
      <c r="DH37" s="401"/>
      <c r="DI37" s="208"/>
    </row>
    <row r="38" spans="1:113" ht="32.25" customHeight="1" x14ac:dyDescent="0.15">
      <c r="A38" s="181"/>
      <c r="B38" s="205"/>
      <c r="C38" s="403" t="str">
        <f t="shared" ref="C38:C43" si="5">IF(E38="","",C37+1)</f>
        <v/>
      </c>
      <c r="D38" s="403"/>
      <c r="E38" s="404" t="str">
        <f>IF('各会計、関係団体の財政状況及び健全化判断比率'!B11="","",'各会計、関係団体の財政状況及び健全化判断比率'!B11)</f>
        <v/>
      </c>
      <c r="F38" s="404"/>
      <c r="G38" s="404"/>
      <c r="H38" s="404"/>
      <c r="I38" s="404"/>
      <c r="J38" s="404"/>
      <c r="K38" s="404"/>
      <c r="L38" s="404"/>
      <c r="M38" s="404"/>
      <c r="N38" s="404"/>
      <c r="O38" s="404"/>
      <c r="P38" s="404"/>
      <c r="Q38" s="404"/>
      <c r="R38" s="404"/>
      <c r="S38" s="404"/>
      <c r="T38" s="181"/>
      <c r="U38" s="403" t="str">
        <f t="shared" si="4"/>
        <v/>
      </c>
      <c r="V38" s="403"/>
      <c r="W38" s="404"/>
      <c r="X38" s="404"/>
      <c r="Y38" s="404"/>
      <c r="Z38" s="404"/>
      <c r="AA38" s="404"/>
      <c r="AB38" s="404"/>
      <c r="AC38" s="404"/>
      <c r="AD38" s="404"/>
      <c r="AE38" s="404"/>
      <c r="AF38" s="404"/>
      <c r="AG38" s="404"/>
      <c r="AH38" s="404"/>
      <c r="AI38" s="404"/>
      <c r="AJ38" s="404"/>
      <c r="AK38" s="404"/>
      <c r="AL38" s="181"/>
      <c r="AM38" s="403" t="str">
        <f t="shared" si="0"/>
        <v/>
      </c>
      <c r="AN38" s="403"/>
      <c r="AO38" s="404"/>
      <c r="AP38" s="404"/>
      <c r="AQ38" s="404"/>
      <c r="AR38" s="404"/>
      <c r="AS38" s="404"/>
      <c r="AT38" s="404"/>
      <c r="AU38" s="404"/>
      <c r="AV38" s="404"/>
      <c r="AW38" s="404"/>
      <c r="AX38" s="404"/>
      <c r="AY38" s="404"/>
      <c r="AZ38" s="404"/>
      <c r="BA38" s="404"/>
      <c r="BB38" s="404"/>
      <c r="BC38" s="404"/>
      <c r="BD38" s="181"/>
      <c r="BE38" s="403" t="str">
        <f t="shared" si="1"/>
        <v/>
      </c>
      <c r="BF38" s="403"/>
      <c r="BG38" s="404"/>
      <c r="BH38" s="404"/>
      <c r="BI38" s="404"/>
      <c r="BJ38" s="404"/>
      <c r="BK38" s="404"/>
      <c r="BL38" s="404"/>
      <c r="BM38" s="404"/>
      <c r="BN38" s="404"/>
      <c r="BO38" s="404"/>
      <c r="BP38" s="404"/>
      <c r="BQ38" s="404"/>
      <c r="BR38" s="404"/>
      <c r="BS38" s="404"/>
      <c r="BT38" s="404"/>
      <c r="BU38" s="404"/>
      <c r="BV38" s="181"/>
      <c r="BW38" s="403">
        <f t="shared" si="2"/>
        <v>14</v>
      </c>
      <c r="BX38" s="403"/>
      <c r="BY38" s="404" t="str">
        <f>IF('各会計、関係団体の財政状況及び健全化判断比率'!B72="","",'各会計、関係団体の財政状況及び健全化判断比率'!B72)</f>
        <v>大滝山林組合（高取山森林空間利活用特別会計）</v>
      </c>
      <c r="BZ38" s="404"/>
      <c r="CA38" s="404"/>
      <c r="CB38" s="404"/>
      <c r="CC38" s="404"/>
      <c r="CD38" s="404"/>
      <c r="CE38" s="404"/>
      <c r="CF38" s="404"/>
      <c r="CG38" s="404"/>
      <c r="CH38" s="404"/>
      <c r="CI38" s="404"/>
      <c r="CJ38" s="404"/>
      <c r="CK38" s="404"/>
      <c r="CL38" s="404"/>
      <c r="CM38" s="404"/>
      <c r="CN38" s="181"/>
      <c r="CO38" s="403" t="str">
        <f t="shared" si="3"/>
        <v/>
      </c>
      <c r="CP38" s="403"/>
      <c r="CQ38" s="404" t="str">
        <f>IF('各会計、関係団体の財政状況及び健全化判断比率'!BS11="","",'各会計、関係団体の財政状況及び健全化判断比率'!BS11)</f>
        <v/>
      </c>
      <c r="CR38" s="404"/>
      <c r="CS38" s="404"/>
      <c r="CT38" s="404"/>
      <c r="CU38" s="404"/>
      <c r="CV38" s="404"/>
      <c r="CW38" s="404"/>
      <c r="CX38" s="404"/>
      <c r="CY38" s="404"/>
      <c r="CZ38" s="404"/>
      <c r="DA38" s="404"/>
      <c r="DB38" s="404"/>
      <c r="DC38" s="404"/>
      <c r="DD38" s="404"/>
      <c r="DE38" s="404"/>
      <c r="DG38" s="401" t="str">
        <f>IF('各会計、関係団体の財政状況及び健全化判断比率'!BR11="","",'各会計、関係団体の財政状況及び健全化判断比率'!BR11)</f>
        <v/>
      </c>
      <c r="DH38" s="401"/>
      <c r="DI38" s="208"/>
    </row>
    <row r="39" spans="1:113" ht="32.25" customHeight="1" x14ac:dyDescent="0.15">
      <c r="A39" s="181"/>
      <c r="B39" s="205"/>
      <c r="C39" s="403" t="str">
        <f t="shared" si="5"/>
        <v/>
      </c>
      <c r="D39" s="403"/>
      <c r="E39" s="404" t="str">
        <f>IF('各会計、関係団体の財政状況及び健全化判断比率'!B12="","",'各会計、関係団体の財政状況及び健全化判断比率'!B12)</f>
        <v/>
      </c>
      <c r="F39" s="404"/>
      <c r="G39" s="404"/>
      <c r="H39" s="404"/>
      <c r="I39" s="404"/>
      <c r="J39" s="404"/>
      <c r="K39" s="404"/>
      <c r="L39" s="404"/>
      <c r="M39" s="404"/>
      <c r="N39" s="404"/>
      <c r="O39" s="404"/>
      <c r="P39" s="404"/>
      <c r="Q39" s="404"/>
      <c r="R39" s="404"/>
      <c r="S39" s="404"/>
      <c r="T39" s="181"/>
      <c r="U39" s="403" t="str">
        <f t="shared" si="4"/>
        <v/>
      </c>
      <c r="V39" s="403"/>
      <c r="W39" s="404"/>
      <c r="X39" s="404"/>
      <c r="Y39" s="404"/>
      <c r="Z39" s="404"/>
      <c r="AA39" s="404"/>
      <c r="AB39" s="404"/>
      <c r="AC39" s="404"/>
      <c r="AD39" s="404"/>
      <c r="AE39" s="404"/>
      <c r="AF39" s="404"/>
      <c r="AG39" s="404"/>
      <c r="AH39" s="404"/>
      <c r="AI39" s="404"/>
      <c r="AJ39" s="404"/>
      <c r="AK39" s="404"/>
      <c r="AL39" s="181"/>
      <c r="AM39" s="403" t="str">
        <f t="shared" si="0"/>
        <v/>
      </c>
      <c r="AN39" s="403"/>
      <c r="AO39" s="404"/>
      <c r="AP39" s="404"/>
      <c r="AQ39" s="404"/>
      <c r="AR39" s="404"/>
      <c r="AS39" s="404"/>
      <c r="AT39" s="404"/>
      <c r="AU39" s="404"/>
      <c r="AV39" s="404"/>
      <c r="AW39" s="404"/>
      <c r="AX39" s="404"/>
      <c r="AY39" s="404"/>
      <c r="AZ39" s="404"/>
      <c r="BA39" s="404"/>
      <c r="BB39" s="404"/>
      <c r="BC39" s="404"/>
      <c r="BD39" s="181"/>
      <c r="BE39" s="403" t="str">
        <f t="shared" si="1"/>
        <v/>
      </c>
      <c r="BF39" s="403"/>
      <c r="BG39" s="404"/>
      <c r="BH39" s="404"/>
      <c r="BI39" s="404"/>
      <c r="BJ39" s="404"/>
      <c r="BK39" s="404"/>
      <c r="BL39" s="404"/>
      <c r="BM39" s="404"/>
      <c r="BN39" s="404"/>
      <c r="BO39" s="404"/>
      <c r="BP39" s="404"/>
      <c r="BQ39" s="404"/>
      <c r="BR39" s="404"/>
      <c r="BS39" s="404"/>
      <c r="BT39" s="404"/>
      <c r="BU39" s="404"/>
      <c r="BV39" s="181"/>
      <c r="BW39" s="403">
        <f t="shared" si="2"/>
        <v>15</v>
      </c>
      <c r="BX39" s="403"/>
      <c r="BY39" s="404" t="str">
        <f>IF('各会計、関係団体の財政状況及び健全化判断比率'!B73="","",'各会計、関係団体の財政状況及び健全化判断比率'!B73)</f>
        <v>彦根市犬上郡営林組合</v>
      </c>
      <c r="BZ39" s="404"/>
      <c r="CA39" s="404"/>
      <c r="CB39" s="404"/>
      <c r="CC39" s="404"/>
      <c r="CD39" s="404"/>
      <c r="CE39" s="404"/>
      <c r="CF39" s="404"/>
      <c r="CG39" s="404"/>
      <c r="CH39" s="404"/>
      <c r="CI39" s="404"/>
      <c r="CJ39" s="404"/>
      <c r="CK39" s="404"/>
      <c r="CL39" s="404"/>
      <c r="CM39" s="404"/>
      <c r="CN39" s="181"/>
      <c r="CO39" s="403" t="str">
        <f t="shared" si="3"/>
        <v/>
      </c>
      <c r="CP39" s="403"/>
      <c r="CQ39" s="404" t="str">
        <f>IF('各会計、関係団体の財政状況及び健全化判断比率'!BS12="","",'各会計、関係団体の財政状況及び健全化判断比率'!BS12)</f>
        <v/>
      </c>
      <c r="CR39" s="404"/>
      <c r="CS39" s="404"/>
      <c r="CT39" s="404"/>
      <c r="CU39" s="404"/>
      <c r="CV39" s="404"/>
      <c r="CW39" s="404"/>
      <c r="CX39" s="404"/>
      <c r="CY39" s="404"/>
      <c r="CZ39" s="404"/>
      <c r="DA39" s="404"/>
      <c r="DB39" s="404"/>
      <c r="DC39" s="404"/>
      <c r="DD39" s="404"/>
      <c r="DE39" s="404"/>
      <c r="DG39" s="401" t="str">
        <f>IF('各会計、関係団体の財政状況及び健全化判断比率'!BR12="","",'各会計、関係団体の財政状況及び健全化判断比率'!BR12)</f>
        <v/>
      </c>
      <c r="DH39" s="401"/>
      <c r="DI39" s="208"/>
    </row>
    <row r="40" spans="1:113" ht="32.25" customHeight="1" x14ac:dyDescent="0.15">
      <c r="A40" s="181"/>
      <c r="B40" s="205"/>
      <c r="C40" s="403" t="str">
        <f t="shared" si="5"/>
        <v/>
      </c>
      <c r="D40" s="403"/>
      <c r="E40" s="404" t="str">
        <f>IF('各会計、関係団体の財政状況及び健全化判断比率'!B13="","",'各会計、関係団体の財政状況及び健全化判断比率'!B13)</f>
        <v/>
      </c>
      <c r="F40" s="404"/>
      <c r="G40" s="404"/>
      <c r="H40" s="404"/>
      <c r="I40" s="404"/>
      <c r="J40" s="404"/>
      <c r="K40" s="404"/>
      <c r="L40" s="404"/>
      <c r="M40" s="404"/>
      <c r="N40" s="404"/>
      <c r="O40" s="404"/>
      <c r="P40" s="404"/>
      <c r="Q40" s="404"/>
      <c r="R40" s="404"/>
      <c r="S40" s="404"/>
      <c r="T40" s="181"/>
      <c r="U40" s="403" t="str">
        <f t="shared" si="4"/>
        <v/>
      </c>
      <c r="V40" s="403"/>
      <c r="W40" s="404"/>
      <c r="X40" s="404"/>
      <c r="Y40" s="404"/>
      <c r="Z40" s="404"/>
      <c r="AA40" s="404"/>
      <c r="AB40" s="404"/>
      <c r="AC40" s="404"/>
      <c r="AD40" s="404"/>
      <c r="AE40" s="404"/>
      <c r="AF40" s="404"/>
      <c r="AG40" s="404"/>
      <c r="AH40" s="404"/>
      <c r="AI40" s="404"/>
      <c r="AJ40" s="404"/>
      <c r="AK40" s="404"/>
      <c r="AL40" s="181"/>
      <c r="AM40" s="403" t="str">
        <f t="shared" si="0"/>
        <v/>
      </c>
      <c r="AN40" s="403"/>
      <c r="AO40" s="404"/>
      <c r="AP40" s="404"/>
      <c r="AQ40" s="404"/>
      <c r="AR40" s="404"/>
      <c r="AS40" s="404"/>
      <c r="AT40" s="404"/>
      <c r="AU40" s="404"/>
      <c r="AV40" s="404"/>
      <c r="AW40" s="404"/>
      <c r="AX40" s="404"/>
      <c r="AY40" s="404"/>
      <c r="AZ40" s="404"/>
      <c r="BA40" s="404"/>
      <c r="BB40" s="404"/>
      <c r="BC40" s="404"/>
      <c r="BD40" s="181"/>
      <c r="BE40" s="403" t="str">
        <f t="shared" si="1"/>
        <v/>
      </c>
      <c r="BF40" s="403"/>
      <c r="BG40" s="404"/>
      <c r="BH40" s="404"/>
      <c r="BI40" s="404"/>
      <c r="BJ40" s="404"/>
      <c r="BK40" s="404"/>
      <c r="BL40" s="404"/>
      <c r="BM40" s="404"/>
      <c r="BN40" s="404"/>
      <c r="BO40" s="404"/>
      <c r="BP40" s="404"/>
      <c r="BQ40" s="404"/>
      <c r="BR40" s="404"/>
      <c r="BS40" s="404"/>
      <c r="BT40" s="404"/>
      <c r="BU40" s="404"/>
      <c r="BV40" s="181"/>
      <c r="BW40" s="403">
        <f t="shared" si="2"/>
        <v>16</v>
      </c>
      <c r="BX40" s="403"/>
      <c r="BY40" s="404" t="str">
        <f>IF('各会計、関係団体の財政状況及び健全化判断比率'!B74="","",'各会計、関係団体の財政状況及び健全化判断比率'!B74)</f>
        <v>滋賀県市町村議会議員公務災害補償等組合</v>
      </c>
      <c r="BZ40" s="404"/>
      <c r="CA40" s="404"/>
      <c r="CB40" s="404"/>
      <c r="CC40" s="404"/>
      <c r="CD40" s="404"/>
      <c r="CE40" s="404"/>
      <c r="CF40" s="404"/>
      <c r="CG40" s="404"/>
      <c r="CH40" s="404"/>
      <c r="CI40" s="404"/>
      <c r="CJ40" s="404"/>
      <c r="CK40" s="404"/>
      <c r="CL40" s="404"/>
      <c r="CM40" s="404"/>
      <c r="CN40" s="181"/>
      <c r="CO40" s="403" t="str">
        <f t="shared" si="3"/>
        <v/>
      </c>
      <c r="CP40" s="403"/>
      <c r="CQ40" s="404" t="str">
        <f>IF('各会計、関係団体の財政状況及び健全化判断比率'!BS13="","",'各会計、関係団体の財政状況及び健全化判断比率'!BS13)</f>
        <v/>
      </c>
      <c r="CR40" s="404"/>
      <c r="CS40" s="404"/>
      <c r="CT40" s="404"/>
      <c r="CU40" s="404"/>
      <c r="CV40" s="404"/>
      <c r="CW40" s="404"/>
      <c r="CX40" s="404"/>
      <c r="CY40" s="404"/>
      <c r="CZ40" s="404"/>
      <c r="DA40" s="404"/>
      <c r="DB40" s="404"/>
      <c r="DC40" s="404"/>
      <c r="DD40" s="404"/>
      <c r="DE40" s="404"/>
      <c r="DG40" s="401" t="str">
        <f>IF('各会計、関係団体の財政状況及び健全化判断比率'!BR13="","",'各会計、関係団体の財政状況及び健全化判断比率'!BR13)</f>
        <v/>
      </c>
      <c r="DH40" s="401"/>
      <c r="DI40" s="208"/>
    </row>
    <row r="41" spans="1:113" ht="32.25" customHeight="1" x14ac:dyDescent="0.15">
      <c r="A41" s="181"/>
      <c r="B41" s="205"/>
      <c r="C41" s="403" t="str">
        <f t="shared" si="5"/>
        <v/>
      </c>
      <c r="D41" s="403"/>
      <c r="E41" s="404" t="str">
        <f>IF('各会計、関係団体の財政状況及び健全化判断比率'!B14="","",'各会計、関係団体の財政状況及び健全化判断比率'!B14)</f>
        <v/>
      </c>
      <c r="F41" s="404"/>
      <c r="G41" s="404"/>
      <c r="H41" s="404"/>
      <c r="I41" s="404"/>
      <c r="J41" s="404"/>
      <c r="K41" s="404"/>
      <c r="L41" s="404"/>
      <c r="M41" s="404"/>
      <c r="N41" s="404"/>
      <c r="O41" s="404"/>
      <c r="P41" s="404"/>
      <c r="Q41" s="404"/>
      <c r="R41" s="404"/>
      <c r="S41" s="404"/>
      <c r="T41" s="181"/>
      <c r="U41" s="403" t="str">
        <f t="shared" si="4"/>
        <v/>
      </c>
      <c r="V41" s="403"/>
      <c r="W41" s="404"/>
      <c r="X41" s="404"/>
      <c r="Y41" s="404"/>
      <c r="Z41" s="404"/>
      <c r="AA41" s="404"/>
      <c r="AB41" s="404"/>
      <c r="AC41" s="404"/>
      <c r="AD41" s="404"/>
      <c r="AE41" s="404"/>
      <c r="AF41" s="404"/>
      <c r="AG41" s="404"/>
      <c r="AH41" s="404"/>
      <c r="AI41" s="404"/>
      <c r="AJ41" s="404"/>
      <c r="AK41" s="404"/>
      <c r="AL41" s="181"/>
      <c r="AM41" s="403" t="str">
        <f t="shared" si="0"/>
        <v/>
      </c>
      <c r="AN41" s="403"/>
      <c r="AO41" s="404"/>
      <c r="AP41" s="404"/>
      <c r="AQ41" s="404"/>
      <c r="AR41" s="404"/>
      <c r="AS41" s="404"/>
      <c r="AT41" s="404"/>
      <c r="AU41" s="404"/>
      <c r="AV41" s="404"/>
      <c r="AW41" s="404"/>
      <c r="AX41" s="404"/>
      <c r="AY41" s="404"/>
      <c r="AZ41" s="404"/>
      <c r="BA41" s="404"/>
      <c r="BB41" s="404"/>
      <c r="BC41" s="404"/>
      <c r="BD41" s="181"/>
      <c r="BE41" s="403" t="str">
        <f t="shared" si="1"/>
        <v/>
      </c>
      <c r="BF41" s="403"/>
      <c r="BG41" s="404"/>
      <c r="BH41" s="404"/>
      <c r="BI41" s="404"/>
      <c r="BJ41" s="404"/>
      <c r="BK41" s="404"/>
      <c r="BL41" s="404"/>
      <c r="BM41" s="404"/>
      <c r="BN41" s="404"/>
      <c r="BO41" s="404"/>
      <c r="BP41" s="404"/>
      <c r="BQ41" s="404"/>
      <c r="BR41" s="404"/>
      <c r="BS41" s="404"/>
      <c r="BT41" s="404"/>
      <c r="BU41" s="404"/>
      <c r="BV41" s="181"/>
      <c r="BW41" s="403">
        <f t="shared" si="2"/>
        <v>17</v>
      </c>
      <c r="BX41" s="403"/>
      <c r="BY41" s="404" t="str">
        <f>IF('各会計、関係団体の財政状況及び健全化判断比率'!B75="","",'各会計、関係団体の財政状況及び健全化判断比率'!B75)</f>
        <v>滋賀県市町村職員退職手当組合</v>
      </c>
      <c r="BZ41" s="404"/>
      <c r="CA41" s="404"/>
      <c r="CB41" s="404"/>
      <c r="CC41" s="404"/>
      <c r="CD41" s="404"/>
      <c r="CE41" s="404"/>
      <c r="CF41" s="404"/>
      <c r="CG41" s="404"/>
      <c r="CH41" s="404"/>
      <c r="CI41" s="404"/>
      <c r="CJ41" s="404"/>
      <c r="CK41" s="404"/>
      <c r="CL41" s="404"/>
      <c r="CM41" s="404"/>
      <c r="CN41" s="181"/>
      <c r="CO41" s="403" t="str">
        <f t="shared" si="3"/>
        <v/>
      </c>
      <c r="CP41" s="403"/>
      <c r="CQ41" s="404" t="str">
        <f>IF('各会計、関係団体の財政状況及び健全化判断比率'!BS14="","",'各会計、関係団体の財政状況及び健全化判断比率'!BS14)</f>
        <v/>
      </c>
      <c r="CR41" s="404"/>
      <c r="CS41" s="404"/>
      <c r="CT41" s="404"/>
      <c r="CU41" s="404"/>
      <c r="CV41" s="404"/>
      <c r="CW41" s="404"/>
      <c r="CX41" s="404"/>
      <c r="CY41" s="404"/>
      <c r="CZ41" s="404"/>
      <c r="DA41" s="404"/>
      <c r="DB41" s="404"/>
      <c r="DC41" s="404"/>
      <c r="DD41" s="404"/>
      <c r="DE41" s="404"/>
      <c r="DG41" s="401" t="str">
        <f>IF('各会計、関係団体の財政状況及び健全化判断比率'!BR14="","",'各会計、関係団体の財政状況及び健全化判断比率'!BR14)</f>
        <v/>
      </c>
      <c r="DH41" s="401"/>
      <c r="DI41" s="208"/>
    </row>
    <row r="42" spans="1:113" ht="32.25" customHeight="1" x14ac:dyDescent="0.15">
      <c r="B42" s="205"/>
      <c r="C42" s="403" t="str">
        <f t="shared" si="5"/>
        <v/>
      </c>
      <c r="D42" s="403"/>
      <c r="E42" s="404" t="str">
        <f>IF('各会計、関係団体の財政状況及び健全化判断比率'!B15="","",'各会計、関係団体の財政状況及び健全化判断比率'!B15)</f>
        <v/>
      </c>
      <c r="F42" s="404"/>
      <c r="G42" s="404"/>
      <c r="H42" s="404"/>
      <c r="I42" s="404"/>
      <c r="J42" s="404"/>
      <c r="K42" s="404"/>
      <c r="L42" s="404"/>
      <c r="M42" s="404"/>
      <c r="N42" s="404"/>
      <c r="O42" s="404"/>
      <c r="P42" s="404"/>
      <c r="Q42" s="404"/>
      <c r="R42" s="404"/>
      <c r="S42" s="404"/>
      <c r="T42" s="181"/>
      <c r="U42" s="403" t="str">
        <f t="shared" si="4"/>
        <v/>
      </c>
      <c r="V42" s="403"/>
      <c r="W42" s="404"/>
      <c r="X42" s="404"/>
      <c r="Y42" s="404"/>
      <c r="Z42" s="404"/>
      <c r="AA42" s="404"/>
      <c r="AB42" s="404"/>
      <c r="AC42" s="404"/>
      <c r="AD42" s="404"/>
      <c r="AE42" s="404"/>
      <c r="AF42" s="404"/>
      <c r="AG42" s="404"/>
      <c r="AH42" s="404"/>
      <c r="AI42" s="404"/>
      <c r="AJ42" s="404"/>
      <c r="AK42" s="404"/>
      <c r="AL42" s="181"/>
      <c r="AM42" s="403" t="str">
        <f t="shared" si="0"/>
        <v/>
      </c>
      <c r="AN42" s="403"/>
      <c r="AO42" s="404"/>
      <c r="AP42" s="404"/>
      <c r="AQ42" s="404"/>
      <c r="AR42" s="404"/>
      <c r="AS42" s="404"/>
      <c r="AT42" s="404"/>
      <c r="AU42" s="404"/>
      <c r="AV42" s="404"/>
      <c r="AW42" s="404"/>
      <c r="AX42" s="404"/>
      <c r="AY42" s="404"/>
      <c r="AZ42" s="404"/>
      <c r="BA42" s="404"/>
      <c r="BB42" s="404"/>
      <c r="BC42" s="404"/>
      <c r="BD42" s="181"/>
      <c r="BE42" s="403" t="str">
        <f t="shared" si="1"/>
        <v/>
      </c>
      <c r="BF42" s="403"/>
      <c r="BG42" s="404"/>
      <c r="BH42" s="404"/>
      <c r="BI42" s="404"/>
      <c r="BJ42" s="404"/>
      <c r="BK42" s="404"/>
      <c r="BL42" s="404"/>
      <c r="BM42" s="404"/>
      <c r="BN42" s="404"/>
      <c r="BO42" s="404"/>
      <c r="BP42" s="404"/>
      <c r="BQ42" s="404"/>
      <c r="BR42" s="404"/>
      <c r="BS42" s="404"/>
      <c r="BT42" s="404"/>
      <c r="BU42" s="404"/>
      <c r="BV42" s="181"/>
      <c r="BW42" s="403">
        <f t="shared" si="2"/>
        <v>18</v>
      </c>
      <c r="BX42" s="403"/>
      <c r="BY42" s="404" t="str">
        <f>IF('各会計、関係団体の財政状況及び健全化判断比率'!B76="","",'各会計、関係団体の財政状況及び健全化判断比率'!B76)</f>
        <v>滋賀県市町村職員研修センター</v>
      </c>
      <c r="BZ42" s="404"/>
      <c r="CA42" s="404"/>
      <c r="CB42" s="404"/>
      <c r="CC42" s="404"/>
      <c r="CD42" s="404"/>
      <c r="CE42" s="404"/>
      <c r="CF42" s="404"/>
      <c r="CG42" s="404"/>
      <c r="CH42" s="404"/>
      <c r="CI42" s="404"/>
      <c r="CJ42" s="404"/>
      <c r="CK42" s="404"/>
      <c r="CL42" s="404"/>
      <c r="CM42" s="404"/>
      <c r="CN42" s="181"/>
      <c r="CO42" s="403" t="str">
        <f t="shared" si="3"/>
        <v/>
      </c>
      <c r="CP42" s="403"/>
      <c r="CQ42" s="404" t="str">
        <f>IF('各会計、関係団体の財政状況及び健全化判断比率'!BS15="","",'各会計、関係団体の財政状況及び健全化判断比率'!BS15)</f>
        <v/>
      </c>
      <c r="CR42" s="404"/>
      <c r="CS42" s="404"/>
      <c r="CT42" s="404"/>
      <c r="CU42" s="404"/>
      <c r="CV42" s="404"/>
      <c r="CW42" s="404"/>
      <c r="CX42" s="404"/>
      <c r="CY42" s="404"/>
      <c r="CZ42" s="404"/>
      <c r="DA42" s="404"/>
      <c r="DB42" s="404"/>
      <c r="DC42" s="404"/>
      <c r="DD42" s="404"/>
      <c r="DE42" s="404"/>
      <c r="DG42" s="401" t="str">
        <f>IF('各会計、関係団体の財政状況及び健全化判断比率'!BR15="","",'各会計、関係団体の財政状況及び健全化判断比率'!BR15)</f>
        <v/>
      </c>
      <c r="DH42" s="401"/>
      <c r="DI42" s="208"/>
    </row>
    <row r="43" spans="1:113" ht="32.25" customHeight="1" x14ac:dyDescent="0.15">
      <c r="B43" s="205"/>
      <c r="C43" s="403" t="str">
        <f t="shared" si="5"/>
        <v/>
      </c>
      <c r="D43" s="403"/>
      <c r="E43" s="404" t="str">
        <f>IF('各会計、関係団体の財政状況及び健全化判断比率'!B16="","",'各会計、関係団体の財政状況及び健全化判断比率'!B16)</f>
        <v/>
      </c>
      <c r="F43" s="404"/>
      <c r="G43" s="404"/>
      <c r="H43" s="404"/>
      <c r="I43" s="404"/>
      <c r="J43" s="404"/>
      <c r="K43" s="404"/>
      <c r="L43" s="404"/>
      <c r="M43" s="404"/>
      <c r="N43" s="404"/>
      <c r="O43" s="404"/>
      <c r="P43" s="404"/>
      <c r="Q43" s="404"/>
      <c r="R43" s="404"/>
      <c r="S43" s="404"/>
      <c r="T43" s="181"/>
      <c r="U43" s="403" t="str">
        <f t="shared" si="4"/>
        <v/>
      </c>
      <c r="V43" s="403"/>
      <c r="W43" s="404"/>
      <c r="X43" s="404"/>
      <c r="Y43" s="404"/>
      <c r="Z43" s="404"/>
      <c r="AA43" s="404"/>
      <c r="AB43" s="404"/>
      <c r="AC43" s="404"/>
      <c r="AD43" s="404"/>
      <c r="AE43" s="404"/>
      <c r="AF43" s="404"/>
      <c r="AG43" s="404"/>
      <c r="AH43" s="404"/>
      <c r="AI43" s="404"/>
      <c r="AJ43" s="404"/>
      <c r="AK43" s="404"/>
      <c r="AL43" s="181"/>
      <c r="AM43" s="403" t="str">
        <f t="shared" si="0"/>
        <v/>
      </c>
      <c r="AN43" s="403"/>
      <c r="AO43" s="404"/>
      <c r="AP43" s="404"/>
      <c r="AQ43" s="404"/>
      <c r="AR43" s="404"/>
      <c r="AS43" s="404"/>
      <c r="AT43" s="404"/>
      <c r="AU43" s="404"/>
      <c r="AV43" s="404"/>
      <c r="AW43" s="404"/>
      <c r="AX43" s="404"/>
      <c r="AY43" s="404"/>
      <c r="AZ43" s="404"/>
      <c r="BA43" s="404"/>
      <c r="BB43" s="404"/>
      <c r="BC43" s="404"/>
      <c r="BD43" s="181"/>
      <c r="BE43" s="403" t="str">
        <f t="shared" si="1"/>
        <v/>
      </c>
      <c r="BF43" s="403"/>
      <c r="BG43" s="404"/>
      <c r="BH43" s="404"/>
      <c r="BI43" s="404"/>
      <c r="BJ43" s="404"/>
      <c r="BK43" s="404"/>
      <c r="BL43" s="404"/>
      <c r="BM43" s="404"/>
      <c r="BN43" s="404"/>
      <c r="BO43" s="404"/>
      <c r="BP43" s="404"/>
      <c r="BQ43" s="404"/>
      <c r="BR43" s="404"/>
      <c r="BS43" s="404"/>
      <c r="BT43" s="404"/>
      <c r="BU43" s="404"/>
      <c r="BV43" s="181"/>
      <c r="BW43" s="403">
        <f t="shared" si="2"/>
        <v>19</v>
      </c>
      <c r="BX43" s="403"/>
      <c r="BY43" s="404" t="str">
        <f>IF('各会計、関係団体の財政状況及び健全化判断比率'!B77="","",'各会計、関係団体の財政状況及び健全化判断比率'!B77)</f>
        <v>滋賀県後期高齢者医療広域連合（一般会計）</v>
      </c>
      <c r="BZ43" s="404"/>
      <c r="CA43" s="404"/>
      <c r="CB43" s="404"/>
      <c r="CC43" s="404"/>
      <c r="CD43" s="404"/>
      <c r="CE43" s="404"/>
      <c r="CF43" s="404"/>
      <c r="CG43" s="404"/>
      <c r="CH43" s="404"/>
      <c r="CI43" s="404"/>
      <c r="CJ43" s="404"/>
      <c r="CK43" s="404"/>
      <c r="CL43" s="404"/>
      <c r="CM43" s="404"/>
      <c r="CN43" s="181"/>
      <c r="CO43" s="403" t="str">
        <f t="shared" si="3"/>
        <v/>
      </c>
      <c r="CP43" s="403"/>
      <c r="CQ43" s="404" t="str">
        <f>IF('各会計、関係団体の財政状況及び健全化判断比率'!BS16="","",'各会計、関係団体の財政状況及び健全化判断比率'!BS16)</f>
        <v/>
      </c>
      <c r="CR43" s="404"/>
      <c r="CS43" s="404"/>
      <c r="CT43" s="404"/>
      <c r="CU43" s="404"/>
      <c r="CV43" s="404"/>
      <c r="CW43" s="404"/>
      <c r="CX43" s="404"/>
      <c r="CY43" s="404"/>
      <c r="CZ43" s="404"/>
      <c r="DA43" s="404"/>
      <c r="DB43" s="404"/>
      <c r="DC43" s="404"/>
      <c r="DD43" s="404"/>
      <c r="DE43" s="404"/>
      <c r="DG43" s="401" t="str">
        <f>IF('各会計、関係団体の財政状況及び健全化判断比率'!BR16="","",'各会計、関係団体の財政状況及び健全化判断比率'!BR16)</f>
        <v/>
      </c>
      <c r="DH43" s="401"/>
      <c r="DI43" s="208"/>
    </row>
    <row r="44" spans="1:113" ht="13.5" customHeight="1" thickBot="1" x14ac:dyDescent="0.2">
      <c r="B44" s="209"/>
      <c r="C44" s="210"/>
      <c r="D44" s="210"/>
      <c r="E44" s="210"/>
      <c r="F44" s="210"/>
      <c r="G44" s="210"/>
      <c r="H44" s="210"/>
      <c r="I44" s="210"/>
      <c r="J44" s="210"/>
      <c r="K44" s="210"/>
      <c r="L44" s="210"/>
      <c r="M44" s="210"/>
      <c r="N44" s="210"/>
      <c r="O44" s="210"/>
      <c r="P44" s="210"/>
      <c r="Q44" s="210"/>
      <c r="R44" s="210"/>
      <c r="S44" s="210"/>
      <c r="T44" s="210"/>
      <c r="U44" s="210"/>
      <c r="V44" s="210"/>
      <c r="W44" s="210"/>
      <c r="X44" s="210"/>
      <c r="Y44" s="210"/>
      <c r="Z44" s="210"/>
      <c r="AA44" s="210"/>
      <c r="AB44" s="210"/>
      <c r="AC44" s="210"/>
      <c r="AD44" s="210"/>
      <c r="AE44" s="210"/>
      <c r="AF44" s="210"/>
      <c r="AG44" s="210"/>
      <c r="AH44" s="210"/>
      <c r="AI44" s="210"/>
      <c r="AJ44" s="210"/>
      <c r="AK44" s="210"/>
      <c r="AL44" s="210"/>
      <c r="AM44" s="210"/>
      <c r="AN44" s="210"/>
      <c r="AO44" s="210"/>
      <c r="AP44" s="210"/>
      <c r="AQ44" s="210"/>
      <c r="AR44" s="210"/>
      <c r="AS44" s="210"/>
      <c r="AT44" s="210"/>
      <c r="AU44" s="210"/>
      <c r="AV44" s="210"/>
      <c r="AW44" s="210"/>
      <c r="AX44" s="210"/>
      <c r="AY44" s="210"/>
      <c r="AZ44" s="210"/>
      <c r="BA44" s="210"/>
      <c r="BB44" s="210"/>
      <c r="BC44" s="210"/>
      <c r="BD44" s="210"/>
      <c r="BE44" s="210"/>
      <c r="BF44" s="210"/>
      <c r="BG44" s="210"/>
      <c r="BH44" s="210"/>
      <c r="BI44" s="210"/>
      <c r="BJ44" s="210"/>
      <c r="BK44" s="210"/>
      <c r="BL44" s="210"/>
      <c r="BM44" s="210"/>
      <c r="BN44" s="210"/>
      <c r="BO44" s="210"/>
      <c r="BP44" s="210"/>
      <c r="BQ44" s="210"/>
      <c r="BR44" s="210"/>
      <c r="BS44" s="210"/>
      <c r="BT44" s="210"/>
      <c r="BU44" s="210"/>
      <c r="BV44" s="210"/>
      <c r="BW44" s="210"/>
      <c r="BX44" s="210"/>
      <c r="BY44" s="210"/>
      <c r="BZ44" s="210"/>
      <c r="CA44" s="210"/>
      <c r="CB44" s="210"/>
      <c r="CC44" s="210"/>
      <c r="CD44" s="210"/>
      <c r="CE44" s="210"/>
      <c r="CF44" s="210"/>
      <c r="CG44" s="210"/>
      <c r="CH44" s="210"/>
      <c r="CI44" s="210"/>
      <c r="CJ44" s="210"/>
      <c r="CK44" s="210"/>
      <c r="CL44" s="210"/>
      <c r="CM44" s="210"/>
      <c r="CN44" s="210"/>
      <c r="CO44" s="210"/>
      <c r="CP44" s="210"/>
      <c r="CQ44" s="210"/>
      <c r="CR44" s="210"/>
      <c r="CS44" s="210"/>
      <c r="CT44" s="210"/>
      <c r="CU44" s="210"/>
      <c r="CV44" s="210"/>
      <c r="CW44" s="210"/>
      <c r="CX44" s="210"/>
      <c r="CY44" s="210"/>
      <c r="CZ44" s="210"/>
      <c r="DA44" s="210"/>
      <c r="DB44" s="210"/>
      <c r="DC44" s="210"/>
      <c r="DD44" s="210"/>
      <c r="DE44" s="210"/>
      <c r="DF44" s="210"/>
      <c r="DG44" s="210"/>
      <c r="DH44" s="210"/>
      <c r="DI44" s="211"/>
    </row>
    <row r="45" spans="1:113" x14ac:dyDescent="0.15"/>
    <row r="46" spans="1:113" x14ac:dyDescent="0.15">
      <c r="B46" s="180" t="s">
        <v>211</v>
      </c>
      <c r="E46" s="400" t="s">
        <v>212</v>
      </c>
      <c r="F46" s="400"/>
      <c r="G46" s="400"/>
      <c r="H46" s="400"/>
      <c r="I46" s="400"/>
      <c r="J46" s="400"/>
      <c r="K46" s="400"/>
      <c r="L46" s="400"/>
      <c r="M46" s="400"/>
      <c r="N46" s="400"/>
      <c r="O46" s="400"/>
      <c r="P46" s="400"/>
      <c r="Q46" s="400"/>
      <c r="R46" s="400"/>
      <c r="S46" s="400"/>
      <c r="T46" s="400"/>
      <c r="U46" s="400"/>
      <c r="V46" s="400"/>
      <c r="W46" s="400"/>
      <c r="X46" s="400"/>
      <c r="Y46" s="400"/>
      <c r="Z46" s="400"/>
      <c r="AA46" s="400"/>
      <c r="AB46" s="400"/>
      <c r="AC46" s="400"/>
      <c r="AD46" s="400"/>
      <c r="AE46" s="400"/>
      <c r="AF46" s="400"/>
      <c r="AG46" s="400"/>
      <c r="AH46" s="400"/>
      <c r="AI46" s="400"/>
      <c r="AJ46" s="400"/>
      <c r="AK46" s="400"/>
      <c r="AL46" s="400"/>
      <c r="AM46" s="400"/>
      <c r="AN46" s="400"/>
      <c r="AO46" s="400"/>
      <c r="AP46" s="400"/>
      <c r="AQ46" s="400"/>
      <c r="AR46" s="400"/>
      <c r="AS46" s="400"/>
      <c r="AT46" s="400"/>
      <c r="AU46" s="400"/>
      <c r="AV46" s="400"/>
      <c r="AW46" s="400"/>
      <c r="AX46" s="400"/>
      <c r="AY46" s="400"/>
      <c r="AZ46" s="400"/>
      <c r="BA46" s="400"/>
      <c r="BB46" s="400"/>
      <c r="BC46" s="400"/>
      <c r="BD46" s="400"/>
      <c r="BE46" s="400"/>
      <c r="BF46" s="400"/>
      <c r="BG46" s="400"/>
      <c r="BH46" s="400"/>
      <c r="BI46" s="400"/>
      <c r="BJ46" s="400"/>
      <c r="BK46" s="400"/>
      <c r="BL46" s="400"/>
      <c r="BM46" s="400"/>
      <c r="BN46" s="400"/>
      <c r="BO46" s="400"/>
      <c r="BP46" s="400"/>
      <c r="BQ46" s="400"/>
      <c r="BR46" s="400"/>
      <c r="BS46" s="400"/>
      <c r="BT46" s="400"/>
      <c r="BU46" s="400"/>
      <c r="BV46" s="400"/>
      <c r="BW46" s="400"/>
      <c r="BX46" s="400"/>
      <c r="BY46" s="400"/>
      <c r="BZ46" s="400"/>
      <c r="CA46" s="400"/>
      <c r="CB46" s="400"/>
      <c r="CC46" s="400"/>
      <c r="CD46" s="400"/>
      <c r="CE46" s="400"/>
      <c r="CF46" s="400"/>
      <c r="CG46" s="400"/>
      <c r="CH46" s="400"/>
      <c r="CI46" s="400"/>
      <c r="CJ46" s="400"/>
      <c r="CK46" s="400"/>
      <c r="CL46" s="400"/>
      <c r="CM46" s="400"/>
      <c r="CN46" s="400"/>
      <c r="CO46" s="400"/>
      <c r="CP46" s="400"/>
      <c r="CQ46" s="400"/>
      <c r="CR46" s="400"/>
      <c r="CS46" s="400"/>
      <c r="CT46" s="400"/>
      <c r="CU46" s="400"/>
      <c r="CV46" s="400"/>
      <c r="CW46" s="400"/>
      <c r="CX46" s="400"/>
      <c r="CY46" s="400"/>
      <c r="CZ46" s="400"/>
      <c r="DA46" s="400"/>
      <c r="DB46" s="400"/>
      <c r="DC46" s="400"/>
      <c r="DD46" s="400"/>
      <c r="DE46" s="400"/>
      <c r="DF46" s="400"/>
      <c r="DG46" s="400"/>
      <c r="DH46" s="400"/>
      <c r="DI46" s="400"/>
    </row>
    <row r="47" spans="1:113" x14ac:dyDescent="0.15">
      <c r="E47" s="400" t="s">
        <v>213</v>
      </c>
      <c r="F47" s="400"/>
      <c r="G47" s="400"/>
      <c r="H47" s="400"/>
      <c r="I47" s="400"/>
      <c r="J47" s="400"/>
      <c r="K47" s="400"/>
      <c r="L47" s="400"/>
      <c r="M47" s="400"/>
      <c r="N47" s="400"/>
      <c r="O47" s="400"/>
      <c r="P47" s="400"/>
      <c r="Q47" s="400"/>
      <c r="R47" s="400"/>
      <c r="S47" s="400"/>
      <c r="T47" s="400"/>
      <c r="U47" s="400"/>
      <c r="V47" s="400"/>
      <c r="W47" s="400"/>
      <c r="X47" s="400"/>
      <c r="Y47" s="400"/>
      <c r="Z47" s="400"/>
      <c r="AA47" s="400"/>
      <c r="AB47" s="400"/>
      <c r="AC47" s="400"/>
      <c r="AD47" s="400"/>
      <c r="AE47" s="400"/>
      <c r="AF47" s="400"/>
      <c r="AG47" s="400"/>
      <c r="AH47" s="400"/>
      <c r="AI47" s="400"/>
      <c r="AJ47" s="400"/>
      <c r="AK47" s="400"/>
      <c r="AL47" s="400"/>
      <c r="AM47" s="400"/>
      <c r="AN47" s="400"/>
      <c r="AO47" s="400"/>
      <c r="AP47" s="400"/>
      <c r="AQ47" s="400"/>
      <c r="AR47" s="400"/>
      <c r="AS47" s="400"/>
      <c r="AT47" s="400"/>
      <c r="AU47" s="400"/>
      <c r="AV47" s="400"/>
      <c r="AW47" s="400"/>
      <c r="AX47" s="400"/>
      <c r="AY47" s="400"/>
      <c r="AZ47" s="400"/>
      <c r="BA47" s="400"/>
      <c r="BB47" s="400"/>
      <c r="BC47" s="400"/>
      <c r="BD47" s="400"/>
      <c r="BE47" s="400"/>
      <c r="BF47" s="400"/>
      <c r="BG47" s="400"/>
      <c r="BH47" s="400"/>
      <c r="BI47" s="400"/>
      <c r="BJ47" s="400"/>
      <c r="BK47" s="400"/>
      <c r="BL47" s="400"/>
      <c r="BM47" s="400"/>
      <c r="BN47" s="400"/>
      <c r="BO47" s="400"/>
      <c r="BP47" s="400"/>
      <c r="BQ47" s="400"/>
      <c r="BR47" s="400"/>
      <c r="BS47" s="400"/>
      <c r="BT47" s="400"/>
      <c r="BU47" s="400"/>
      <c r="BV47" s="400"/>
      <c r="BW47" s="400"/>
      <c r="BX47" s="400"/>
      <c r="BY47" s="400"/>
      <c r="BZ47" s="400"/>
      <c r="CA47" s="400"/>
      <c r="CB47" s="400"/>
      <c r="CC47" s="400"/>
      <c r="CD47" s="400"/>
      <c r="CE47" s="400"/>
      <c r="CF47" s="400"/>
      <c r="CG47" s="400"/>
      <c r="CH47" s="400"/>
      <c r="CI47" s="400"/>
      <c r="CJ47" s="400"/>
      <c r="CK47" s="400"/>
      <c r="CL47" s="400"/>
      <c r="CM47" s="400"/>
      <c r="CN47" s="400"/>
      <c r="CO47" s="400"/>
      <c r="CP47" s="400"/>
      <c r="CQ47" s="400"/>
      <c r="CR47" s="400"/>
      <c r="CS47" s="400"/>
      <c r="CT47" s="400"/>
      <c r="CU47" s="400"/>
      <c r="CV47" s="400"/>
      <c r="CW47" s="400"/>
      <c r="CX47" s="400"/>
      <c r="CY47" s="400"/>
      <c r="CZ47" s="400"/>
      <c r="DA47" s="400"/>
      <c r="DB47" s="400"/>
      <c r="DC47" s="400"/>
      <c r="DD47" s="400"/>
      <c r="DE47" s="400"/>
      <c r="DF47" s="400"/>
      <c r="DG47" s="400"/>
      <c r="DH47" s="400"/>
      <c r="DI47" s="400"/>
    </row>
    <row r="48" spans="1:113" x14ac:dyDescent="0.15">
      <c r="E48" s="400" t="s">
        <v>214</v>
      </c>
      <c r="F48" s="400"/>
      <c r="G48" s="400"/>
      <c r="H48" s="400"/>
      <c r="I48" s="400"/>
      <c r="J48" s="400"/>
      <c r="K48" s="400"/>
      <c r="L48" s="400"/>
      <c r="M48" s="400"/>
      <c r="N48" s="400"/>
      <c r="O48" s="400"/>
      <c r="P48" s="400"/>
      <c r="Q48" s="400"/>
      <c r="R48" s="400"/>
      <c r="S48" s="400"/>
      <c r="T48" s="400"/>
      <c r="U48" s="400"/>
      <c r="V48" s="400"/>
      <c r="W48" s="400"/>
      <c r="X48" s="400"/>
      <c r="Y48" s="400"/>
      <c r="Z48" s="400"/>
      <c r="AA48" s="400"/>
      <c r="AB48" s="400"/>
      <c r="AC48" s="400"/>
      <c r="AD48" s="400"/>
      <c r="AE48" s="400"/>
      <c r="AF48" s="400"/>
      <c r="AG48" s="400"/>
      <c r="AH48" s="400"/>
      <c r="AI48" s="400"/>
      <c r="AJ48" s="400"/>
      <c r="AK48" s="400"/>
      <c r="AL48" s="400"/>
      <c r="AM48" s="400"/>
      <c r="AN48" s="400"/>
      <c r="AO48" s="400"/>
      <c r="AP48" s="400"/>
      <c r="AQ48" s="400"/>
      <c r="AR48" s="400"/>
      <c r="AS48" s="400"/>
      <c r="AT48" s="400"/>
      <c r="AU48" s="400"/>
      <c r="AV48" s="400"/>
      <c r="AW48" s="400"/>
      <c r="AX48" s="400"/>
      <c r="AY48" s="400"/>
      <c r="AZ48" s="400"/>
      <c r="BA48" s="400"/>
      <c r="BB48" s="400"/>
      <c r="BC48" s="400"/>
      <c r="BD48" s="400"/>
      <c r="BE48" s="400"/>
      <c r="BF48" s="400"/>
      <c r="BG48" s="400"/>
      <c r="BH48" s="400"/>
      <c r="BI48" s="400"/>
      <c r="BJ48" s="400"/>
      <c r="BK48" s="400"/>
      <c r="BL48" s="400"/>
      <c r="BM48" s="400"/>
      <c r="BN48" s="400"/>
      <c r="BO48" s="400"/>
      <c r="BP48" s="400"/>
      <c r="BQ48" s="400"/>
      <c r="BR48" s="400"/>
      <c r="BS48" s="400"/>
      <c r="BT48" s="400"/>
      <c r="BU48" s="400"/>
      <c r="BV48" s="400"/>
      <c r="BW48" s="400"/>
      <c r="BX48" s="400"/>
      <c r="BY48" s="400"/>
      <c r="BZ48" s="400"/>
      <c r="CA48" s="400"/>
      <c r="CB48" s="400"/>
      <c r="CC48" s="400"/>
      <c r="CD48" s="400"/>
      <c r="CE48" s="400"/>
      <c r="CF48" s="400"/>
      <c r="CG48" s="400"/>
      <c r="CH48" s="400"/>
      <c r="CI48" s="400"/>
      <c r="CJ48" s="400"/>
      <c r="CK48" s="400"/>
      <c r="CL48" s="400"/>
      <c r="CM48" s="400"/>
      <c r="CN48" s="400"/>
      <c r="CO48" s="400"/>
      <c r="CP48" s="400"/>
      <c r="CQ48" s="400"/>
      <c r="CR48" s="400"/>
      <c r="CS48" s="400"/>
      <c r="CT48" s="400"/>
      <c r="CU48" s="400"/>
      <c r="CV48" s="400"/>
      <c r="CW48" s="400"/>
      <c r="CX48" s="400"/>
      <c r="CY48" s="400"/>
      <c r="CZ48" s="400"/>
      <c r="DA48" s="400"/>
      <c r="DB48" s="400"/>
      <c r="DC48" s="400"/>
      <c r="DD48" s="400"/>
      <c r="DE48" s="400"/>
      <c r="DF48" s="400"/>
      <c r="DG48" s="400"/>
      <c r="DH48" s="400"/>
      <c r="DI48" s="400"/>
    </row>
    <row r="49" spans="5:113" x14ac:dyDescent="0.15">
      <c r="E49" s="402" t="s">
        <v>215</v>
      </c>
      <c r="F49" s="402"/>
      <c r="G49" s="402"/>
      <c r="H49" s="402"/>
      <c r="I49" s="402"/>
      <c r="J49" s="402"/>
      <c r="K49" s="402"/>
      <c r="L49" s="402"/>
      <c r="M49" s="402"/>
      <c r="N49" s="402"/>
      <c r="O49" s="402"/>
      <c r="P49" s="402"/>
      <c r="Q49" s="402"/>
      <c r="R49" s="402"/>
      <c r="S49" s="402"/>
      <c r="T49" s="402"/>
      <c r="U49" s="402"/>
      <c r="V49" s="402"/>
      <c r="W49" s="402"/>
      <c r="X49" s="402"/>
      <c r="Y49" s="402"/>
      <c r="Z49" s="402"/>
      <c r="AA49" s="402"/>
      <c r="AB49" s="402"/>
      <c r="AC49" s="402"/>
      <c r="AD49" s="402"/>
      <c r="AE49" s="402"/>
      <c r="AF49" s="402"/>
      <c r="AG49" s="402"/>
      <c r="AH49" s="402"/>
      <c r="AI49" s="402"/>
      <c r="AJ49" s="402"/>
      <c r="AK49" s="402"/>
      <c r="AL49" s="402"/>
      <c r="AM49" s="402"/>
      <c r="AN49" s="402"/>
      <c r="AO49" s="402"/>
      <c r="AP49" s="402"/>
      <c r="AQ49" s="402"/>
      <c r="AR49" s="402"/>
      <c r="AS49" s="402"/>
      <c r="AT49" s="402"/>
      <c r="AU49" s="402"/>
      <c r="AV49" s="402"/>
      <c r="AW49" s="402"/>
      <c r="AX49" s="402"/>
      <c r="AY49" s="402"/>
      <c r="AZ49" s="402"/>
      <c r="BA49" s="402"/>
      <c r="BB49" s="402"/>
      <c r="BC49" s="402"/>
      <c r="BD49" s="402"/>
      <c r="BE49" s="402"/>
      <c r="BF49" s="402"/>
      <c r="BG49" s="402"/>
      <c r="BH49" s="402"/>
      <c r="BI49" s="402"/>
      <c r="BJ49" s="402"/>
      <c r="BK49" s="402"/>
      <c r="BL49" s="402"/>
      <c r="BM49" s="402"/>
      <c r="BN49" s="402"/>
      <c r="BO49" s="402"/>
      <c r="BP49" s="402"/>
      <c r="BQ49" s="402"/>
      <c r="BR49" s="402"/>
      <c r="BS49" s="402"/>
      <c r="BT49" s="402"/>
      <c r="BU49" s="402"/>
      <c r="BV49" s="402"/>
      <c r="BW49" s="402"/>
      <c r="BX49" s="402"/>
      <c r="BY49" s="402"/>
      <c r="BZ49" s="402"/>
      <c r="CA49" s="402"/>
      <c r="CB49" s="402"/>
      <c r="CC49" s="402"/>
      <c r="CD49" s="402"/>
      <c r="CE49" s="402"/>
      <c r="CF49" s="402"/>
      <c r="CG49" s="402"/>
      <c r="CH49" s="402"/>
      <c r="CI49" s="402"/>
      <c r="CJ49" s="402"/>
      <c r="CK49" s="402"/>
      <c r="CL49" s="402"/>
      <c r="CM49" s="402"/>
      <c r="CN49" s="402"/>
      <c r="CO49" s="402"/>
      <c r="CP49" s="402"/>
      <c r="CQ49" s="402"/>
      <c r="CR49" s="402"/>
      <c r="CS49" s="402"/>
      <c r="CT49" s="402"/>
      <c r="CU49" s="402"/>
      <c r="CV49" s="402"/>
      <c r="CW49" s="402"/>
      <c r="CX49" s="402"/>
      <c r="CY49" s="402"/>
      <c r="CZ49" s="402"/>
      <c r="DA49" s="402"/>
      <c r="DB49" s="402"/>
      <c r="DC49" s="402"/>
      <c r="DD49" s="402"/>
      <c r="DE49" s="402"/>
      <c r="DF49" s="402"/>
      <c r="DG49" s="402"/>
      <c r="DH49" s="402"/>
      <c r="DI49" s="402"/>
    </row>
    <row r="50" spans="5:113" x14ac:dyDescent="0.15">
      <c r="E50" s="400" t="s">
        <v>216</v>
      </c>
      <c r="F50" s="400"/>
      <c r="G50" s="400"/>
      <c r="H50" s="400"/>
      <c r="I50" s="400"/>
      <c r="J50" s="400"/>
      <c r="K50" s="400"/>
      <c r="L50" s="400"/>
      <c r="M50" s="400"/>
      <c r="N50" s="400"/>
      <c r="O50" s="400"/>
      <c r="P50" s="400"/>
      <c r="Q50" s="400"/>
      <c r="R50" s="400"/>
      <c r="S50" s="400"/>
      <c r="T50" s="400"/>
      <c r="U50" s="400"/>
      <c r="V50" s="400"/>
      <c r="W50" s="400"/>
      <c r="X50" s="400"/>
      <c r="Y50" s="400"/>
      <c r="Z50" s="400"/>
      <c r="AA50" s="400"/>
      <c r="AB50" s="400"/>
      <c r="AC50" s="400"/>
      <c r="AD50" s="400"/>
      <c r="AE50" s="400"/>
      <c r="AF50" s="400"/>
      <c r="AG50" s="400"/>
      <c r="AH50" s="400"/>
      <c r="AI50" s="400"/>
      <c r="AJ50" s="400"/>
      <c r="AK50" s="400"/>
      <c r="AL50" s="400"/>
      <c r="AM50" s="400"/>
      <c r="AN50" s="400"/>
      <c r="AO50" s="400"/>
      <c r="AP50" s="400"/>
      <c r="AQ50" s="400"/>
      <c r="AR50" s="400"/>
      <c r="AS50" s="400"/>
      <c r="AT50" s="400"/>
      <c r="AU50" s="400"/>
      <c r="AV50" s="400"/>
      <c r="AW50" s="400"/>
      <c r="AX50" s="400"/>
      <c r="AY50" s="400"/>
      <c r="AZ50" s="400"/>
      <c r="BA50" s="400"/>
      <c r="BB50" s="400"/>
      <c r="BC50" s="400"/>
      <c r="BD50" s="400"/>
      <c r="BE50" s="400"/>
      <c r="BF50" s="400"/>
      <c r="BG50" s="400"/>
      <c r="BH50" s="400"/>
      <c r="BI50" s="400"/>
      <c r="BJ50" s="400"/>
      <c r="BK50" s="400"/>
      <c r="BL50" s="400"/>
      <c r="BM50" s="400"/>
      <c r="BN50" s="400"/>
      <c r="BO50" s="400"/>
      <c r="BP50" s="400"/>
      <c r="BQ50" s="400"/>
      <c r="BR50" s="400"/>
      <c r="BS50" s="400"/>
      <c r="BT50" s="400"/>
      <c r="BU50" s="400"/>
      <c r="BV50" s="400"/>
      <c r="BW50" s="400"/>
      <c r="BX50" s="400"/>
      <c r="BY50" s="400"/>
      <c r="BZ50" s="400"/>
      <c r="CA50" s="400"/>
      <c r="CB50" s="400"/>
      <c r="CC50" s="400"/>
      <c r="CD50" s="400"/>
      <c r="CE50" s="400"/>
      <c r="CF50" s="400"/>
      <c r="CG50" s="400"/>
      <c r="CH50" s="400"/>
      <c r="CI50" s="400"/>
      <c r="CJ50" s="400"/>
      <c r="CK50" s="400"/>
      <c r="CL50" s="400"/>
      <c r="CM50" s="400"/>
      <c r="CN50" s="400"/>
      <c r="CO50" s="400"/>
      <c r="CP50" s="400"/>
      <c r="CQ50" s="400"/>
      <c r="CR50" s="400"/>
      <c r="CS50" s="400"/>
      <c r="CT50" s="400"/>
      <c r="CU50" s="400"/>
      <c r="CV50" s="400"/>
      <c r="CW50" s="400"/>
      <c r="CX50" s="400"/>
      <c r="CY50" s="400"/>
      <c r="CZ50" s="400"/>
      <c r="DA50" s="400"/>
      <c r="DB50" s="400"/>
      <c r="DC50" s="400"/>
      <c r="DD50" s="400"/>
      <c r="DE50" s="400"/>
      <c r="DF50" s="400"/>
      <c r="DG50" s="400"/>
      <c r="DH50" s="400"/>
      <c r="DI50" s="400"/>
    </row>
    <row r="51" spans="5:113" x14ac:dyDescent="0.15">
      <c r="E51" s="400" t="s">
        <v>217</v>
      </c>
      <c r="F51" s="400"/>
      <c r="G51" s="400"/>
      <c r="H51" s="400"/>
      <c r="I51" s="400"/>
      <c r="J51" s="400"/>
      <c r="K51" s="400"/>
      <c r="L51" s="400"/>
      <c r="M51" s="400"/>
      <c r="N51" s="400"/>
      <c r="O51" s="400"/>
      <c r="P51" s="400"/>
      <c r="Q51" s="400"/>
      <c r="R51" s="400"/>
      <c r="S51" s="400"/>
      <c r="T51" s="400"/>
      <c r="U51" s="400"/>
      <c r="V51" s="400"/>
      <c r="W51" s="400"/>
      <c r="X51" s="400"/>
      <c r="Y51" s="400"/>
      <c r="Z51" s="400"/>
      <c r="AA51" s="400"/>
      <c r="AB51" s="400"/>
      <c r="AC51" s="400"/>
      <c r="AD51" s="400"/>
      <c r="AE51" s="400"/>
      <c r="AF51" s="400"/>
      <c r="AG51" s="400"/>
      <c r="AH51" s="400"/>
      <c r="AI51" s="400"/>
      <c r="AJ51" s="400"/>
      <c r="AK51" s="400"/>
      <c r="AL51" s="400"/>
      <c r="AM51" s="400"/>
      <c r="AN51" s="400"/>
      <c r="AO51" s="400"/>
      <c r="AP51" s="400"/>
      <c r="AQ51" s="400"/>
      <c r="AR51" s="400"/>
      <c r="AS51" s="400"/>
      <c r="AT51" s="400"/>
      <c r="AU51" s="400"/>
      <c r="AV51" s="400"/>
      <c r="AW51" s="400"/>
      <c r="AX51" s="400"/>
      <c r="AY51" s="400"/>
      <c r="AZ51" s="400"/>
      <c r="BA51" s="400"/>
      <c r="BB51" s="400"/>
      <c r="BC51" s="400"/>
      <c r="BD51" s="400"/>
      <c r="BE51" s="400"/>
      <c r="BF51" s="400"/>
      <c r="BG51" s="400"/>
      <c r="BH51" s="400"/>
      <c r="BI51" s="400"/>
      <c r="BJ51" s="400"/>
      <c r="BK51" s="400"/>
      <c r="BL51" s="400"/>
      <c r="BM51" s="400"/>
      <c r="BN51" s="400"/>
      <c r="BO51" s="400"/>
      <c r="BP51" s="400"/>
      <c r="BQ51" s="400"/>
      <c r="BR51" s="400"/>
      <c r="BS51" s="400"/>
      <c r="BT51" s="400"/>
      <c r="BU51" s="400"/>
      <c r="BV51" s="400"/>
      <c r="BW51" s="400"/>
      <c r="BX51" s="400"/>
      <c r="BY51" s="400"/>
      <c r="BZ51" s="400"/>
      <c r="CA51" s="400"/>
      <c r="CB51" s="400"/>
      <c r="CC51" s="400"/>
      <c r="CD51" s="400"/>
      <c r="CE51" s="400"/>
      <c r="CF51" s="400"/>
      <c r="CG51" s="400"/>
      <c r="CH51" s="400"/>
      <c r="CI51" s="400"/>
      <c r="CJ51" s="400"/>
      <c r="CK51" s="400"/>
      <c r="CL51" s="400"/>
      <c r="CM51" s="400"/>
      <c r="CN51" s="400"/>
      <c r="CO51" s="400"/>
      <c r="CP51" s="400"/>
      <c r="CQ51" s="400"/>
      <c r="CR51" s="400"/>
      <c r="CS51" s="400"/>
      <c r="CT51" s="400"/>
      <c r="CU51" s="400"/>
      <c r="CV51" s="400"/>
      <c r="CW51" s="400"/>
      <c r="CX51" s="400"/>
      <c r="CY51" s="400"/>
      <c r="CZ51" s="400"/>
      <c r="DA51" s="400"/>
      <c r="DB51" s="400"/>
      <c r="DC51" s="400"/>
      <c r="DD51" s="400"/>
      <c r="DE51" s="400"/>
      <c r="DF51" s="400"/>
      <c r="DG51" s="400"/>
      <c r="DH51" s="400"/>
      <c r="DI51" s="400"/>
    </row>
    <row r="52" spans="5:113" x14ac:dyDescent="0.15">
      <c r="E52" s="400" t="s">
        <v>218</v>
      </c>
      <c r="F52" s="400"/>
      <c r="G52" s="400"/>
      <c r="H52" s="400"/>
      <c r="I52" s="400"/>
      <c r="J52" s="400"/>
      <c r="K52" s="400"/>
      <c r="L52" s="400"/>
      <c r="M52" s="400"/>
      <c r="N52" s="400"/>
      <c r="O52" s="400"/>
      <c r="P52" s="400"/>
      <c r="Q52" s="400"/>
      <c r="R52" s="400"/>
      <c r="S52" s="400"/>
      <c r="T52" s="400"/>
      <c r="U52" s="400"/>
      <c r="V52" s="400"/>
      <c r="W52" s="400"/>
      <c r="X52" s="400"/>
      <c r="Y52" s="400"/>
      <c r="Z52" s="400"/>
      <c r="AA52" s="400"/>
      <c r="AB52" s="400"/>
      <c r="AC52" s="400"/>
      <c r="AD52" s="400"/>
      <c r="AE52" s="400"/>
      <c r="AF52" s="400"/>
      <c r="AG52" s="400"/>
      <c r="AH52" s="400"/>
      <c r="AI52" s="400"/>
      <c r="AJ52" s="400"/>
      <c r="AK52" s="400"/>
      <c r="AL52" s="400"/>
      <c r="AM52" s="400"/>
      <c r="AN52" s="400"/>
      <c r="AO52" s="400"/>
      <c r="AP52" s="400"/>
      <c r="AQ52" s="400"/>
      <c r="AR52" s="400"/>
      <c r="AS52" s="400"/>
      <c r="AT52" s="400"/>
      <c r="AU52" s="400"/>
      <c r="AV52" s="400"/>
      <c r="AW52" s="400"/>
      <c r="AX52" s="400"/>
      <c r="AY52" s="400"/>
      <c r="AZ52" s="400"/>
      <c r="BA52" s="400"/>
      <c r="BB52" s="400"/>
      <c r="BC52" s="400"/>
      <c r="BD52" s="400"/>
      <c r="BE52" s="400"/>
      <c r="BF52" s="400"/>
      <c r="BG52" s="400"/>
      <c r="BH52" s="400"/>
      <c r="BI52" s="400"/>
      <c r="BJ52" s="400"/>
      <c r="BK52" s="400"/>
      <c r="BL52" s="400"/>
      <c r="BM52" s="400"/>
      <c r="BN52" s="400"/>
      <c r="BO52" s="400"/>
      <c r="BP52" s="400"/>
      <c r="BQ52" s="400"/>
      <c r="BR52" s="400"/>
      <c r="BS52" s="400"/>
      <c r="BT52" s="400"/>
      <c r="BU52" s="400"/>
      <c r="BV52" s="400"/>
      <c r="BW52" s="400"/>
      <c r="BX52" s="400"/>
      <c r="BY52" s="400"/>
      <c r="BZ52" s="400"/>
      <c r="CA52" s="400"/>
      <c r="CB52" s="400"/>
      <c r="CC52" s="400"/>
      <c r="CD52" s="400"/>
      <c r="CE52" s="400"/>
      <c r="CF52" s="400"/>
      <c r="CG52" s="400"/>
      <c r="CH52" s="400"/>
      <c r="CI52" s="400"/>
      <c r="CJ52" s="400"/>
      <c r="CK52" s="400"/>
      <c r="CL52" s="400"/>
      <c r="CM52" s="400"/>
      <c r="CN52" s="400"/>
      <c r="CO52" s="400"/>
      <c r="CP52" s="400"/>
      <c r="CQ52" s="400"/>
      <c r="CR52" s="400"/>
      <c r="CS52" s="400"/>
      <c r="CT52" s="400"/>
      <c r="CU52" s="400"/>
      <c r="CV52" s="400"/>
      <c r="CW52" s="400"/>
      <c r="CX52" s="400"/>
      <c r="CY52" s="400"/>
      <c r="CZ52" s="400"/>
      <c r="DA52" s="400"/>
      <c r="DB52" s="400"/>
      <c r="DC52" s="400"/>
      <c r="DD52" s="400"/>
      <c r="DE52" s="400"/>
      <c r="DF52" s="400"/>
      <c r="DG52" s="400"/>
      <c r="DH52" s="400"/>
      <c r="DI52" s="400"/>
    </row>
    <row r="53" spans="5:113" x14ac:dyDescent="0.15">
      <c r="E53" s="400" t="s">
        <v>219</v>
      </c>
      <c r="F53" s="400"/>
      <c r="G53" s="400"/>
      <c r="H53" s="400"/>
      <c r="I53" s="400"/>
      <c r="J53" s="400"/>
      <c r="K53" s="400"/>
      <c r="L53" s="400"/>
      <c r="M53" s="400"/>
      <c r="N53" s="400"/>
      <c r="O53" s="400"/>
      <c r="P53" s="400"/>
      <c r="Q53" s="400"/>
      <c r="R53" s="400"/>
      <c r="S53" s="400"/>
      <c r="T53" s="400"/>
      <c r="U53" s="400"/>
      <c r="V53" s="400"/>
      <c r="W53" s="400"/>
      <c r="X53" s="400"/>
      <c r="Y53" s="400"/>
      <c r="Z53" s="400"/>
      <c r="AA53" s="400"/>
      <c r="AB53" s="400"/>
      <c r="AC53" s="400"/>
      <c r="AD53" s="400"/>
      <c r="AE53" s="400"/>
      <c r="AF53" s="400"/>
      <c r="AG53" s="400"/>
      <c r="AH53" s="400"/>
      <c r="AI53" s="400"/>
      <c r="AJ53" s="400"/>
      <c r="AK53" s="400"/>
      <c r="AL53" s="400"/>
      <c r="AM53" s="400"/>
      <c r="AN53" s="400"/>
      <c r="AO53" s="400"/>
      <c r="AP53" s="400"/>
      <c r="AQ53" s="400"/>
      <c r="AR53" s="400"/>
      <c r="AS53" s="400"/>
      <c r="AT53" s="400"/>
      <c r="AU53" s="400"/>
      <c r="AV53" s="400"/>
      <c r="AW53" s="400"/>
      <c r="AX53" s="400"/>
      <c r="AY53" s="400"/>
      <c r="AZ53" s="400"/>
      <c r="BA53" s="400"/>
      <c r="BB53" s="400"/>
      <c r="BC53" s="400"/>
      <c r="BD53" s="400"/>
      <c r="BE53" s="400"/>
      <c r="BF53" s="400"/>
      <c r="BG53" s="400"/>
      <c r="BH53" s="400"/>
      <c r="BI53" s="400"/>
      <c r="BJ53" s="400"/>
      <c r="BK53" s="400"/>
      <c r="BL53" s="400"/>
      <c r="BM53" s="400"/>
      <c r="BN53" s="400"/>
      <c r="BO53" s="400"/>
      <c r="BP53" s="400"/>
      <c r="BQ53" s="400"/>
      <c r="BR53" s="400"/>
      <c r="BS53" s="400"/>
      <c r="BT53" s="400"/>
      <c r="BU53" s="400"/>
      <c r="BV53" s="400"/>
      <c r="BW53" s="400"/>
      <c r="BX53" s="400"/>
      <c r="BY53" s="400"/>
      <c r="BZ53" s="400"/>
      <c r="CA53" s="400"/>
      <c r="CB53" s="400"/>
      <c r="CC53" s="400"/>
      <c r="CD53" s="400"/>
      <c r="CE53" s="400"/>
      <c r="CF53" s="400"/>
      <c r="CG53" s="400"/>
      <c r="CH53" s="400"/>
      <c r="CI53" s="400"/>
      <c r="CJ53" s="400"/>
      <c r="CK53" s="400"/>
      <c r="CL53" s="400"/>
      <c r="CM53" s="400"/>
      <c r="CN53" s="400"/>
      <c r="CO53" s="400"/>
      <c r="CP53" s="400"/>
      <c r="CQ53" s="400"/>
      <c r="CR53" s="400"/>
      <c r="CS53" s="400"/>
      <c r="CT53" s="400"/>
      <c r="CU53" s="400"/>
      <c r="CV53" s="400"/>
      <c r="CW53" s="400"/>
      <c r="CX53" s="400"/>
      <c r="CY53" s="400"/>
      <c r="CZ53" s="400"/>
      <c r="DA53" s="400"/>
      <c r="DB53" s="400"/>
      <c r="DC53" s="400"/>
      <c r="DD53" s="400"/>
      <c r="DE53" s="400"/>
      <c r="DF53" s="400"/>
      <c r="DG53" s="400"/>
      <c r="DH53" s="400"/>
      <c r="DI53" s="400"/>
    </row>
    <row r="54" spans="5:113" x14ac:dyDescent="0.15"/>
    <row r="55" spans="5:113" x14ac:dyDescent="0.15"/>
    <row r="56" spans="5:113" x14ac:dyDescent="0.15"/>
  </sheetData>
  <sheetProtection algorithmName="SHA-512" hashValue="OTn8d+Pzy+wWC9AMiiKgwzL/9103vc1fmS4yW9Rw7HMMeBKDbcMNVT9F4yf0Iaov+O4EGsUXU0dxBmoXU9/JBg==" saltValue="jeJCrOGuJvDTttZ8dgRiDw==" spinCount="100000" sheet="1" objects="1" scenarios="1"/>
  <mergeCells count="446">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s>
  <phoneticPr fontId="2"/>
  <printOptions horizontalCentered="1"/>
  <pageMargins left="0" right="0" top="0.39370078740157483" bottom="0.39370078740157483" header="0.19685039370078741" footer="0.19685039370078741"/>
  <pageSetup paperSize="9" scale="55"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zoomScale="55" zoomScaleNormal="55" zoomScaleSheetLayoutView="100" workbookViewId="0"/>
  </sheetViews>
  <sheetFormatPr defaultColWidth="0" defaultRowHeight="13.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6</v>
      </c>
      <c r="K32" s="22"/>
      <c r="L32" s="22"/>
      <c r="M32" s="22"/>
      <c r="N32" s="22"/>
      <c r="O32" s="22"/>
      <c r="P32" s="22"/>
    </row>
    <row r="33" spans="1:16" ht="39" customHeight="1" thickBot="1" x14ac:dyDescent="0.25">
      <c r="A33" s="22"/>
      <c r="B33" s="25" t="s">
        <v>7</v>
      </c>
      <c r="C33" s="26"/>
      <c r="D33" s="26"/>
      <c r="E33" s="27" t="s">
        <v>2</v>
      </c>
      <c r="F33" s="28" t="s">
        <v>576</v>
      </c>
      <c r="G33" s="29" t="s">
        <v>577</v>
      </c>
      <c r="H33" s="29" t="s">
        <v>578</v>
      </c>
      <c r="I33" s="29" t="s">
        <v>579</v>
      </c>
      <c r="J33" s="30" t="s">
        <v>580</v>
      </c>
      <c r="K33" s="22"/>
      <c r="L33" s="22"/>
      <c r="M33" s="22"/>
      <c r="N33" s="22"/>
      <c r="O33" s="22"/>
      <c r="P33" s="22"/>
    </row>
    <row r="34" spans="1:16" ht="39" customHeight="1" x14ac:dyDescent="0.15">
      <c r="A34" s="22"/>
      <c r="B34" s="31"/>
      <c r="C34" s="1187" t="s">
        <v>583</v>
      </c>
      <c r="D34" s="1187"/>
      <c r="E34" s="1188"/>
      <c r="F34" s="32">
        <v>13.84</v>
      </c>
      <c r="G34" s="33">
        <v>16.43</v>
      </c>
      <c r="H34" s="33">
        <v>16.850000000000001</v>
      </c>
      <c r="I34" s="33">
        <v>17.649999999999999</v>
      </c>
      <c r="J34" s="34">
        <v>20.99</v>
      </c>
      <c r="K34" s="22"/>
      <c r="L34" s="22"/>
      <c r="M34" s="22"/>
      <c r="N34" s="22"/>
      <c r="O34" s="22"/>
      <c r="P34" s="22"/>
    </row>
    <row r="35" spans="1:16" ht="39" customHeight="1" x14ac:dyDescent="0.15">
      <c r="A35" s="22"/>
      <c r="B35" s="35"/>
      <c r="C35" s="1181" t="s">
        <v>584</v>
      </c>
      <c r="D35" s="1182"/>
      <c r="E35" s="1183"/>
      <c r="F35" s="36">
        <v>9.26</v>
      </c>
      <c r="G35" s="37">
        <v>9.01</v>
      </c>
      <c r="H35" s="37">
        <v>7.69</v>
      </c>
      <c r="I35" s="37">
        <v>6.85</v>
      </c>
      <c r="J35" s="38">
        <v>9.94</v>
      </c>
      <c r="K35" s="22"/>
      <c r="L35" s="22"/>
      <c r="M35" s="22"/>
      <c r="N35" s="22"/>
      <c r="O35" s="22"/>
      <c r="P35" s="22"/>
    </row>
    <row r="36" spans="1:16" ht="39" customHeight="1" x14ac:dyDescent="0.15">
      <c r="A36" s="22"/>
      <c r="B36" s="35"/>
      <c r="C36" s="1181" t="s">
        <v>585</v>
      </c>
      <c r="D36" s="1182"/>
      <c r="E36" s="1183"/>
      <c r="F36" s="36">
        <v>1.1200000000000001</v>
      </c>
      <c r="G36" s="37">
        <v>1.1000000000000001</v>
      </c>
      <c r="H36" s="37">
        <v>1.44</v>
      </c>
      <c r="I36" s="37">
        <v>1.92</v>
      </c>
      <c r="J36" s="38">
        <v>2.36</v>
      </c>
      <c r="K36" s="22"/>
      <c r="L36" s="22"/>
      <c r="M36" s="22"/>
      <c r="N36" s="22"/>
      <c r="O36" s="22"/>
      <c r="P36" s="22"/>
    </row>
    <row r="37" spans="1:16" ht="39" customHeight="1" x14ac:dyDescent="0.15">
      <c r="A37" s="22"/>
      <c r="B37" s="35"/>
      <c r="C37" s="1181" t="s">
        <v>586</v>
      </c>
      <c r="D37" s="1182"/>
      <c r="E37" s="1183"/>
      <c r="F37" s="36">
        <v>0.74</v>
      </c>
      <c r="G37" s="37">
        <v>0.72</v>
      </c>
      <c r="H37" s="37">
        <v>0.92</v>
      </c>
      <c r="I37" s="37">
        <v>1.36</v>
      </c>
      <c r="J37" s="38">
        <v>1.41</v>
      </c>
      <c r="K37" s="22"/>
      <c r="L37" s="22"/>
      <c r="M37" s="22"/>
      <c r="N37" s="22"/>
      <c r="O37" s="22"/>
      <c r="P37" s="22"/>
    </row>
    <row r="38" spans="1:16" ht="39" customHeight="1" x14ac:dyDescent="0.15">
      <c r="A38" s="22"/>
      <c r="B38" s="35"/>
      <c r="C38" s="1181" t="s">
        <v>587</v>
      </c>
      <c r="D38" s="1182"/>
      <c r="E38" s="1183"/>
      <c r="F38" s="36" t="s">
        <v>534</v>
      </c>
      <c r="G38" s="37" t="s">
        <v>534</v>
      </c>
      <c r="H38" s="37">
        <v>0.63</v>
      </c>
      <c r="I38" s="37">
        <v>0.86</v>
      </c>
      <c r="J38" s="38">
        <v>1.38</v>
      </c>
      <c r="K38" s="22"/>
      <c r="L38" s="22"/>
      <c r="M38" s="22"/>
      <c r="N38" s="22"/>
      <c r="O38" s="22"/>
      <c r="P38" s="22"/>
    </row>
    <row r="39" spans="1:16" ht="39" customHeight="1" x14ac:dyDescent="0.15">
      <c r="A39" s="22"/>
      <c r="B39" s="35"/>
      <c r="C39" s="1181" t="s">
        <v>588</v>
      </c>
      <c r="D39" s="1182"/>
      <c r="E39" s="1183"/>
      <c r="F39" s="36">
        <v>0.03</v>
      </c>
      <c r="G39" s="37">
        <v>0.03</v>
      </c>
      <c r="H39" s="37">
        <v>0.04</v>
      </c>
      <c r="I39" s="37">
        <v>0.04</v>
      </c>
      <c r="J39" s="38">
        <v>0.04</v>
      </c>
      <c r="K39" s="22"/>
      <c r="L39" s="22"/>
      <c r="M39" s="22"/>
      <c r="N39" s="22"/>
      <c r="O39" s="22"/>
      <c r="P39" s="22"/>
    </row>
    <row r="40" spans="1:16" ht="39" customHeight="1" x14ac:dyDescent="0.15">
      <c r="A40" s="22"/>
      <c r="B40" s="35"/>
      <c r="C40" s="1181" t="s">
        <v>589</v>
      </c>
      <c r="D40" s="1182"/>
      <c r="E40" s="1183"/>
      <c r="F40" s="36">
        <v>0.01</v>
      </c>
      <c r="G40" s="37">
        <v>0.01</v>
      </c>
      <c r="H40" s="37">
        <v>0.01</v>
      </c>
      <c r="I40" s="37">
        <v>0.01</v>
      </c>
      <c r="J40" s="38">
        <v>0.01</v>
      </c>
      <c r="K40" s="22"/>
      <c r="L40" s="22"/>
      <c r="M40" s="22"/>
      <c r="N40" s="22"/>
      <c r="O40" s="22"/>
      <c r="P40" s="22"/>
    </row>
    <row r="41" spans="1:16" ht="39" customHeight="1" x14ac:dyDescent="0.15">
      <c r="A41" s="22"/>
      <c r="B41" s="35"/>
      <c r="C41" s="1181" t="s">
        <v>590</v>
      </c>
      <c r="D41" s="1182"/>
      <c r="E41" s="1183"/>
      <c r="F41" s="36">
        <v>0.28000000000000003</v>
      </c>
      <c r="G41" s="37">
        <v>0.11</v>
      </c>
      <c r="H41" s="37">
        <v>0.08</v>
      </c>
      <c r="I41" s="37">
        <v>0.05</v>
      </c>
      <c r="J41" s="38">
        <v>0</v>
      </c>
      <c r="K41" s="22"/>
      <c r="L41" s="22"/>
      <c r="M41" s="22"/>
      <c r="N41" s="22"/>
      <c r="O41" s="22"/>
      <c r="P41" s="22"/>
    </row>
    <row r="42" spans="1:16" ht="39" customHeight="1" x14ac:dyDescent="0.15">
      <c r="A42" s="22"/>
      <c r="B42" s="39"/>
      <c r="C42" s="1181" t="s">
        <v>591</v>
      </c>
      <c r="D42" s="1182"/>
      <c r="E42" s="1183"/>
      <c r="F42" s="36" t="s">
        <v>534</v>
      </c>
      <c r="G42" s="37" t="s">
        <v>534</v>
      </c>
      <c r="H42" s="37" t="s">
        <v>534</v>
      </c>
      <c r="I42" s="37" t="s">
        <v>534</v>
      </c>
      <c r="J42" s="38" t="s">
        <v>534</v>
      </c>
      <c r="K42" s="22"/>
      <c r="L42" s="22"/>
      <c r="M42" s="22"/>
      <c r="N42" s="22"/>
      <c r="O42" s="22"/>
      <c r="P42" s="22"/>
    </row>
    <row r="43" spans="1:16" ht="39" customHeight="1" thickBot="1" x14ac:dyDescent="0.2">
      <c r="A43" s="22"/>
      <c r="B43" s="40"/>
      <c r="C43" s="1184" t="s">
        <v>592</v>
      </c>
      <c r="D43" s="1185"/>
      <c r="E43" s="1186"/>
      <c r="F43" s="41">
        <v>0.32</v>
      </c>
      <c r="G43" s="42">
        <v>1.51</v>
      </c>
      <c r="H43" s="42">
        <v>0</v>
      </c>
      <c r="I43" s="42">
        <v>0</v>
      </c>
      <c r="J43" s="43">
        <v>0</v>
      </c>
      <c r="K43" s="22"/>
      <c r="L43" s="22"/>
      <c r="M43" s="22"/>
      <c r="N43" s="22"/>
      <c r="O43" s="22"/>
      <c r="P43" s="22"/>
    </row>
    <row r="44" spans="1:16" ht="39" customHeight="1" x14ac:dyDescent="0.15">
      <c r="A44" s="22"/>
      <c r="B44" s="44" t="s">
        <v>8</v>
      </c>
      <c r="C44" s="45"/>
      <c r="D44" s="46"/>
      <c r="E44" s="46"/>
      <c r="F44" s="47"/>
      <c r="G44" s="47"/>
      <c r="H44" s="47"/>
      <c r="I44" s="47"/>
      <c r="J44" s="47"/>
      <c r="K44" s="22"/>
      <c r="L44" s="22"/>
      <c r="M44" s="22"/>
      <c r="N44" s="22"/>
      <c r="O44" s="22"/>
      <c r="P44" s="22"/>
    </row>
    <row r="45" spans="1:16" ht="17.25" x14ac:dyDescent="0.15">
      <c r="A45" s="22"/>
      <c r="B45" s="22"/>
      <c r="C45" s="22"/>
      <c r="D45" s="22"/>
      <c r="E45" s="22"/>
      <c r="F45" s="22"/>
      <c r="G45" s="22"/>
      <c r="H45" s="22"/>
      <c r="I45" s="22"/>
      <c r="J45" s="22"/>
      <c r="K45" s="22"/>
      <c r="L45" s="22"/>
      <c r="M45" s="22"/>
      <c r="N45" s="22"/>
      <c r="O45" s="22"/>
      <c r="P45" s="22"/>
    </row>
  </sheetData>
  <sheetProtection algorithmName="SHA-512" hashValue="kbUnjjK+Ku64aj4ou1CYjmotv74YK4kTJQ5GAlYXDorjWk/QSn5cGBSZGYxtuJXV6Pu80oK2/0PcFmPLdIeO6w==" saltValue="EdROLd90r1trdCfZFCnsdQ=="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4"/>
  <sheetViews>
    <sheetView showGridLines="0" zoomScale="55" zoomScaleNormal="55" zoomScaleSheetLayoutView="55" workbookViewId="0"/>
  </sheetViews>
  <sheetFormatPr defaultColWidth="0" defaultRowHeight="12.6" customHeight="1" zeroHeight="1" x14ac:dyDescent="0.15"/>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x14ac:dyDescent="0.15">
      <c r="A1" s="48"/>
      <c r="B1" s="48"/>
      <c r="C1" s="48"/>
      <c r="D1" s="48"/>
      <c r="E1" s="48"/>
      <c r="F1" s="48"/>
      <c r="G1" s="48"/>
      <c r="H1" s="48"/>
      <c r="I1" s="48"/>
      <c r="J1" s="48"/>
      <c r="K1" s="48"/>
      <c r="L1" s="48"/>
      <c r="M1" s="48"/>
      <c r="N1" s="48"/>
      <c r="O1" s="48"/>
      <c r="P1" s="48"/>
      <c r="Q1" s="48"/>
      <c r="R1" s="48"/>
      <c r="S1" s="48"/>
      <c r="T1" s="48"/>
      <c r="U1" s="48"/>
    </row>
    <row r="2" spans="1:21" ht="13.5" customHeight="1" x14ac:dyDescent="0.15">
      <c r="A2" s="48"/>
      <c r="B2" s="48"/>
      <c r="C2" s="48"/>
      <c r="D2" s="48"/>
      <c r="E2" s="48"/>
      <c r="F2" s="48"/>
      <c r="G2" s="48"/>
      <c r="H2" s="48"/>
      <c r="I2" s="48"/>
      <c r="J2" s="48"/>
      <c r="K2" s="48"/>
      <c r="L2" s="48"/>
      <c r="M2" s="48"/>
      <c r="N2" s="48"/>
      <c r="O2" s="48"/>
      <c r="P2" s="48"/>
      <c r="Q2" s="48"/>
      <c r="R2" s="48"/>
      <c r="S2" s="48"/>
      <c r="T2" s="48"/>
      <c r="U2" s="48"/>
    </row>
    <row r="3" spans="1:21" ht="13.5" customHeight="1" x14ac:dyDescent="0.15">
      <c r="A3" s="48"/>
      <c r="B3" s="48"/>
      <c r="C3" s="48"/>
      <c r="D3" s="48"/>
      <c r="E3" s="48"/>
      <c r="F3" s="48"/>
      <c r="G3" s="48"/>
      <c r="H3" s="48"/>
      <c r="I3" s="48"/>
      <c r="J3" s="48"/>
      <c r="K3" s="48"/>
      <c r="L3" s="48"/>
      <c r="M3" s="48"/>
      <c r="N3" s="48"/>
      <c r="O3" s="48"/>
      <c r="P3" s="48"/>
      <c r="Q3" s="48"/>
      <c r="R3" s="48"/>
      <c r="S3" s="48"/>
      <c r="T3" s="48"/>
      <c r="U3" s="48"/>
    </row>
    <row r="4" spans="1:21" ht="13.5" customHeight="1" x14ac:dyDescent="0.15">
      <c r="A4" s="48"/>
      <c r="B4" s="48"/>
      <c r="C4" s="48"/>
      <c r="D4" s="48"/>
      <c r="E4" s="48"/>
      <c r="F4" s="48"/>
      <c r="G4" s="48"/>
      <c r="H4" s="48"/>
      <c r="I4" s="48"/>
      <c r="J4" s="48"/>
      <c r="K4" s="48"/>
      <c r="L4" s="48"/>
      <c r="M4" s="48"/>
      <c r="N4" s="48"/>
      <c r="O4" s="48"/>
      <c r="P4" s="48"/>
      <c r="Q4" s="48"/>
      <c r="R4" s="48"/>
      <c r="S4" s="48"/>
      <c r="T4" s="48"/>
      <c r="U4" s="48"/>
    </row>
    <row r="5" spans="1:21" ht="13.5" customHeight="1" x14ac:dyDescent="0.15">
      <c r="A5" s="48"/>
      <c r="B5" s="48"/>
      <c r="C5" s="48"/>
      <c r="D5" s="48"/>
      <c r="E5" s="48"/>
      <c r="F5" s="48"/>
      <c r="G5" s="48"/>
      <c r="H5" s="48"/>
      <c r="I5" s="48"/>
      <c r="J5" s="48"/>
      <c r="K5" s="48"/>
      <c r="L5" s="48"/>
      <c r="M5" s="48"/>
      <c r="N5" s="48"/>
      <c r="O5" s="48"/>
      <c r="P5" s="48"/>
      <c r="Q5" s="48"/>
      <c r="R5" s="48"/>
      <c r="S5" s="48"/>
      <c r="T5" s="48"/>
      <c r="U5" s="48"/>
    </row>
    <row r="6" spans="1:21" ht="13.5" customHeight="1" x14ac:dyDescent="0.15">
      <c r="A6" s="48"/>
      <c r="B6" s="48"/>
      <c r="C6" s="48"/>
      <c r="D6" s="48"/>
      <c r="E6" s="48"/>
      <c r="F6" s="48"/>
      <c r="G6" s="48"/>
      <c r="H6" s="48"/>
      <c r="I6" s="48"/>
      <c r="J6" s="48"/>
      <c r="K6" s="48"/>
      <c r="L6" s="48"/>
      <c r="M6" s="48"/>
      <c r="N6" s="48"/>
      <c r="O6" s="48"/>
      <c r="P6" s="48"/>
      <c r="Q6" s="48"/>
      <c r="R6" s="48"/>
      <c r="S6" s="48"/>
      <c r="T6" s="48"/>
      <c r="U6" s="48"/>
    </row>
    <row r="7" spans="1:21" ht="13.5" customHeight="1" x14ac:dyDescent="0.15">
      <c r="A7" s="48"/>
      <c r="B7" s="48"/>
      <c r="C7" s="48"/>
      <c r="D7" s="48"/>
      <c r="E7" s="48"/>
      <c r="F7" s="48"/>
      <c r="G7" s="48"/>
      <c r="H7" s="48"/>
      <c r="I7" s="48"/>
      <c r="J7" s="48"/>
      <c r="K7" s="48"/>
      <c r="L7" s="48"/>
      <c r="M7" s="48"/>
      <c r="N7" s="48"/>
      <c r="O7" s="48"/>
      <c r="P7" s="48"/>
      <c r="Q7" s="48"/>
      <c r="R7" s="48"/>
      <c r="S7" s="48"/>
      <c r="T7" s="48"/>
      <c r="U7" s="48"/>
    </row>
    <row r="8" spans="1:21" ht="13.5" customHeight="1" x14ac:dyDescent="0.15">
      <c r="A8" s="48"/>
      <c r="B8" s="48"/>
      <c r="C8" s="48"/>
      <c r="D8" s="48"/>
      <c r="E8" s="48"/>
      <c r="F8" s="48"/>
      <c r="G8" s="48"/>
      <c r="H8" s="48"/>
      <c r="I8" s="48"/>
      <c r="J8" s="48"/>
      <c r="K8" s="48"/>
      <c r="L8" s="48"/>
      <c r="M8" s="48"/>
      <c r="N8" s="48"/>
      <c r="O8" s="48"/>
      <c r="P8" s="48"/>
      <c r="Q8" s="48"/>
      <c r="R8" s="48"/>
      <c r="S8" s="48"/>
      <c r="T8" s="48"/>
      <c r="U8" s="48"/>
    </row>
    <row r="9" spans="1:21" ht="13.5" customHeight="1" x14ac:dyDescent="0.15">
      <c r="A9" s="48"/>
      <c r="B9" s="48"/>
      <c r="C9" s="48"/>
      <c r="D9" s="48"/>
      <c r="E9" s="48"/>
      <c r="F9" s="48"/>
      <c r="G9" s="48"/>
      <c r="H9" s="48"/>
      <c r="I9" s="48"/>
      <c r="J9" s="48"/>
      <c r="K9" s="48"/>
      <c r="L9" s="48"/>
      <c r="M9" s="48"/>
      <c r="N9" s="48"/>
      <c r="O9" s="48"/>
      <c r="P9" s="48"/>
      <c r="Q9" s="48"/>
      <c r="R9" s="48"/>
      <c r="S9" s="48"/>
      <c r="T9" s="48"/>
      <c r="U9" s="48"/>
    </row>
    <row r="10" spans="1:21" ht="13.5" customHeight="1" x14ac:dyDescent="0.15">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15">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15">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15">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15">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15">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15">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15">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15">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15">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15">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15">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15">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15">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15">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15">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15">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15">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15">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15">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15">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15">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15">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15">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15">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15">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15">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15">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15">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15">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15">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15">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15">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
      <c r="A43" s="48"/>
      <c r="B43" s="48"/>
      <c r="C43" s="48"/>
      <c r="D43" s="48"/>
      <c r="E43" s="48"/>
      <c r="F43" s="48"/>
      <c r="G43" s="48"/>
      <c r="H43" s="48"/>
      <c r="I43" s="48"/>
      <c r="J43" s="48"/>
      <c r="K43" s="48"/>
      <c r="L43" s="48"/>
      <c r="M43" s="48"/>
      <c r="N43" s="48"/>
      <c r="O43" s="50" t="s">
        <v>9</v>
      </c>
      <c r="P43" s="48"/>
      <c r="Q43" s="48"/>
      <c r="R43" s="48"/>
      <c r="S43" s="48"/>
      <c r="T43" s="48"/>
      <c r="U43" s="48"/>
    </row>
    <row r="44" spans="1:21" ht="30.75" customHeight="1" thickBot="1" x14ac:dyDescent="0.2">
      <c r="A44" s="48"/>
      <c r="B44" s="51" t="s">
        <v>10</v>
      </c>
      <c r="C44" s="52"/>
      <c r="D44" s="52"/>
      <c r="E44" s="53"/>
      <c r="F44" s="53"/>
      <c r="G44" s="53"/>
      <c r="H44" s="53"/>
      <c r="I44" s="53"/>
      <c r="J44" s="54" t="s">
        <v>2</v>
      </c>
      <c r="K44" s="55" t="s">
        <v>576</v>
      </c>
      <c r="L44" s="56" t="s">
        <v>577</v>
      </c>
      <c r="M44" s="56" t="s">
        <v>578</v>
      </c>
      <c r="N44" s="56" t="s">
        <v>579</v>
      </c>
      <c r="O44" s="57" t="s">
        <v>580</v>
      </c>
      <c r="P44" s="48"/>
      <c r="Q44" s="48"/>
      <c r="R44" s="48"/>
      <c r="S44" s="48"/>
      <c r="T44" s="48"/>
      <c r="U44" s="48"/>
    </row>
    <row r="45" spans="1:21" ht="30.75" customHeight="1" x14ac:dyDescent="0.15">
      <c r="A45" s="48"/>
      <c r="B45" s="1212" t="s">
        <v>11</v>
      </c>
      <c r="C45" s="1213"/>
      <c r="D45" s="58"/>
      <c r="E45" s="1218" t="s">
        <v>12</v>
      </c>
      <c r="F45" s="1218"/>
      <c r="G45" s="1218"/>
      <c r="H45" s="1218"/>
      <c r="I45" s="1218"/>
      <c r="J45" s="1219"/>
      <c r="K45" s="59">
        <v>443</v>
      </c>
      <c r="L45" s="60">
        <v>465</v>
      </c>
      <c r="M45" s="60">
        <v>482</v>
      </c>
      <c r="N45" s="60">
        <v>515</v>
      </c>
      <c r="O45" s="61">
        <v>501</v>
      </c>
      <c r="P45" s="48"/>
      <c r="Q45" s="48"/>
      <c r="R45" s="48"/>
      <c r="S45" s="48"/>
      <c r="T45" s="48"/>
      <c r="U45" s="48"/>
    </row>
    <row r="46" spans="1:21" ht="30.75" customHeight="1" x14ac:dyDescent="0.15">
      <c r="A46" s="48"/>
      <c r="B46" s="1214"/>
      <c r="C46" s="1215"/>
      <c r="D46" s="62"/>
      <c r="E46" s="1191" t="s">
        <v>13</v>
      </c>
      <c r="F46" s="1191"/>
      <c r="G46" s="1191"/>
      <c r="H46" s="1191"/>
      <c r="I46" s="1191"/>
      <c r="J46" s="1192"/>
      <c r="K46" s="63" t="s">
        <v>534</v>
      </c>
      <c r="L46" s="64" t="s">
        <v>534</v>
      </c>
      <c r="M46" s="64" t="s">
        <v>534</v>
      </c>
      <c r="N46" s="64" t="s">
        <v>534</v>
      </c>
      <c r="O46" s="65" t="s">
        <v>534</v>
      </c>
      <c r="P46" s="48"/>
      <c r="Q46" s="48"/>
      <c r="R46" s="48"/>
      <c r="S46" s="48"/>
      <c r="T46" s="48"/>
      <c r="U46" s="48"/>
    </row>
    <row r="47" spans="1:21" ht="30.75" customHeight="1" x14ac:dyDescent="0.15">
      <c r="A47" s="48"/>
      <c r="B47" s="1214"/>
      <c r="C47" s="1215"/>
      <c r="D47" s="62"/>
      <c r="E47" s="1191" t="s">
        <v>14</v>
      </c>
      <c r="F47" s="1191"/>
      <c r="G47" s="1191"/>
      <c r="H47" s="1191"/>
      <c r="I47" s="1191"/>
      <c r="J47" s="1192"/>
      <c r="K47" s="63" t="s">
        <v>534</v>
      </c>
      <c r="L47" s="64" t="s">
        <v>534</v>
      </c>
      <c r="M47" s="64" t="s">
        <v>534</v>
      </c>
      <c r="N47" s="64" t="s">
        <v>534</v>
      </c>
      <c r="O47" s="65" t="s">
        <v>534</v>
      </c>
      <c r="P47" s="48"/>
      <c r="Q47" s="48"/>
      <c r="R47" s="48"/>
      <c r="S47" s="48"/>
      <c r="T47" s="48"/>
      <c r="U47" s="48"/>
    </row>
    <row r="48" spans="1:21" ht="30.75" customHeight="1" x14ac:dyDescent="0.15">
      <c r="A48" s="48"/>
      <c r="B48" s="1214"/>
      <c r="C48" s="1215"/>
      <c r="D48" s="62"/>
      <c r="E48" s="1191" t="s">
        <v>15</v>
      </c>
      <c r="F48" s="1191"/>
      <c r="G48" s="1191"/>
      <c r="H48" s="1191"/>
      <c r="I48" s="1191"/>
      <c r="J48" s="1192"/>
      <c r="K48" s="63">
        <v>171</v>
      </c>
      <c r="L48" s="64">
        <v>170</v>
      </c>
      <c r="M48" s="64">
        <v>143</v>
      </c>
      <c r="N48" s="64">
        <v>136</v>
      </c>
      <c r="O48" s="65">
        <v>124</v>
      </c>
      <c r="P48" s="48"/>
      <c r="Q48" s="48"/>
      <c r="R48" s="48"/>
      <c r="S48" s="48"/>
      <c r="T48" s="48"/>
      <c r="U48" s="48"/>
    </row>
    <row r="49" spans="1:21" ht="30.75" customHeight="1" x14ac:dyDescent="0.15">
      <c r="A49" s="48"/>
      <c r="B49" s="1214"/>
      <c r="C49" s="1215"/>
      <c r="D49" s="62"/>
      <c r="E49" s="1191" t="s">
        <v>16</v>
      </c>
      <c r="F49" s="1191"/>
      <c r="G49" s="1191"/>
      <c r="H49" s="1191"/>
      <c r="I49" s="1191"/>
      <c r="J49" s="1192"/>
      <c r="K49" s="63">
        <v>2</v>
      </c>
      <c r="L49" s="64">
        <v>3</v>
      </c>
      <c r="M49" s="64">
        <v>4</v>
      </c>
      <c r="N49" s="64">
        <v>4</v>
      </c>
      <c r="O49" s="65">
        <v>4</v>
      </c>
      <c r="P49" s="48"/>
      <c r="Q49" s="48"/>
      <c r="R49" s="48"/>
      <c r="S49" s="48"/>
      <c r="T49" s="48"/>
      <c r="U49" s="48"/>
    </row>
    <row r="50" spans="1:21" ht="30.75" customHeight="1" x14ac:dyDescent="0.15">
      <c r="A50" s="48"/>
      <c r="B50" s="1214"/>
      <c r="C50" s="1215"/>
      <c r="D50" s="62"/>
      <c r="E50" s="1191" t="s">
        <v>17</v>
      </c>
      <c r="F50" s="1191"/>
      <c r="G50" s="1191"/>
      <c r="H50" s="1191"/>
      <c r="I50" s="1191"/>
      <c r="J50" s="1192"/>
      <c r="K50" s="63">
        <v>4</v>
      </c>
      <c r="L50" s="64">
        <v>4</v>
      </c>
      <c r="M50" s="64">
        <v>4</v>
      </c>
      <c r="N50" s="64">
        <v>3</v>
      </c>
      <c r="O50" s="65">
        <v>3</v>
      </c>
      <c r="P50" s="48"/>
      <c r="Q50" s="48"/>
      <c r="R50" s="48"/>
      <c r="S50" s="48"/>
      <c r="T50" s="48"/>
      <c r="U50" s="48"/>
    </row>
    <row r="51" spans="1:21" ht="30.75" customHeight="1" x14ac:dyDescent="0.15">
      <c r="A51" s="48"/>
      <c r="B51" s="1216"/>
      <c r="C51" s="1217"/>
      <c r="D51" s="66"/>
      <c r="E51" s="1191" t="s">
        <v>18</v>
      </c>
      <c r="F51" s="1191"/>
      <c r="G51" s="1191"/>
      <c r="H51" s="1191"/>
      <c r="I51" s="1191"/>
      <c r="J51" s="1192"/>
      <c r="K51" s="63" t="s">
        <v>534</v>
      </c>
      <c r="L51" s="64" t="s">
        <v>534</v>
      </c>
      <c r="M51" s="64" t="s">
        <v>534</v>
      </c>
      <c r="N51" s="64" t="s">
        <v>534</v>
      </c>
      <c r="O51" s="65" t="s">
        <v>534</v>
      </c>
      <c r="P51" s="48"/>
      <c r="Q51" s="48"/>
      <c r="R51" s="48"/>
      <c r="S51" s="48"/>
      <c r="T51" s="48"/>
      <c r="U51" s="48"/>
    </row>
    <row r="52" spans="1:21" ht="30.75" customHeight="1" x14ac:dyDescent="0.15">
      <c r="A52" s="48"/>
      <c r="B52" s="1189" t="s">
        <v>19</v>
      </c>
      <c r="C52" s="1190"/>
      <c r="D52" s="66"/>
      <c r="E52" s="1191" t="s">
        <v>20</v>
      </c>
      <c r="F52" s="1191"/>
      <c r="G52" s="1191"/>
      <c r="H52" s="1191"/>
      <c r="I52" s="1191"/>
      <c r="J52" s="1192"/>
      <c r="K52" s="63">
        <v>436</v>
      </c>
      <c r="L52" s="64">
        <v>438</v>
      </c>
      <c r="M52" s="64">
        <v>439</v>
      </c>
      <c r="N52" s="64">
        <v>439</v>
      </c>
      <c r="O52" s="65">
        <v>416</v>
      </c>
      <c r="P52" s="48"/>
      <c r="Q52" s="48"/>
      <c r="R52" s="48"/>
      <c r="S52" s="48"/>
      <c r="T52" s="48"/>
      <c r="U52" s="48"/>
    </row>
    <row r="53" spans="1:21" ht="30.75" customHeight="1" thickBot="1" x14ac:dyDescent="0.2">
      <c r="A53" s="48"/>
      <c r="B53" s="1193" t="s">
        <v>21</v>
      </c>
      <c r="C53" s="1194"/>
      <c r="D53" s="67"/>
      <c r="E53" s="1195" t="s">
        <v>22</v>
      </c>
      <c r="F53" s="1195"/>
      <c r="G53" s="1195"/>
      <c r="H53" s="1195"/>
      <c r="I53" s="1195"/>
      <c r="J53" s="1196"/>
      <c r="K53" s="68">
        <v>184</v>
      </c>
      <c r="L53" s="69">
        <v>204</v>
      </c>
      <c r="M53" s="69">
        <v>194</v>
      </c>
      <c r="N53" s="69">
        <v>219</v>
      </c>
      <c r="O53" s="70">
        <v>216</v>
      </c>
      <c r="P53" s="48"/>
      <c r="Q53" s="48"/>
      <c r="R53" s="48"/>
      <c r="S53" s="48"/>
      <c r="T53" s="48"/>
      <c r="U53" s="48"/>
    </row>
    <row r="54" spans="1:21" ht="24" customHeight="1" x14ac:dyDescent="0.15">
      <c r="A54" s="48"/>
      <c r="B54" s="71" t="s">
        <v>23</v>
      </c>
      <c r="C54" s="48"/>
      <c r="D54" s="48"/>
      <c r="E54" s="48"/>
      <c r="F54" s="48"/>
      <c r="G54" s="48"/>
      <c r="H54" s="48"/>
      <c r="I54" s="48"/>
      <c r="J54" s="48"/>
      <c r="K54" s="48"/>
      <c r="L54" s="48"/>
      <c r="M54" s="48"/>
      <c r="N54" s="48"/>
      <c r="O54" s="48"/>
      <c r="P54" s="48"/>
      <c r="Q54" s="48"/>
      <c r="R54" s="48"/>
      <c r="S54" s="48"/>
      <c r="T54" s="48"/>
      <c r="U54" s="48"/>
    </row>
    <row r="55" spans="1:21" ht="24" customHeight="1" x14ac:dyDescent="0.15">
      <c r="A55" s="48"/>
      <c r="B55" s="71" t="s">
        <v>24</v>
      </c>
      <c r="C55" s="48"/>
      <c r="D55" s="48"/>
      <c r="E55" s="48"/>
      <c r="F55" s="48"/>
      <c r="G55" s="48"/>
      <c r="H55" s="48"/>
      <c r="I55" s="48"/>
      <c r="J55" s="48"/>
      <c r="K55" s="48"/>
      <c r="L55" s="48"/>
      <c r="M55" s="48"/>
      <c r="N55" s="48"/>
      <c r="O55" s="48"/>
      <c r="P55" s="48"/>
      <c r="Q55" s="48"/>
      <c r="R55" s="48"/>
      <c r="S55" s="48"/>
      <c r="T55" s="48"/>
      <c r="U55" s="48"/>
    </row>
    <row r="56" spans="1:21" ht="24" customHeight="1" thickBot="1" x14ac:dyDescent="0.2">
      <c r="A56" s="48"/>
      <c r="B56" s="72" t="s">
        <v>25</v>
      </c>
      <c r="C56" s="73"/>
      <c r="D56" s="73"/>
      <c r="E56" s="73"/>
      <c r="F56" s="73"/>
      <c r="G56" s="73"/>
      <c r="H56" s="73"/>
      <c r="I56" s="73"/>
      <c r="J56" s="73"/>
      <c r="K56" s="74"/>
      <c r="L56" s="74"/>
      <c r="M56" s="74"/>
      <c r="N56" s="74"/>
      <c r="O56" s="75" t="s">
        <v>593</v>
      </c>
      <c r="P56" s="48"/>
      <c r="Q56" s="48"/>
      <c r="R56" s="48"/>
      <c r="S56" s="48"/>
      <c r="T56" s="48"/>
      <c r="U56" s="48"/>
    </row>
    <row r="57" spans="1:21" ht="31.5" customHeight="1" thickBot="1" x14ac:dyDescent="0.2">
      <c r="A57" s="48"/>
      <c r="B57" s="76"/>
      <c r="C57" s="77"/>
      <c r="D57" s="77"/>
      <c r="E57" s="78"/>
      <c r="F57" s="78"/>
      <c r="G57" s="78"/>
      <c r="H57" s="78"/>
      <c r="I57" s="78"/>
      <c r="J57" s="79" t="s">
        <v>2</v>
      </c>
      <c r="K57" s="80" t="s">
        <v>594</v>
      </c>
      <c r="L57" s="81" t="s">
        <v>595</v>
      </c>
      <c r="M57" s="81" t="s">
        <v>596</v>
      </c>
      <c r="N57" s="81" t="s">
        <v>597</v>
      </c>
      <c r="O57" s="82" t="s">
        <v>598</v>
      </c>
      <c r="P57" s="48"/>
      <c r="Q57" s="48"/>
      <c r="R57" s="48"/>
      <c r="S57" s="48"/>
      <c r="T57" s="48"/>
      <c r="U57" s="48"/>
    </row>
    <row r="58" spans="1:21" ht="31.5" customHeight="1" x14ac:dyDescent="0.15">
      <c r="B58" s="1197" t="s">
        <v>26</v>
      </c>
      <c r="C58" s="1198"/>
      <c r="D58" s="1203" t="s">
        <v>27</v>
      </c>
      <c r="E58" s="1204"/>
      <c r="F58" s="1204"/>
      <c r="G58" s="1204"/>
      <c r="H58" s="1204"/>
      <c r="I58" s="1204"/>
      <c r="J58" s="1205"/>
      <c r="K58" s="83" t="s">
        <v>534</v>
      </c>
      <c r="L58" s="84" t="s">
        <v>534</v>
      </c>
      <c r="M58" s="84" t="s">
        <v>534</v>
      </c>
      <c r="N58" s="84" t="s">
        <v>534</v>
      </c>
      <c r="O58" s="85" t="s">
        <v>534</v>
      </c>
    </row>
    <row r="59" spans="1:21" ht="31.5" customHeight="1" x14ac:dyDescent="0.15">
      <c r="B59" s="1199"/>
      <c r="C59" s="1200"/>
      <c r="D59" s="1206" t="s">
        <v>28</v>
      </c>
      <c r="E59" s="1207"/>
      <c r="F59" s="1207"/>
      <c r="G59" s="1207"/>
      <c r="H59" s="1207"/>
      <c r="I59" s="1207"/>
      <c r="J59" s="1208"/>
      <c r="K59" s="86" t="s">
        <v>534</v>
      </c>
      <c r="L59" s="87" t="s">
        <v>534</v>
      </c>
      <c r="M59" s="87" t="s">
        <v>534</v>
      </c>
      <c r="N59" s="87" t="s">
        <v>534</v>
      </c>
      <c r="O59" s="88" t="s">
        <v>534</v>
      </c>
    </row>
    <row r="60" spans="1:21" ht="31.5" customHeight="1" thickBot="1" x14ac:dyDescent="0.2">
      <c r="B60" s="1201"/>
      <c r="C60" s="1202"/>
      <c r="D60" s="1209" t="s">
        <v>29</v>
      </c>
      <c r="E60" s="1210"/>
      <c r="F60" s="1210"/>
      <c r="G60" s="1210"/>
      <c r="H60" s="1210"/>
      <c r="I60" s="1210"/>
      <c r="J60" s="1211"/>
      <c r="K60" s="89" t="s">
        <v>534</v>
      </c>
      <c r="L60" s="90" t="s">
        <v>534</v>
      </c>
      <c r="M60" s="90" t="s">
        <v>534</v>
      </c>
      <c r="N60" s="90" t="s">
        <v>534</v>
      </c>
      <c r="O60" s="91" t="s">
        <v>534</v>
      </c>
    </row>
    <row r="61" spans="1:21" ht="24" customHeight="1" x14ac:dyDescent="0.15">
      <c r="B61" s="92"/>
      <c r="C61" s="92"/>
      <c r="D61" s="93" t="s">
        <v>30</v>
      </c>
      <c r="E61" s="94"/>
      <c r="F61" s="94"/>
      <c r="G61" s="94"/>
      <c r="H61" s="94"/>
      <c r="I61" s="94"/>
      <c r="J61" s="94"/>
      <c r="K61" s="94"/>
      <c r="L61" s="94"/>
      <c r="M61" s="94"/>
      <c r="N61" s="94"/>
      <c r="O61" s="94"/>
    </row>
    <row r="62" spans="1:21" ht="24" customHeight="1" x14ac:dyDescent="0.15">
      <c r="B62" s="95"/>
      <c r="C62" s="95"/>
      <c r="D62" s="93" t="s">
        <v>31</v>
      </c>
      <c r="E62" s="94"/>
      <c r="F62" s="94"/>
      <c r="G62" s="94"/>
      <c r="H62" s="94"/>
      <c r="I62" s="94"/>
      <c r="J62" s="94"/>
      <c r="K62" s="94"/>
      <c r="L62" s="94"/>
      <c r="M62" s="94"/>
      <c r="N62" s="94"/>
      <c r="O62" s="94"/>
    </row>
    <row r="63" spans="1:21" ht="24" customHeight="1" x14ac:dyDescent="0.15">
      <c r="A63" s="48"/>
      <c r="B63" s="71"/>
      <c r="C63" s="48"/>
      <c r="D63" s="48"/>
      <c r="E63" s="48"/>
      <c r="F63" s="48"/>
      <c r="G63" s="48"/>
      <c r="H63" s="48"/>
      <c r="I63" s="48"/>
      <c r="J63" s="48"/>
      <c r="K63" s="48"/>
      <c r="L63" s="48"/>
      <c r="M63" s="48"/>
      <c r="N63" s="48"/>
      <c r="O63" s="48"/>
      <c r="P63" s="48"/>
      <c r="Q63" s="48"/>
      <c r="R63" s="48"/>
      <c r="S63" s="48"/>
      <c r="T63" s="48"/>
      <c r="U63" s="48"/>
    </row>
    <row r="64" spans="1:21" ht="24" customHeight="1" x14ac:dyDescent="0.15">
      <c r="A64" s="48"/>
      <c r="B64" s="71"/>
      <c r="C64" s="48"/>
      <c r="D64" s="48"/>
      <c r="E64" s="48"/>
      <c r="F64" s="48"/>
      <c r="G64" s="48"/>
      <c r="H64" s="48"/>
      <c r="I64" s="48"/>
      <c r="J64" s="48"/>
      <c r="K64" s="48"/>
      <c r="L64" s="48"/>
      <c r="M64" s="48"/>
      <c r="N64" s="48"/>
      <c r="O64" s="48"/>
      <c r="P64" s="48"/>
      <c r="Q64" s="48"/>
      <c r="R64" s="48"/>
      <c r="S64" s="48"/>
      <c r="T64" s="48"/>
      <c r="U64" s="48"/>
    </row>
  </sheetData>
  <sheetProtection algorithmName="SHA-512" hashValue="M8CZZ1M+Q/r8tQ6bE4jTuIRtyTd+LOnSzlfRcyH3zsJvyj+PNVXQ19h6sebQX6ZndpwG9hXHaWFBsTESsFzkOA==" saltValue="golaNMEppW7bTdw6d/cEIQ==" spinCount="100000" sheet="1" objects="1" scenarios="1"/>
  <mergeCells count="16">
    <mergeCell ref="B45:C51"/>
    <mergeCell ref="E45:J45"/>
    <mergeCell ref="E46:J46"/>
    <mergeCell ref="E47:J47"/>
    <mergeCell ref="E48:J48"/>
    <mergeCell ref="E49:J49"/>
    <mergeCell ref="E50:J50"/>
    <mergeCell ref="E51:J51"/>
    <mergeCell ref="B52:C52"/>
    <mergeCell ref="E52:J52"/>
    <mergeCell ref="B53:C53"/>
    <mergeCell ref="E53:J53"/>
    <mergeCell ref="B58:C60"/>
    <mergeCell ref="D58:J58"/>
    <mergeCell ref="D59:J59"/>
    <mergeCell ref="D60:J60"/>
  </mergeCells>
  <phoneticPr fontId="2"/>
  <printOptions horizontalCentered="1"/>
  <pageMargins left="0" right="0" top="0.19685039370078741" bottom="0.23622047244094491" header="0" footer="0"/>
  <pageSetup paperSize="9" scale="52"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zoomScale="55" zoomScaleNormal="55" zoomScaleSheetLayoutView="100" workbookViewId="0"/>
  </sheetViews>
  <sheetFormatPr defaultColWidth="0" defaultRowHeight="13.5" customHeight="1" zeroHeight="1" x14ac:dyDescent="0.15"/>
  <cols>
    <col min="1" max="1" width="6.625" style="96" customWidth="1"/>
    <col min="2" max="3" width="12.625" style="96" customWidth="1"/>
    <col min="4" max="4" width="11.625" style="96" customWidth="1"/>
    <col min="5" max="8" width="10.375" style="96" customWidth="1"/>
    <col min="9" max="13" width="16.375" style="96" customWidth="1"/>
    <col min="14" max="19" width="12.625" style="96" customWidth="1"/>
    <col min="20" max="16384" width="0" style="96"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97" t="s">
        <v>9</v>
      </c>
    </row>
    <row r="40" spans="2:13" ht="27.75" customHeight="1" thickBot="1" x14ac:dyDescent="0.2">
      <c r="B40" s="98" t="s">
        <v>10</v>
      </c>
      <c r="C40" s="99"/>
      <c r="D40" s="99"/>
      <c r="E40" s="100"/>
      <c r="F40" s="100"/>
      <c r="G40" s="100"/>
      <c r="H40" s="101" t="s">
        <v>2</v>
      </c>
      <c r="I40" s="102" t="s">
        <v>576</v>
      </c>
      <c r="J40" s="103" t="s">
        <v>577</v>
      </c>
      <c r="K40" s="103" t="s">
        <v>578</v>
      </c>
      <c r="L40" s="103" t="s">
        <v>579</v>
      </c>
      <c r="M40" s="104" t="s">
        <v>580</v>
      </c>
    </row>
    <row r="41" spans="2:13" ht="27.75" customHeight="1" x14ac:dyDescent="0.15">
      <c r="B41" s="1232" t="s">
        <v>32</v>
      </c>
      <c r="C41" s="1233"/>
      <c r="D41" s="105"/>
      <c r="E41" s="1234" t="s">
        <v>33</v>
      </c>
      <c r="F41" s="1234"/>
      <c r="G41" s="1234"/>
      <c r="H41" s="1235"/>
      <c r="I41" s="355">
        <v>5302</v>
      </c>
      <c r="J41" s="356">
        <v>5280</v>
      </c>
      <c r="K41" s="356">
        <v>5240</v>
      </c>
      <c r="L41" s="356">
        <v>5174</v>
      </c>
      <c r="M41" s="357">
        <v>5122</v>
      </c>
    </row>
    <row r="42" spans="2:13" ht="27.75" customHeight="1" x14ac:dyDescent="0.15">
      <c r="B42" s="1222"/>
      <c r="C42" s="1223"/>
      <c r="D42" s="106"/>
      <c r="E42" s="1226" t="s">
        <v>34</v>
      </c>
      <c r="F42" s="1226"/>
      <c r="G42" s="1226"/>
      <c r="H42" s="1227"/>
      <c r="I42" s="358">
        <v>35</v>
      </c>
      <c r="J42" s="359">
        <v>31</v>
      </c>
      <c r="K42" s="359">
        <v>27</v>
      </c>
      <c r="L42" s="359">
        <v>24</v>
      </c>
      <c r="M42" s="360">
        <v>21</v>
      </c>
    </row>
    <row r="43" spans="2:13" ht="27.75" customHeight="1" x14ac:dyDescent="0.15">
      <c r="B43" s="1222"/>
      <c r="C43" s="1223"/>
      <c r="D43" s="106"/>
      <c r="E43" s="1226" t="s">
        <v>35</v>
      </c>
      <c r="F43" s="1226"/>
      <c r="G43" s="1226"/>
      <c r="H43" s="1227"/>
      <c r="I43" s="358">
        <v>2483</v>
      </c>
      <c r="J43" s="359">
        <v>2346</v>
      </c>
      <c r="K43" s="359">
        <v>2258</v>
      </c>
      <c r="L43" s="359">
        <v>1870</v>
      </c>
      <c r="M43" s="360">
        <v>1690</v>
      </c>
    </row>
    <row r="44" spans="2:13" ht="27.75" customHeight="1" x14ac:dyDescent="0.15">
      <c r="B44" s="1222"/>
      <c r="C44" s="1223"/>
      <c r="D44" s="106"/>
      <c r="E44" s="1226" t="s">
        <v>36</v>
      </c>
      <c r="F44" s="1226"/>
      <c r="G44" s="1226"/>
      <c r="H44" s="1227"/>
      <c r="I44" s="358">
        <v>36</v>
      </c>
      <c r="J44" s="359">
        <v>33</v>
      </c>
      <c r="K44" s="359">
        <v>23</v>
      </c>
      <c r="L44" s="359">
        <v>21</v>
      </c>
      <c r="M44" s="360">
        <v>19</v>
      </c>
    </row>
    <row r="45" spans="2:13" ht="27.75" customHeight="1" x14ac:dyDescent="0.15">
      <c r="B45" s="1222"/>
      <c r="C45" s="1223"/>
      <c r="D45" s="106"/>
      <c r="E45" s="1226" t="s">
        <v>37</v>
      </c>
      <c r="F45" s="1226"/>
      <c r="G45" s="1226"/>
      <c r="H45" s="1227"/>
      <c r="I45" s="358">
        <v>779</v>
      </c>
      <c r="J45" s="359">
        <v>764</v>
      </c>
      <c r="K45" s="359">
        <v>800</v>
      </c>
      <c r="L45" s="359">
        <v>776</v>
      </c>
      <c r="M45" s="360">
        <v>769</v>
      </c>
    </row>
    <row r="46" spans="2:13" ht="27.75" customHeight="1" x14ac:dyDescent="0.15">
      <c r="B46" s="1222"/>
      <c r="C46" s="1223"/>
      <c r="D46" s="107"/>
      <c r="E46" s="1226" t="s">
        <v>38</v>
      </c>
      <c r="F46" s="1226"/>
      <c r="G46" s="1226"/>
      <c r="H46" s="1227"/>
      <c r="I46" s="358" t="s">
        <v>534</v>
      </c>
      <c r="J46" s="359" t="s">
        <v>534</v>
      </c>
      <c r="K46" s="359" t="s">
        <v>534</v>
      </c>
      <c r="L46" s="359" t="s">
        <v>534</v>
      </c>
      <c r="M46" s="360" t="s">
        <v>534</v>
      </c>
    </row>
    <row r="47" spans="2:13" ht="27.75" customHeight="1" x14ac:dyDescent="0.15">
      <c r="B47" s="1222"/>
      <c r="C47" s="1223"/>
      <c r="D47" s="108"/>
      <c r="E47" s="1236" t="s">
        <v>39</v>
      </c>
      <c r="F47" s="1237"/>
      <c r="G47" s="1237"/>
      <c r="H47" s="1238"/>
      <c r="I47" s="358" t="s">
        <v>534</v>
      </c>
      <c r="J47" s="359" t="s">
        <v>534</v>
      </c>
      <c r="K47" s="359" t="s">
        <v>534</v>
      </c>
      <c r="L47" s="359" t="s">
        <v>534</v>
      </c>
      <c r="M47" s="360" t="s">
        <v>534</v>
      </c>
    </row>
    <row r="48" spans="2:13" ht="27.75" customHeight="1" x14ac:dyDescent="0.15">
      <c r="B48" s="1222"/>
      <c r="C48" s="1223"/>
      <c r="D48" s="106"/>
      <c r="E48" s="1226" t="s">
        <v>40</v>
      </c>
      <c r="F48" s="1226"/>
      <c r="G48" s="1226"/>
      <c r="H48" s="1227"/>
      <c r="I48" s="358" t="s">
        <v>534</v>
      </c>
      <c r="J48" s="359" t="s">
        <v>534</v>
      </c>
      <c r="K48" s="359" t="s">
        <v>534</v>
      </c>
      <c r="L48" s="359" t="s">
        <v>534</v>
      </c>
      <c r="M48" s="360" t="s">
        <v>534</v>
      </c>
    </row>
    <row r="49" spans="2:13" ht="27.75" customHeight="1" x14ac:dyDescent="0.15">
      <c r="B49" s="1224"/>
      <c r="C49" s="1225"/>
      <c r="D49" s="106"/>
      <c r="E49" s="1226" t="s">
        <v>41</v>
      </c>
      <c r="F49" s="1226"/>
      <c r="G49" s="1226"/>
      <c r="H49" s="1227"/>
      <c r="I49" s="358" t="s">
        <v>534</v>
      </c>
      <c r="J49" s="359" t="s">
        <v>534</v>
      </c>
      <c r="K49" s="359" t="s">
        <v>534</v>
      </c>
      <c r="L49" s="359" t="s">
        <v>534</v>
      </c>
      <c r="M49" s="360" t="s">
        <v>534</v>
      </c>
    </row>
    <row r="50" spans="2:13" ht="27.75" customHeight="1" x14ac:dyDescent="0.15">
      <c r="B50" s="1220" t="s">
        <v>42</v>
      </c>
      <c r="C50" s="1221"/>
      <c r="D50" s="109"/>
      <c r="E50" s="1226" t="s">
        <v>43</v>
      </c>
      <c r="F50" s="1226"/>
      <c r="G50" s="1226"/>
      <c r="H50" s="1227"/>
      <c r="I50" s="358">
        <v>1632</v>
      </c>
      <c r="J50" s="359">
        <v>1822</v>
      </c>
      <c r="K50" s="359">
        <v>1897</v>
      </c>
      <c r="L50" s="359">
        <v>2299</v>
      </c>
      <c r="M50" s="360">
        <v>2076</v>
      </c>
    </row>
    <row r="51" spans="2:13" ht="27.75" customHeight="1" x14ac:dyDescent="0.15">
      <c r="B51" s="1222"/>
      <c r="C51" s="1223"/>
      <c r="D51" s="106"/>
      <c r="E51" s="1226" t="s">
        <v>44</v>
      </c>
      <c r="F51" s="1226"/>
      <c r="G51" s="1226"/>
      <c r="H51" s="1227"/>
      <c r="I51" s="358" t="s">
        <v>534</v>
      </c>
      <c r="J51" s="359" t="s">
        <v>534</v>
      </c>
      <c r="K51" s="359" t="s">
        <v>534</v>
      </c>
      <c r="L51" s="359" t="s">
        <v>534</v>
      </c>
      <c r="M51" s="360" t="s">
        <v>534</v>
      </c>
    </row>
    <row r="52" spans="2:13" ht="27.75" customHeight="1" x14ac:dyDescent="0.15">
      <c r="B52" s="1224"/>
      <c r="C52" s="1225"/>
      <c r="D52" s="106"/>
      <c r="E52" s="1226" t="s">
        <v>45</v>
      </c>
      <c r="F52" s="1226"/>
      <c r="G52" s="1226"/>
      <c r="H52" s="1227"/>
      <c r="I52" s="358">
        <v>5114</v>
      </c>
      <c r="J52" s="359">
        <v>5064</v>
      </c>
      <c r="K52" s="359">
        <v>4969</v>
      </c>
      <c r="L52" s="359">
        <v>4882</v>
      </c>
      <c r="M52" s="360">
        <v>4623</v>
      </c>
    </row>
    <row r="53" spans="2:13" ht="27.75" customHeight="1" thickBot="1" x14ac:dyDescent="0.2">
      <c r="B53" s="1228" t="s">
        <v>46</v>
      </c>
      <c r="C53" s="1229"/>
      <c r="D53" s="110"/>
      <c r="E53" s="1230" t="s">
        <v>47</v>
      </c>
      <c r="F53" s="1230"/>
      <c r="G53" s="1230"/>
      <c r="H53" s="1231"/>
      <c r="I53" s="361">
        <v>1889</v>
      </c>
      <c r="J53" s="362">
        <v>1567</v>
      </c>
      <c r="K53" s="362">
        <v>1481</v>
      </c>
      <c r="L53" s="362">
        <v>683</v>
      </c>
      <c r="M53" s="363">
        <v>922</v>
      </c>
    </row>
    <row r="54" spans="2:13" ht="27.75" customHeight="1" x14ac:dyDescent="0.15">
      <c r="B54" s="111" t="s">
        <v>48</v>
      </c>
      <c r="C54" s="112"/>
      <c r="D54" s="112"/>
      <c r="E54" s="113"/>
      <c r="F54" s="113"/>
      <c r="G54" s="113"/>
      <c r="H54" s="113"/>
      <c r="I54" s="114"/>
      <c r="J54" s="114"/>
      <c r="K54" s="114"/>
      <c r="L54" s="114"/>
      <c r="M54" s="114"/>
    </row>
    <row r="55" spans="2:13" x14ac:dyDescent="0.15"/>
  </sheetData>
  <sheetProtection algorithmName="SHA-512" hashValue="wKPHSGTXkMO5EgLCpsIRBRohrzMmZ6nE/g6Y/t653lpsFePdSJjiUbR3kWRUFgtXoXEFG+zjAuaV2dXiMw1u8Q==" saltValue="Q21FWL8o0x2JKu6TKtWmyQ=="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zoomScale="70" zoomScaleNormal="70" zoomScaleSheetLayoutView="100" workbookViewId="0"/>
  </sheetViews>
  <sheetFormatPr defaultColWidth="0" defaultRowHeight="13.5" customHeight="1" zeroHeight="1" x14ac:dyDescent="0.15"/>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ht="16.5" customHeight="1" x14ac:dyDescent="0.15"/>
    <row r="34" ht="16.5" customHeight="1" x14ac:dyDescent="0.15"/>
    <row r="35" ht="16.5" customHeight="1" x14ac:dyDescent="0.15"/>
    <row r="36" ht="16.5" customHeight="1" x14ac:dyDescent="0.15"/>
    <row r="37" ht="16.5" customHeight="1" x14ac:dyDescent="0.15"/>
    <row r="38" ht="16.5" customHeight="1" x14ac:dyDescent="0.15"/>
    <row r="39" ht="16.5" customHeight="1" x14ac:dyDescent="0.15"/>
    <row r="40" ht="16.5" customHeight="1" x14ac:dyDescent="0.15"/>
    <row r="41" ht="16.5" customHeight="1" x14ac:dyDescent="0.15"/>
    <row r="42" ht="16.5" customHeight="1" x14ac:dyDescent="0.15"/>
    <row r="43" ht="16.5" customHeight="1" x14ac:dyDescent="0.15"/>
    <row r="44" ht="16.5" customHeight="1" x14ac:dyDescent="0.15"/>
    <row r="45" ht="16.5" customHeight="1" x14ac:dyDescent="0.15"/>
    <row r="46" ht="16.5" customHeight="1" x14ac:dyDescent="0.15"/>
    <row r="47" ht="16.5" customHeight="1" x14ac:dyDescent="0.15"/>
    <row r="48" ht="16.5" customHeight="1" x14ac:dyDescent="0.15"/>
    <row r="49" spans="2:8" ht="20.25" customHeight="1" x14ac:dyDescent="0.15"/>
    <row r="50" spans="2:8" ht="16.5" customHeight="1" x14ac:dyDescent="0.15"/>
    <row r="51" spans="2:8" ht="29.25" customHeight="1" x14ac:dyDescent="0.15"/>
    <row r="52" spans="2:8" ht="29.25" customHeight="1" x14ac:dyDescent="0.15"/>
    <row r="53" spans="2:8" ht="52.5" customHeight="1" thickBot="1" x14ac:dyDescent="0.25">
      <c r="B53" s="2"/>
      <c r="C53" s="2"/>
      <c r="D53" s="2"/>
      <c r="E53" s="2"/>
      <c r="F53" s="2"/>
      <c r="G53" s="2"/>
      <c r="H53" s="115" t="s">
        <v>49</v>
      </c>
    </row>
    <row r="54" spans="2:8" ht="29.25" customHeight="1" thickBot="1" x14ac:dyDescent="0.25">
      <c r="B54" s="116" t="s">
        <v>1</v>
      </c>
      <c r="C54" s="117"/>
      <c r="D54" s="117"/>
      <c r="E54" s="118" t="s">
        <v>2</v>
      </c>
      <c r="F54" s="119" t="s">
        <v>578</v>
      </c>
      <c r="G54" s="119" t="s">
        <v>579</v>
      </c>
      <c r="H54" s="120" t="s">
        <v>580</v>
      </c>
    </row>
    <row r="55" spans="2:8" ht="52.5" customHeight="1" x14ac:dyDescent="0.15">
      <c r="B55" s="121"/>
      <c r="C55" s="1247" t="s">
        <v>50</v>
      </c>
      <c r="D55" s="1247"/>
      <c r="E55" s="1248"/>
      <c r="F55" s="122">
        <v>1077</v>
      </c>
      <c r="G55" s="122">
        <v>1485</v>
      </c>
      <c r="H55" s="123">
        <v>1235</v>
      </c>
    </row>
    <row r="56" spans="2:8" ht="52.5" customHeight="1" x14ac:dyDescent="0.15">
      <c r="B56" s="124"/>
      <c r="C56" s="1249" t="s">
        <v>51</v>
      </c>
      <c r="D56" s="1249"/>
      <c r="E56" s="1250"/>
      <c r="F56" s="125">
        <v>60</v>
      </c>
      <c r="G56" s="125">
        <v>60</v>
      </c>
      <c r="H56" s="126">
        <v>60</v>
      </c>
    </row>
    <row r="57" spans="2:8" ht="53.25" customHeight="1" x14ac:dyDescent="0.15">
      <c r="B57" s="124"/>
      <c r="C57" s="1251" t="s">
        <v>52</v>
      </c>
      <c r="D57" s="1251"/>
      <c r="E57" s="1252"/>
      <c r="F57" s="127">
        <v>645</v>
      </c>
      <c r="G57" s="127">
        <v>626</v>
      </c>
      <c r="H57" s="128">
        <v>648</v>
      </c>
    </row>
    <row r="58" spans="2:8" ht="45.75" customHeight="1" x14ac:dyDescent="0.15">
      <c r="B58" s="129"/>
      <c r="C58" s="1239" t="s">
        <v>610</v>
      </c>
      <c r="D58" s="1240"/>
      <c r="E58" s="1241"/>
      <c r="F58" s="130">
        <v>342</v>
      </c>
      <c r="G58" s="130">
        <v>337</v>
      </c>
      <c r="H58" s="131">
        <v>331</v>
      </c>
    </row>
    <row r="59" spans="2:8" ht="45.75" customHeight="1" x14ac:dyDescent="0.15">
      <c r="B59" s="129"/>
      <c r="C59" s="1239" t="s">
        <v>611</v>
      </c>
      <c r="D59" s="1240"/>
      <c r="E59" s="1241"/>
      <c r="F59" s="130">
        <v>118</v>
      </c>
      <c r="G59" s="130">
        <v>118</v>
      </c>
      <c r="H59" s="131">
        <v>104</v>
      </c>
    </row>
    <row r="60" spans="2:8" ht="45.75" customHeight="1" x14ac:dyDescent="0.15">
      <c r="B60" s="129"/>
      <c r="C60" s="1239" t="s">
        <v>612</v>
      </c>
      <c r="D60" s="1240"/>
      <c r="E60" s="1241"/>
      <c r="F60" s="130">
        <v>9</v>
      </c>
      <c r="G60" s="130">
        <v>18</v>
      </c>
      <c r="H60" s="131">
        <v>86</v>
      </c>
    </row>
    <row r="61" spans="2:8" ht="45.75" customHeight="1" x14ac:dyDescent="0.15">
      <c r="B61" s="129"/>
      <c r="C61" s="1239" t="s">
        <v>613</v>
      </c>
      <c r="D61" s="1240"/>
      <c r="E61" s="1241"/>
      <c r="F61" s="130">
        <v>100</v>
      </c>
      <c r="G61" s="130">
        <v>81</v>
      </c>
      <c r="H61" s="131">
        <v>58</v>
      </c>
    </row>
    <row r="62" spans="2:8" ht="45.75" customHeight="1" thickBot="1" x14ac:dyDescent="0.2">
      <c r="B62" s="132"/>
      <c r="C62" s="1242" t="s">
        <v>614</v>
      </c>
      <c r="D62" s="1243"/>
      <c r="E62" s="1244"/>
      <c r="F62" s="133">
        <v>43</v>
      </c>
      <c r="G62" s="133">
        <v>40</v>
      </c>
      <c r="H62" s="134">
        <v>37</v>
      </c>
    </row>
    <row r="63" spans="2:8" ht="52.5" customHeight="1" thickBot="1" x14ac:dyDescent="0.2">
      <c r="B63" s="135"/>
      <c r="C63" s="1245" t="s">
        <v>53</v>
      </c>
      <c r="D63" s="1245"/>
      <c r="E63" s="1246"/>
      <c r="F63" s="136">
        <v>1783</v>
      </c>
      <c r="G63" s="136">
        <v>2171</v>
      </c>
      <c r="H63" s="137">
        <v>1943</v>
      </c>
    </row>
    <row r="64" spans="2:8" x14ac:dyDescent="0.15"/>
  </sheetData>
  <sheetProtection algorithmName="SHA-512" hashValue="u88x1ThrchNvdKt0YlFkOXdFtV2tpra6UaKTAAEdM/BchXTFOYfg8lv/OpPq9Arn2Vt+Cubop1Dbh4ilu7FbZQ==" saltValue="zVXhISmJPPclrUK2gNizxA=="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4" orientation="landscape"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D105E9-D7D7-4E4D-A5B9-167BE0272BF7}">
  <sheetPr>
    <pageSetUpPr fitToPage="1"/>
  </sheetPr>
  <dimension ref="A1:DE85"/>
  <sheetViews>
    <sheetView showGridLines="0" topLeftCell="A19" zoomScale="70" zoomScaleNormal="70" zoomScaleSheetLayoutView="55" workbookViewId="0">
      <selection activeCell="AQ39" sqref="AQ39"/>
    </sheetView>
  </sheetViews>
  <sheetFormatPr defaultColWidth="0" defaultRowHeight="13.5" customHeight="1" zeroHeight="1" x14ac:dyDescent="0.15"/>
  <cols>
    <col min="1" max="1" width="6.375" style="366" customWidth="1"/>
    <col min="2" max="107" width="2.5" style="366" customWidth="1"/>
    <col min="108" max="108" width="6.125" style="373" customWidth="1"/>
    <col min="109" max="109" width="5.875" style="372" customWidth="1"/>
    <col min="110" max="16384" width="8.625" style="366" hidden="1"/>
  </cols>
  <sheetData>
    <row r="1" spans="1:109" ht="42.75" customHeight="1" x14ac:dyDescent="0.15">
      <c r="A1" s="364"/>
      <c r="B1" s="365"/>
      <c r="DD1" s="366"/>
      <c r="DE1" s="366"/>
    </row>
    <row r="2" spans="1:109" ht="25.5" customHeight="1" x14ac:dyDescent="0.15">
      <c r="A2" s="367"/>
      <c r="C2" s="367"/>
      <c r="O2" s="367"/>
      <c r="P2" s="367"/>
      <c r="Q2" s="367"/>
      <c r="R2" s="367"/>
      <c r="S2" s="367"/>
      <c r="T2" s="367"/>
      <c r="U2" s="367"/>
      <c r="V2" s="367"/>
      <c r="W2" s="367"/>
      <c r="X2" s="367"/>
      <c r="Y2" s="367"/>
      <c r="Z2" s="367"/>
      <c r="AA2" s="367"/>
      <c r="AB2" s="367"/>
      <c r="AC2" s="367"/>
      <c r="AD2" s="367"/>
      <c r="AE2" s="367"/>
      <c r="AF2" s="367"/>
      <c r="AG2" s="367"/>
      <c r="AH2" s="367"/>
      <c r="AI2" s="367"/>
      <c r="AU2" s="367"/>
      <c r="BG2" s="367"/>
      <c r="BS2" s="367"/>
      <c r="CE2" s="367"/>
      <c r="CQ2" s="367"/>
      <c r="DD2" s="366"/>
      <c r="DE2" s="366"/>
    </row>
    <row r="3" spans="1:109" ht="25.5" customHeight="1" x14ac:dyDescent="0.15">
      <c r="A3" s="367"/>
      <c r="C3" s="367"/>
      <c r="O3" s="367"/>
      <c r="P3" s="367"/>
      <c r="Q3" s="367"/>
      <c r="R3" s="367"/>
      <c r="S3" s="367"/>
      <c r="T3" s="367"/>
      <c r="U3" s="367"/>
      <c r="V3" s="367"/>
      <c r="W3" s="367"/>
      <c r="X3" s="367"/>
      <c r="Y3" s="367"/>
      <c r="Z3" s="367"/>
      <c r="AA3" s="367"/>
      <c r="AB3" s="367"/>
      <c r="AC3" s="367"/>
      <c r="AD3" s="367"/>
      <c r="AE3" s="367"/>
      <c r="AF3" s="367"/>
      <c r="AG3" s="367"/>
      <c r="AH3" s="367"/>
      <c r="AI3" s="367"/>
      <c r="AU3" s="367"/>
      <c r="BG3" s="367"/>
      <c r="BS3" s="367"/>
      <c r="CE3" s="367"/>
      <c r="CQ3" s="367"/>
      <c r="DD3" s="366"/>
      <c r="DE3" s="366"/>
    </row>
    <row r="4" spans="1:109" s="259" customFormat="1" x14ac:dyDescent="0.15">
      <c r="A4" s="367"/>
      <c r="B4" s="367"/>
      <c r="C4" s="367"/>
      <c r="D4" s="367"/>
      <c r="E4" s="367"/>
      <c r="F4" s="367"/>
      <c r="G4" s="367"/>
      <c r="H4" s="367"/>
      <c r="I4" s="367"/>
      <c r="J4" s="367"/>
      <c r="K4" s="367"/>
      <c r="L4" s="367"/>
      <c r="M4" s="367"/>
      <c r="N4" s="367"/>
      <c r="O4" s="367"/>
      <c r="P4" s="367"/>
      <c r="Q4" s="367"/>
      <c r="R4" s="367"/>
      <c r="S4" s="367"/>
      <c r="T4" s="367"/>
      <c r="U4" s="367"/>
      <c r="V4" s="367"/>
      <c r="W4" s="367"/>
      <c r="X4" s="367"/>
      <c r="Y4" s="367"/>
      <c r="Z4" s="367"/>
      <c r="AA4" s="367"/>
      <c r="AB4" s="367"/>
      <c r="AC4" s="367"/>
      <c r="AD4" s="367"/>
      <c r="AE4" s="367"/>
      <c r="AF4" s="367"/>
      <c r="AG4" s="367"/>
      <c r="AH4" s="367"/>
      <c r="AI4" s="367"/>
      <c r="AJ4" s="367"/>
      <c r="AK4" s="367"/>
      <c r="AL4" s="367"/>
      <c r="AM4" s="367"/>
      <c r="AN4" s="367"/>
      <c r="AO4" s="367"/>
      <c r="AP4" s="367"/>
      <c r="AQ4" s="367"/>
      <c r="AR4" s="367"/>
      <c r="AS4" s="367"/>
      <c r="AT4" s="367"/>
      <c r="AU4" s="367"/>
      <c r="AV4" s="367"/>
      <c r="AW4" s="367"/>
      <c r="AX4" s="367"/>
      <c r="AY4" s="367"/>
      <c r="AZ4" s="367"/>
      <c r="BA4" s="367"/>
      <c r="BB4" s="367"/>
      <c r="BC4" s="367"/>
      <c r="BD4" s="367"/>
      <c r="BE4" s="367"/>
      <c r="BF4" s="367"/>
      <c r="BG4" s="367"/>
      <c r="BH4" s="367"/>
      <c r="BI4" s="367"/>
      <c r="BJ4" s="367"/>
      <c r="BK4" s="367"/>
      <c r="BL4" s="367"/>
      <c r="BM4" s="367"/>
      <c r="BN4" s="367"/>
      <c r="BO4" s="367"/>
      <c r="BP4" s="367"/>
      <c r="BQ4" s="367"/>
      <c r="BR4" s="367"/>
      <c r="BS4" s="367"/>
      <c r="BT4" s="367"/>
      <c r="BU4" s="367"/>
      <c r="BV4" s="367"/>
      <c r="BW4" s="367"/>
      <c r="BX4" s="367"/>
      <c r="BY4" s="367"/>
      <c r="BZ4" s="367"/>
      <c r="CA4" s="367"/>
      <c r="CB4" s="367"/>
      <c r="CC4" s="367"/>
      <c r="CD4" s="367"/>
      <c r="CE4" s="367"/>
      <c r="CF4" s="367"/>
      <c r="CG4" s="367"/>
      <c r="CH4" s="367"/>
      <c r="CI4" s="367"/>
      <c r="CJ4" s="367"/>
      <c r="CK4" s="367"/>
      <c r="CL4" s="367"/>
      <c r="CM4" s="367"/>
      <c r="CN4" s="367"/>
      <c r="CO4" s="367"/>
      <c r="CP4" s="367"/>
      <c r="CQ4" s="367"/>
      <c r="CR4" s="367"/>
      <c r="CS4" s="367"/>
      <c r="CT4" s="367"/>
      <c r="CU4" s="367"/>
      <c r="CV4" s="367"/>
      <c r="CW4" s="367"/>
      <c r="CX4" s="367"/>
      <c r="CY4" s="367"/>
      <c r="CZ4" s="367"/>
      <c r="DA4" s="367"/>
      <c r="DB4" s="367"/>
      <c r="DC4" s="367"/>
      <c r="DD4" s="367"/>
      <c r="DE4" s="367"/>
    </row>
    <row r="5" spans="1:109" s="259" customFormat="1" x14ac:dyDescent="0.15">
      <c r="A5" s="367"/>
      <c r="B5" s="367"/>
      <c r="C5" s="367"/>
      <c r="D5" s="367"/>
      <c r="E5" s="367"/>
      <c r="F5" s="367"/>
      <c r="G5" s="367"/>
      <c r="H5" s="367"/>
      <c r="I5" s="367"/>
      <c r="J5" s="367"/>
      <c r="K5" s="367"/>
      <c r="L5" s="367"/>
      <c r="M5" s="367"/>
      <c r="N5" s="367"/>
      <c r="O5" s="367"/>
      <c r="P5" s="367"/>
      <c r="Q5" s="367"/>
      <c r="R5" s="367"/>
      <c r="S5" s="367"/>
      <c r="T5" s="367"/>
      <c r="U5" s="367"/>
      <c r="V5" s="367"/>
      <c r="W5" s="367"/>
      <c r="X5" s="367"/>
      <c r="Y5" s="367"/>
      <c r="Z5" s="367"/>
      <c r="AA5" s="367"/>
      <c r="AB5" s="367"/>
      <c r="AC5" s="367"/>
      <c r="AD5" s="367"/>
      <c r="AE5" s="367"/>
      <c r="AF5" s="367"/>
      <c r="AG5" s="367"/>
      <c r="AH5" s="367"/>
      <c r="AI5" s="367"/>
      <c r="AJ5" s="367"/>
      <c r="AK5" s="367"/>
      <c r="AL5" s="367"/>
      <c r="AM5" s="367"/>
      <c r="AN5" s="367"/>
      <c r="AO5" s="367"/>
      <c r="AP5" s="367"/>
      <c r="AQ5" s="367"/>
      <c r="AR5" s="367"/>
      <c r="AS5" s="367"/>
      <c r="AT5" s="367"/>
      <c r="AU5" s="367"/>
      <c r="AV5" s="367"/>
      <c r="AW5" s="367"/>
      <c r="AX5" s="367"/>
      <c r="AY5" s="367"/>
      <c r="AZ5" s="367"/>
      <c r="BA5" s="367"/>
      <c r="BB5" s="367"/>
      <c r="BC5" s="367"/>
      <c r="BD5" s="367"/>
      <c r="BE5" s="367"/>
      <c r="BF5" s="367"/>
      <c r="BG5" s="367"/>
      <c r="BH5" s="367"/>
      <c r="BI5" s="367"/>
      <c r="BJ5" s="367"/>
      <c r="BK5" s="367"/>
      <c r="BL5" s="367"/>
      <c r="BM5" s="367"/>
      <c r="BN5" s="367"/>
      <c r="BO5" s="367"/>
      <c r="BP5" s="367"/>
      <c r="BQ5" s="367"/>
      <c r="BR5" s="367"/>
      <c r="BS5" s="367"/>
      <c r="BT5" s="367"/>
      <c r="BU5" s="367"/>
      <c r="BV5" s="367"/>
      <c r="BW5" s="367"/>
      <c r="BX5" s="367"/>
      <c r="BY5" s="367"/>
      <c r="BZ5" s="367"/>
      <c r="CA5" s="367"/>
      <c r="CB5" s="367"/>
      <c r="CC5" s="367"/>
      <c r="CD5" s="367"/>
      <c r="CE5" s="367"/>
      <c r="CF5" s="367"/>
      <c r="CG5" s="367"/>
      <c r="CH5" s="367"/>
      <c r="CI5" s="367"/>
      <c r="CJ5" s="367"/>
      <c r="CK5" s="367"/>
      <c r="CL5" s="367"/>
      <c r="CM5" s="367"/>
      <c r="CN5" s="367"/>
      <c r="CO5" s="367"/>
      <c r="CP5" s="367"/>
      <c r="CQ5" s="367"/>
      <c r="CR5" s="367"/>
      <c r="CS5" s="367"/>
      <c r="CT5" s="367"/>
      <c r="CU5" s="367"/>
      <c r="CV5" s="367"/>
      <c r="CW5" s="367"/>
      <c r="CX5" s="367"/>
      <c r="CY5" s="367"/>
      <c r="CZ5" s="367"/>
      <c r="DA5" s="367"/>
      <c r="DB5" s="367"/>
      <c r="DC5" s="367"/>
      <c r="DD5" s="367"/>
      <c r="DE5" s="367"/>
    </row>
    <row r="6" spans="1:109" s="259" customFormat="1" x14ac:dyDescent="0.15">
      <c r="A6" s="367"/>
      <c r="B6" s="367"/>
      <c r="C6" s="367"/>
      <c r="D6" s="367"/>
      <c r="E6" s="367"/>
      <c r="F6" s="367"/>
      <c r="G6" s="367"/>
      <c r="H6" s="367"/>
      <c r="I6" s="367"/>
      <c r="J6" s="367"/>
      <c r="K6" s="367"/>
      <c r="L6" s="367"/>
      <c r="M6" s="367"/>
      <c r="N6" s="367"/>
      <c r="O6" s="367"/>
      <c r="P6" s="367"/>
      <c r="Q6" s="367"/>
      <c r="R6" s="367"/>
      <c r="S6" s="367"/>
      <c r="T6" s="367"/>
      <c r="U6" s="367"/>
      <c r="V6" s="367"/>
      <c r="W6" s="367"/>
      <c r="X6" s="367"/>
      <c r="Y6" s="367"/>
      <c r="Z6" s="367"/>
      <c r="AA6" s="367"/>
      <c r="AB6" s="367"/>
      <c r="AC6" s="367"/>
      <c r="AD6" s="367"/>
      <c r="AE6" s="367"/>
      <c r="AF6" s="367"/>
      <c r="AG6" s="367"/>
      <c r="AH6" s="367"/>
      <c r="AI6" s="367"/>
      <c r="AJ6" s="367"/>
      <c r="AK6" s="367"/>
      <c r="AL6" s="367"/>
      <c r="AM6" s="367"/>
      <c r="AN6" s="367"/>
      <c r="AO6" s="367"/>
      <c r="AP6" s="367"/>
      <c r="AQ6" s="367"/>
      <c r="AR6" s="367"/>
      <c r="AS6" s="367"/>
      <c r="AT6" s="367"/>
      <c r="AU6" s="367"/>
      <c r="AV6" s="367"/>
      <c r="AW6" s="367"/>
      <c r="AX6" s="367"/>
      <c r="AY6" s="367"/>
      <c r="AZ6" s="367"/>
      <c r="BA6" s="367"/>
      <c r="BB6" s="367"/>
      <c r="BC6" s="367"/>
      <c r="BD6" s="367"/>
      <c r="BE6" s="367"/>
      <c r="BF6" s="367"/>
      <c r="BG6" s="367"/>
      <c r="BH6" s="367"/>
      <c r="BI6" s="367"/>
      <c r="BJ6" s="367"/>
      <c r="BK6" s="367"/>
      <c r="BL6" s="367"/>
      <c r="BM6" s="367"/>
      <c r="BN6" s="367"/>
      <c r="BO6" s="367"/>
      <c r="BP6" s="367"/>
      <c r="BQ6" s="367"/>
      <c r="BR6" s="367"/>
      <c r="BS6" s="367"/>
      <c r="BT6" s="367"/>
      <c r="BU6" s="367"/>
      <c r="BV6" s="367"/>
      <c r="BW6" s="367"/>
      <c r="BX6" s="367"/>
      <c r="BY6" s="367"/>
      <c r="BZ6" s="367"/>
      <c r="CA6" s="367"/>
      <c r="CB6" s="367"/>
      <c r="CC6" s="367"/>
      <c r="CD6" s="367"/>
      <c r="CE6" s="367"/>
      <c r="CF6" s="367"/>
      <c r="CG6" s="367"/>
      <c r="CH6" s="367"/>
      <c r="CI6" s="367"/>
      <c r="CJ6" s="367"/>
      <c r="CK6" s="367"/>
      <c r="CL6" s="367"/>
      <c r="CM6" s="367"/>
      <c r="CN6" s="367"/>
      <c r="CO6" s="367"/>
      <c r="CP6" s="367"/>
      <c r="CQ6" s="367"/>
      <c r="CR6" s="367"/>
      <c r="CS6" s="367"/>
      <c r="CT6" s="367"/>
      <c r="CU6" s="367"/>
      <c r="CV6" s="367"/>
      <c r="CW6" s="367"/>
      <c r="CX6" s="367"/>
      <c r="CY6" s="367"/>
      <c r="CZ6" s="367"/>
      <c r="DA6" s="367"/>
      <c r="DB6" s="367"/>
      <c r="DC6" s="367"/>
      <c r="DD6" s="367"/>
      <c r="DE6" s="367"/>
    </row>
    <row r="7" spans="1:109" s="259" customFormat="1" x14ac:dyDescent="0.15">
      <c r="A7" s="367"/>
      <c r="B7" s="367"/>
      <c r="C7" s="367"/>
      <c r="D7" s="367"/>
      <c r="E7" s="367"/>
      <c r="F7" s="367"/>
      <c r="G7" s="367"/>
      <c r="H7" s="367"/>
      <c r="I7" s="367"/>
      <c r="J7" s="367"/>
      <c r="K7" s="367"/>
      <c r="L7" s="367"/>
      <c r="M7" s="367"/>
      <c r="N7" s="367"/>
      <c r="O7" s="367"/>
      <c r="P7" s="367"/>
      <c r="Q7" s="367"/>
      <c r="R7" s="367"/>
      <c r="S7" s="367"/>
      <c r="T7" s="367"/>
      <c r="U7" s="367"/>
      <c r="V7" s="367"/>
      <c r="W7" s="367"/>
      <c r="X7" s="367"/>
      <c r="Y7" s="367"/>
      <c r="Z7" s="367"/>
      <c r="AA7" s="367"/>
      <c r="AB7" s="367"/>
      <c r="AC7" s="367"/>
      <c r="AD7" s="367"/>
      <c r="AE7" s="367"/>
      <c r="AF7" s="367"/>
      <c r="AG7" s="367"/>
      <c r="AH7" s="367"/>
      <c r="AI7" s="367"/>
      <c r="AJ7" s="367"/>
      <c r="AK7" s="367"/>
      <c r="AL7" s="367"/>
      <c r="AM7" s="367"/>
      <c r="AN7" s="367"/>
      <c r="AO7" s="367"/>
      <c r="AP7" s="367"/>
      <c r="AQ7" s="367"/>
      <c r="AR7" s="367"/>
      <c r="AS7" s="367"/>
      <c r="AT7" s="367"/>
      <c r="AU7" s="367"/>
      <c r="AV7" s="367"/>
      <c r="AW7" s="367"/>
      <c r="AX7" s="367"/>
      <c r="AY7" s="367"/>
      <c r="AZ7" s="367"/>
      <c r="BA7" s="367"/>
      <c r="BB7" s="367"/>
      <c r="BC7" s="367"/>
      <c r="BD7" s="367"/>
      <c r="BE7" s="367"/>
      <c r="BF7" s="367"/>
      <c r="BG7" s="367"/>
      <c r="BH7" s="367"/>
      <c r="BI7" s="367"/>
      <c r="BJ7" s="367"/>
      <c r="BK7" s="367"/>
      <c r="BL7" s="367"/>
      <c r="BM7" s="367"/>
      <c r="BN7" s="367"/>
      <c r="BO7" s="367"/>
      <c r="BP7" s="367"/>
      <c r="BQ7" s="367"/>
      <c r="BR7" s="367"/>
      <c r="BS7" s="367"/>
      <c r="BT7" s="367"/>
      <c r="BU7" s="367"/>
      <c r="BV7" s="367"/>
      <c r="BW7" s="367"/>
      <c r="BX7" s="367"/>
      <c r="BY7" s="367"/>
      <c r="BZ7" s="367"/>
      <c r="CA7" s="367"/>
      <c r="CB7" s="367"/>
      <c r="CC7" s="367"/>
      <c r="CD7" s="367"/>
      <c r="CE7" s="367"/>
      <c r="CF7" s="367"/>
      <c r="CG7" s="367"/>
      <c r="CH7" s="367"/>
      <c r="CI7" s="367"/>
      <c r="CJ7" s="367"/>
      <c r="CK7" s="367"/>
      <c r="CL7" s="367"/>
      <c r="CM7" s="367"/>
      <c r="CN7" s="367"/>
      <c r="CO7" s="367"/>
      <c r="CP7" s="367"/>
      <c r="CQ7" s="367"/>
      <c r="CR7" s="367"/>
      <c r="CS7" s="367"/>
      <c r="CT7" s="367"/>
      <c r="CU7" s="367"/>
      <c r="CV7" s="367"/>
      <c r="CW7" s="367"/>
      <c r="CX7" s="367"/>
      <c r="CY7" s="367"/>
      <c r="CZ7" s="367"/>
      <c r="DA7" s="367"/>
      <c r="DB7" s="367"/>
      <c r="DC7" s="367"/>
      <c r="DD7" s="367"/>
      <c r="DE7" s="367"/>
    </row>
    <row r="8" spans="1:109" s="259" customFormat="1" x14ac:dyDescent="0.15">
      <c r="A8" s="367"/>
      <c r="B8" s="367"/>
      <c r="C8" s="367"/>
      <c r="D8" s="367"/>
      <c r="E8" s="367"/>
      <c r="F8" s="367"/>
      <c r="G8" s="367"/>
      <c r="H8" s="367"/>
      <c r="I8" s="367"/>
      <c r="J8" s="367"/>
      <c r="K8" s="367"/>
      <c r="L8" s="367"/>
      <c r="M8" s="367"/>
      <c r="N8" s="367"/>
      <c r="O8" s="367"/>
      <c r="P8" s="367"/>
      <c r="Q8" s="367"/>
      <c r="R8" s="367"/>
      <c r="S8" s="367"/>
      <c r="T8" s="367"/>
      <c r="U8" s="367"/>
      <c r="V8" s="367"/>
      <c r="W8" s="367"/>
      <c r="X8" s="367"/>
      <c r="Y8" s="367"/>
      <c r="Z8" s="367"/>
      <c r="AA8" s="367"/>
      <c r="AB8" s="367"/>
      <c r="AC8" s="367"/>
      <c r="AD8" s="367"/>
      <c r="AE8" s="367"/>
      <c r="AF8" s="367"/>
      <c r="AG8" s="367"/>
      <c r="AH8" s="367"/>
      <c r="AI8" s="367"/>
      <c r="AJ8" s="367"/>
      <c r="AK8" s="367"/>
      <c r="AL8" s="367"/>
      <c r="AM8" s="367"/>
      <c r="AN8" s="367"/>
      <c r="AO8" s="367"/>
      <c r="AP8" s="367"/>
      <c r="AQ8" s="367"/>
      <c r="AR8" s="367"/>
      <c r="AS8" s="367"/>
      <c r="AT8" s="367"/>
      <c r="AU8" s="367"/>
      <c r="AV8" s="367"/>
      <c r="AW8" s="367"/>
      <c r="AX8" s="367"/>
      <c r="AY8" s="367"/>
      <c r="AZ8" s="367"/>
      <c r="BA8" s="367"/>
      <c r="BB8" s="367"/>
      <c r="BC8" s="367"/>
      <c r="BD8" s="367"/>
      <c r="BE8" s="367"/>
      <c r="BF8" s="367"/>
      <c r="BG8" s="367"/>
      <c r="BH8" s="367"/>
      <c r="BI8" s="367"/>
      <c r="BJ8" s="367"/>
      <c r="BK8" s="367"/>
      <c r="BL8" s="367"/>
      <c r="BM8" s="367"/>
      <c r="BN8" s="367"/>
      <c r="BO8" s="367"/>
      <c r="BP8" s="367"/>
      <c r="BQ8" s="367"/>
      <c r="BR8" s="367"/>
      <c r="BS8" s="367"/>
      <c r="BT8" s="367"/>
      <c r="BU8" s="367"/>
      <c r="BV8" s="367"/>
      <c r="BW8" s="367"/>
      <c r="BX8" s="367"/>
      <c r="BY8" s="367"/>
      <c r="BZ8" s="367"/>
      <c r="CA8" s="367"/>
      <c r="CB8" s="367"/>
      <c r="CC8" s="367"/>
      <c r="CD8" s="367"/>
      <c r="CE8" s="367"/>
      <c r="CF8" s="367"/>
      <c r="CG8" s="367"/>
      <c r="CH8" s="367"/>
      <c r="CI8" s="367"/>
      <c r="CJ8" s="367"/>
      <c r="CK8" s="367"/>
      <c r="CL8" s="367"/>
      <c r="CM8" s="367"/>
      <c r="CN8" s="367"/>
      <c r="CO8" s="367"/>
      <c r="CP8" s="367"/>
      <c r="CQ8" s="367"/>
      <c r="CR8" s="367"/>
      <c r="CS8" s="367"/>
      <c r="CT8" s="367"/>
      <c r="CU8" s="367"/>
      <c r="CV8" s="367"/>
      <c r="CW8" s="367"/>
      <c r="CX8" s="367"/>
      <c r="CY8" s="367"/>
      <c r="CZ8" s="367"/>
      <c r="DA8" s="367"/>
      <c r="DB8" s="367"/>
      <c r="DC8" s="367"/>
      <c r="DD8" s="367"/>
      <c r="DE8" s="367"/>
    </row>
    <row r="9" spans="1:109" s="259" customFormat="1" x14ac:dyDescent="0.15">
      <c r="A9" s="367"/>
      <c r="B9" s="367"/>
      <c r="C9" s="367"/>
      <c r="D9" s="367"/>
      <c r="E9" s="367"/>
      <c r="F9" s="367"/>
      <c r="G9" s="367"/>
      <c r="H9" s="367"/>
      <c r="I9" s="367"/>
      <c r="J9" s="367"/>
      <c r="K9" s="367"/>
      <c r="L9" s="367"/>
      <c r="M9" s="367"/>
      <c r="N9" s="367"/>
      <c r="O9" s="367"/>
      <c r="P9" s="367"/>
      <c r="Q9" s="367"/>
      <c r="R9" s="367"/>
      <c r="S9" s="367"/>
      <c r="T9" s="367"/>
      <c r="U9" s="367"/>
      <c r="V9" s="367"/>
      <c r="W9" s="367"/>
      <c r="X9" s="367"/>
      <c r="Y9" s="367"/>
      <c r="Z9" s="367"/>
      <c r="AA9" s="367"/>
      <c r="AB9" s="367"/>
      <c r="AC9" s="367"/>
      <c r="AD9" s="367"/>
      <c r="AE9" s="367"/>
      <c r="AF9" s="367"/>
      <c r="AG9" s="367"/>
      <c r="AH9" s="367"/>
      <c r="AI9" s="367"/>
      <c r="AJ9" s="367"/>
      <c r="AK9" s="367"/>
      <c r="AL9" s="367"/>
      <c r="AM9" s="367"/>
      <c r="AN9" s="367"/>
      <c r="AO9" s="367"/>
      <c r="AP9" s="367"/>
      <c r="AQ9" s="367"/>
      <c r="AR9" s="367"/>
      <c r="AS9" s="367"/>
      <c r="AT9" s="367"/>
      <c r="AU9" s="367"/>
      <c r="AV9" s="367"/>
      <c r="AW9" s="367"/>
      <c r="AX9" s="367"/>
      <c r="AY9" s="367"/>
      <c r="AZ9" s="367"/>
      <c r="BA9" s="367"/>
      <c r="BB9" s="367"/>
      <c r="BC9" s="367"/>
      <c r="BD9" s="367"/>
      <c r="BE9" s="367"/>
      <c r="BF9" s="367"/>
      <c r="BG9" s="367"/>
      <c r="BH9" s="367"/>
      <c r="BI9" s="367"/>
      <c r="BJ9" s="367"/>
      <c r="BK9" s="367"/>
      <c r="BL9" s="367"/>
      <c r="BM9" s="367"/>
      <c r="BN9" s="367"/>
      <c r="BO9" s="367"/>
      <c r="BP9" s="367"/>
      <c r="BQ9" s="367"/>
      <c r="BR9" s="367"/>
      <c r="BS9" s="367"/>
      <c r="BT9" s="367"/>
      <c r="BU9" s="367"/>
      <c r="BV9" s="367"/>
      <c r="BW9" s="367"/>
      <c r="BX9" s="367"/>
      <c r="BY9" s="367"/>
      <c r="BZ9" s="367"/>
      <c r="CA9" s="367"/>
      <c r="CB9" s="367"/>
      <c r="CC9" s="367"/>
      <c r="CD9" s="367"/>
      <c r="CE9" s="367"/>
      <c r="CF9" s="367"/>
      <c r="CG9" s="367"/>
      <c r="CH9" s="367"/>
      <c r="CI9" s="367"/>
      <c r="CJ9" s="367"/>
      <c r="CK9" s="367"/>
      <c r="CL9" s="367"/>
      <c r="CM9" s="367"/>
      <c r="CN9" s="367"/>
      <c r="CO9" s="367"/>
      <c r="CP9" s="367"/>
      <c r="CQ9" s="367"/>
      <c r="CR9" s="367"/>
      <c r="CS9" s="367"/>
      <c r="CT9" s="367"/>
      <c r="CU9" s="367"/>
      <c r="CV9" s="367"/>
      <c r="CW9" s="367"/>
      <c r="CX9" s="367"/>
      <c r="CY9" s="367"/>
      <c r="CZ9" s="367"/>
      <c r="DA9" s="367"/>
      <c r="DB9" s="367"/>
      <c r="DC9" s="367"/>
      <c r="DD9" s="367"/>
      <c r="DE9" s="367"/>
    </row>
    <row r="10" spans="1:109" s="259" customFormat="1" x14ac:dyDescent="0.15">
      <c r="A10" s="367"/>
      <c r="B10" s="367"/>
      <c r="C10" s="367"/>
      <c r="D10" s="367"/>
      <c r="E10" s="367"/>
      <c r="F10" s="367"/>
      <c r="G10" s="367"/>
      <c r="H10" s="367"/>
      <c r="I10" s="367"/>
      <c r="J10" s="367"/>
      <c r="K10" s="367"/>
      <c r="L10" s="367"/>
      <c r="M10" s="367"/>
      <c r="N10" s="367"/>
      <c r="O10" s="367"/>
      <c r="P10" s="367"/>
      <c r="Q10" s="367"/>
      <c r="R10" s="367"/>
      <c r="S10" s="367"/>
      <c r="T10" s="367"/>
      <c r="U10" s="367"/>
      <c r="V10" s="367"/>
      <c r="W10" s="367"/>
      <c r="X10" s="367"/>
      <c r="Y10" s="367"/>
      <c r="Z10" s="367"/>
      <c r="AA10" s="367"/>
      <c r="AB10" s="367"/>
      <c r="AC10" s="367"/>
      <c r="AD10" s="367"/>
      <c r="AE10" s="367"/>
      <c r="AF10" s="367"/>
      <c r="AG10" s="367"/>
      <c r="AH10" s="367"/>
      <c r="AI10" s="367"/>
      <c r="AJ10" s="367"/>
      <c r="AK10" s="367"/>
      <c r="AL10" s="367"/>
      <c r="AM10" s="367"/>
      <c r="AN10" s="367"/>
      <c r="AO10" s="367"/>
      <c r="AP10" s="367"/>
      <c r="AQ10" s="367"/>
      <c r="AR10" s="367"/>
      <c r="AS10" s="367"/>
      <c r="AT10" s="367"/>
      <c r="AU10" s="367"/>
      <c r="AV10" s="367"/>
      <c r="AW10" s="367"/>
      <c r="AX10" s="367"/>
      <c r="AY10" s="367"/>
      <c r="AZ10" s="367"/>
      <c r="BA10" s="367"/>
      <c r="BB10" s="367"/>
      <c r="BC10" s="367"/>
      <c r="BD10" s="367"/>
      <c r="BE10" s="367"/>
      <c r="BF10" s="367"/>
      <c r="BG10" s="367"/>
      <c r="BH10" s="367"/>
      <c r="BI10" s="367"/>
      <c r="BJ10" s="367"/>
      <c r="BK10" s="367"/>
      <c r="BL10" s="367"/>
      <c r="BM10" s="367"/>
      <c r="BN10" s="367"/>
      <c r="BO10" s="367"/>
      <c r="BP10" s="367"/>
      <c r="BQ10" s="367"/>
      <c r="BR10" s="367"/>
      <c r="BS10" s="367"/>
      <c r="BT10" s="367"/>
      <c r="BU10" s="367"/>
      <c r="BV10" s="367"/>
      <c r="BW10" s="367"/>
      <c r="BX10" s="367"/>
      <c r="BY10" s="367"/>
      <c r="BZ10" s="367"/>
      <c r="CA10" s="367"/>
      <c r="CB10" s="367"/>
      <c r="CC10" s="367"/>
      <c r="CD10" s="367"/>
      <c r="CE10" s="367"/>
      <c r="CF10" s="367"/>
      <c r="CG10" s="367"/>
      <c r="CH10" s="367"/>
      <c r="CI10" s="367"/>
      <c r="CJ10" s="367"/>
      <c r="CK10" s="367"/>
      <c r="CL10" s="367"/>
      <c r="CM10" s="367"/>
      <c r="CN10" s="367"/>
      <c r="CO10" s="367"/>
      <c r="CP10" s="367"/>
      <c r="CQ10" s="367"/>
      <c r="CR10" s="367"/>
      <c r="CS10" s="367"/>
      <c r="CT10" s="367"/>
      <c r="CU10" s="367"/>
      <c r="CV10" s="367"/>
      <c r="CW10" s="367"/>
      <c r="CX10" s="367"/>
      <c r="CY10" s="367"/>
      <c r="CZ10" s="367"/>
      <c r="DA10" s="367"/>
      <c r="DB10" s="367"/>
      <c r="DC10" s="367"/>
      <c r="DD10" s="367"/>
      <c r="DE10" s="367"/>
    </row>
    <row r="11" spans="1:109" s="259" customFormat="1" x14ac:dyDescent="0.15">
      <c r="A11" s="367"/>
      <c r="B11" s="367"/>
      <c r="C11" s="367"/>
      <c r="D11" s="367"/>
      <c r="E11" s="367"/>
      <c r="F11" s="367"/>
      <c r="G11" s="367"/>
      <c r="H11" s="367"/>
      <c r="I11" s="367"/>
      <c r="J11" s="367"/>
      <c r="K11" s="367"/>
      <c r="L11" s="367"/>
      <c r="M11" s="367"/>
      <c r="N11" s="367"/>
      <c r="O11" s="367"/>
      <c r="P11" s="367"/>
      <c r="Q11" s="367"/>
      <c r="R11" s="367"/>
      <c r="S11" s="367"/>
      <c r="T11" s="367"/>
      <c r="U11" s="367"/>
      <c r="V11" s="367"/>
      <c r="W11" s="367"/>
      <c r="X11" s="367"/>
      <c r="Y11" s="367"/>
      <c r="Z11" s="367"/>
      <c r="AA11" s="367"/>
      <c r="AB11" s="367"/>
      <c r="AC11" s="367"/>
      <c r="AD11" s="367"/>
      <c r="AE11" s="367"/>
      <c r="AF11" s="367"/>
      <c r="AG11" s="367"/>
      <c r="AH11" s="367"/>
      <c r="AI11" s="367"/>
      <c r="AJ11" s="367"/>
      <c r="AK11" s="367"/>
      <c r="AL11" s="367"/>
      <c r="AM11" s="367"/>
      <c r="AN11" s="367"/>
      <c r="AO11" s="367"/>
      <c r="AP11" s="367"/>
      <c r="AQ11" s="367"/>
      <c r="AR11" s="367"/>
      <c r="AS11" s="367"/>
      <c r="AT11" s="367"/>
      <c r="AU11" s="367"/>
      <c r="AV11" s="367"/>
      <c r="AW11" s="367"/>
      <c r="AX11" s="367"/>
      <c r="AY11" s="367"/>
      <c r="AZ11" s="367"/>
      <c r="BA11" s="367"/>
      <c r="BB11" s="367"/>
      <c r="BC11" s="367"/>
      <c r="BD11" s="367"/>
      <c r="BE11" s="367"/>
      <c r="BF11" s="367"/>
      <c r="BG11" s="367"/>
      <c r="BH11" s="367"/>
      <c r="BI11" s="367"/>
      <c r="BJ11" s="367"/>
      <c r="BK11" s="367"/>
      <c r="BL11" s="367"/>
      <c r="BM11" s="367"/>
      <c r="BN11" s="367"/>
      <c r="BO11" s="367"/>
      <c r="BP11" s="367"/>
      <c r="BQ11" s="367"/>
      <c r="BR11" s="367"/>
      <c r="BS11" s="367"/>
      <c r="BT11" s="367"/>
      <c r="BU11" s="367"/>
      <c r="BV11" s="367"/>
      <c r="BW11" s="367"/>
      <c r="BX11" s="367"/>
      <c r="BY11" s="367"/>
      <c r="BZ11" s="367"/>
      <c r="CA11" s="367"/>
      <c r="CB11" s="367"/>
      <c r="CC11" s="367"/>
      <c r="CD11" s="367"/>
      <c r="CE11" s="367"/>
      <c r="CF11" s="367"/>
      <c r="CG11" s="367"/>
      <c r="CH11" s="367"/>
      <c r="CI11" s="367"/>
      <c r="CJ11" s="367"/>
      <c r="CK11" s="367"/>
      <c r="CL11" s="367"/>
      <c r="CM11" s="367"/>
      <c r="CN11" s="367"/>
      <c r="CO11" s="367"/>
      <c r="CP11" s="367"/>
      <c r="CQ11" s="367"/>
      <c r="CR11" s="367"/>
      <c r="CS11" s="367"/>
      <c r="CT11" s="367"/>
      <c r="CU11" s="367"/>
      <c r="CV11" s="367"/>
      <c r="CW11" s="367"/>
      <c r="CX11" s="367"/>
      <c r="CY11" s="367"/>
      <c r="CZ11" s="367"/>
      <c r="DA11" s="367"/>
      <c r="DB11" s="367"/>
      <c r="DC11" s="367"/>
      <c r="DD11" s="367"/>
      <c r="DE11" s="367"/>
    </row>
    <row r="12" spans="1:109" s="259" customFormat="1" x14ac:dyDescent="0.15">
      <c r="A12" s="367"/>
      <c r="B12" s="367"/>
      <c r="C12" s="367"/>
      <c r="D12" s="367"/>
      <c r="E12" s="367"/>
      <c r="F12" s="367"/>
      <c r="G12" s="367"/>
      <c r="H12" s="367"/>
      <c r="I12" s="367"/>
      <c r="J12" s="367"/>
      <c r="K12" s="367"/>
      <c r="L12" s="367"/>
      <c r="M12" s="367"/>
      <c r="N12" s="367"/>
      <c r="O12" s="367"/>
      <c r="P12" s="367"/>
      <c r="Q12" s="367"/>
      <c r="R12" s="367"/>
      <c r="S12" s="367"/>
      <c r="T12" s="367"/>
      <c r="U12" s="367"/>
      <c r="V12" s="367"/>
      <c r="W12" s="367"/>
      <c r="X12" s="367"/>
      <c r="Y12" s="367"/>
      <c r="Z12" s="367"/>
      <c r="AA12" s="367"/>
      <c r="AB12" s="367"/>
      <c r="AC12" s="367"/>
      <c r="AD12" s="367"/>
      <c r="AE12" s="367"/>
      <c r="AF12" s="367"/>
      <c r="AG12" s="367"/>
      <c r="AH12" s="367"/>
      <c r="AI12" s="367"/>
      <c r="AJ12" s="367"/>
      <c r="AK12" s="367"/>
      <c r="AL12" s="367"/>
      <c r="AM12" s="367"/>
      <c r="AN12" s="367"/>
      <c r="AO12" s="367"/>
      <c r="AP12" s="367"/>
      <c r="AQ12" s="367"/>
      <c r="AR12" s="367"/>
      <c r="AS12" s="367"/>
      <c r="AT12" s="367"/>
      <c r="AU12" s="367"/>
      <c r="AV12" s="367"/>
      <c r="AW12" s="367"/>
      <c r="AX12" s="367"/>
      <c r="AY12" s="367"/>
      <c r="AZ12" s="367"/>
      <c r="BA12" s="367"/>
      <c r="BB12" s="367"/>
      <c r="BC12" s="367"/>
      <c r="BD12" s="367"/>
      <c r="BE12" s="367"/>
      <c r="BF12" s="367"/>
      <c r="BG12" s="367"/>
      <c r="BH12" s="367"/>
      <c r="BI12" s="367"/>
      <c r="BJ12" s="367"/>
      <c r="BK12" s="367"/>
      <c r="BL12" s="367"/>
      <c r="BM12" s="367"/>
      <c r="BN12" s="367"/>
      <c r="BO12" s="367"/>
      <c r="BP12" s="367"/>
      <c r="BQ12" s="367"/>
      <c r="BR12" s="367"/>
      <c r="BS12" s="367"/>
      <c r="BT12" s="367"/>
      <c r="BU12" s="367"/>
      <c r="BV12" s="367"/>
      <c r="BW12" s="367"/>
      <c r="BX12" s="367"/>
      <c r="BY12" s="367"/>
      <c r="BZ12" s="367"/>
      <c r="CA12" s="367"/>
      <c r="CB12" s="367"/>
      <c r="CC12" s="367"/>
      <c r="CD12" s="367"/>
      <c r="CE12" s="367"/>
      <c r="CF12" s="367"/>
      <c r="CG12" s="367"/>
      <c r="CH12" s="367"/>
      <c r="CI12" s="367"/>
      <c r="CJ12" s="367"/>
      <c r="CK12" s="367"/>
      <c r="CL12" s="367"/>
      <c r="CM12" s="367"/>
      <c r="CN12" s="367"/>
      <c r="CO12" s="367"/>
      <c r="CP12" s="367"/>
      <c r="CQ12" s="367"/>
      <c r="CR12" s="367"/>
      <c r="CS12" s="367"/>
      <c r="CT12" s="367"/>
      <c r="CU12" s="367"/>
      <c r="CV12" s="367"/>
      <c r="CW12" s="367"/>
      <c r="CX12" s="367"/>
      <c r="CY12" s="367"/>
      <c r="CZ12" s="367"/>
      <c r="DA12" s="367"/>
      <c r="DB12" s="367"/>
      <c r="DC12" s="367"/>
      <c r="DD12" s="367"/>
      <c r="DE12" s="367"/>
    </row>
    <row r="13" spans="1:109" s="259" customFormat="1" x14ac:dyDescent="0.15">
      <c r="A13" s="367"/>
      <c r="B13" s="367"/>
      <c r="C13" s="367"/>
      <c r="D13" s="367"/>
      <c r="E13" s="367"/>
      <c r="F13" s="367"/>
      <c r="G13" s="367"/>
      <c r="H13" s="367"/>
      <c r="I13" s="367"/>
      <c r="J13" s="367"/>
      <c r="K13" s="367"/>
      <c r="L13" s="367"/>
      <c r="M13" s="367"/>
      <c r="N13" s="367"/>
      <c r="O13" s="367"/>
      <c r="P13" s="367"/>
      <c r="Q13" s="367"/>
      <c r="R13" s="367"/>
      <c r="S13" s="367"/>
      <c r="T13" s="367"/>
      <c r="U13" s="367"/>
      <c r="V13" s="367"/>
      <c r="W13" s="367"/>
      <c r="X13" s="367"/>
      <c r="Y13" s="367"/>
      <c r="Z13" s="367"/>
      <c r="AA13" s="367"/>
      <c r="AB13" s="367"/>
      <c r="AC13" s="367"/>
      <c r="AD13" s="367"/>
      <c r="AE13" s="367"/>
      <c r="AF13" s="367"/>
      <c r="AG13" s="367"/>
      <c r="AH13" s="367"/>
      <c r="AI13" s="367"/>
      <c r="AJ13" s="367"/>
      <c r="AK13" s="367"/>
      <c r="AL13" s="367"/>
      <c r="AM13" s="367"/>
      <c r="AN13" s="367"/>
      <c r="AO13" s="367"/>
      <c r="AP13" s="367"/>
      <c r="AQ13" s="367"/>
      <c r="AR13" s="367"/>
      <c r="AS13" s="367"/>
      <c r="AT13" s="367"/>
      <c r="AU13" s="367"/>
      <c r="AV13" s="367"/>
      <c r="AW13" s="367"/>
      <c r="AX13" s="367"/>
      <c r="AY13" s="367"/>
      <c r="AZ13" s="367"/>
      <c r="BA13" s="367"/>
      <c r="BB13" s="367"/>
      <c r="BC13" s="367"/>
      <c r="BD13" s="367"/>
      <c r="BE13" s="367"/>
      <c r="BF13" s="367"/>
      <c r="BG13" s="367"/>
      <c r="BH13" s="367"/>
      <c r="BI13" s="367"/>
      <c r="BJ13" s="367"/>
      <c r="BK13" s="367"/>
      <c r="BL13" s="367"/>
      <c r="BM13" s="367"/>
      <c r="BN13" s="367"/>
      <c r="BO13" s="367"/>
      <c r="BP13" s="367"/>
      <c r="BQ13" s="367"/>
      <c r="BR13" s="367"/>
      <c r="BS13" s="367"/>
      <c r="BT13" s="367"/>
      <c r="BU13" s="367"/>
      <c r="BV13" s="367"/>
      <c r="BW13" s="367"/>
      <c r="BX13" s="367"/>
      <c r="BY13" s="367"/>
      <c r="BZ13" s="367"/>
      <c r="CA13" s="367"/>
      <c r="CB13" s="367"/>
      <c r="CC13" s="367"/>
      <c r="CD13" s="367"/>
      <c r="CE13" s="367"/>
      <c r="CF13" s="367"/>
      <c r="CG13" s="367"/>
      <c r="CH13" s="367"/>
      <c r="CI13" s="367"/>
      <c r="CJ13" s="367"/>
      <c r="CK13" s="367"/>
      <c r="CL13" s="367"/>
      <c r="CM13" s="367"/>
      <c r="CN13" s="367"/>
      <c r="CO13" s="367"/>
      <c r="CP13" s="367"/>
      <c r="CQ13" s="367"/>
      <c r="CR13" s="367"/>
      <c r="CS13" s="367"/>
      <c r="CT13" s="367"/>
      <c r="CU13" s="367"/>
      <c r="CV13" s="367"/>
      <c r="CW13" s="367"/>
      <c r="CX13" s="367"/>
      <c r="CY13" s="367"/>
      <c r="CZ13" s="367"/>
      <c r="DA13" s="367"/>
      <c r="DB13" s="367"/>
      <c r="DC13" s="367"/>
      <c r="DD13" s="367"/>
      <c r="DE13" s="367"/>
    </row>
    <row r="14" spans="1:109" s="259" customFormat="1" x14ac:dyDescent="0.15">
      <c r="A14" s="367"/>
      <c r="B14" s="367"/>
      <c r="C14" s="367"/>
      <c r="D14" s="367"/>
      <c r="E14" s="367"/>
      <c r="F14" s="367"/>
      <c r="G14" s="367"/>
      <c r="H14" s="367"/>
      <c r="I14" s="367"/>
      <c r="J14" s="367"/>
      <c r="K14" s="367"/>
      <c r="L14" s="367"/>
      <c r="M14" s="367"/>
      <c r="N14" s="367"/>
      <c r="O14" s="367"/>
      <c r="P14" s="367"/>
      <c r="Q14" s="367"/>
      <c r="R14" s="367"/>
      <c r="S14" s="367"/>
      <c r="T14" s="367"/>
      <c r="U14" s="367"/>
      <c r="V14" s="367"/>
      <c r="W14" s="367"/>
      <c r="X14" s="367"/>
      <c r="Y14" s="367"/>
      <c r="Z14" s="367"/>
      <c r="AA14" s="367"/>
      <c r="AB14" s="367"/>
      <c r="AC14" s="367"/>
      <c r="AD14" s="367"/>
      <c r="AE14" s="367"/>
      <c r="AF14" s="367"/>
      <c r="AG14" s="367"/>
      <c r="AH14" s="367"/>
      <c r="AI14" s="367"/>
      <c r="AJ14" s="367"/>
      <c r="AK14" s="367"/>
      <c r="AL14" s="367"/>
      <c r="AM14" s="367"/>
      <c r="AN14" s="367"/>
      <c r="AO14" s="367"/>
      <c r="AP14" s="367"/>
      <c r="AQ14" s="367"/>
      <c r="AR14" s="367"/>
      <c r="AS14" s="367"/>
      <c r="AT14" s="367"/>
      <c r="AU14" s="367"/>
      <c r="AV14" s="367"/>
      <c r="AW14" s="367"/>
      <c r="AX14" s="367"/>
      <c r="AY14" s="367"/>
      <c r="AZ14" s="367"/>
      <c r="BA14" s="367"/>
      <c r="BB14" s="367"/>
      <c r="BC14" s="367"/>
      <c r="BD14" s="367"/>
      <c r="BE14" s="367"/>
      <c r="BF14" s="367"/>
      <c r="BG14" s="367"/>
      <c r="BH14" s="367"/>
      <c r="BI14" s="367"/>
      <c r="BJ14" s="367"/>
      <c r="BK14" s="367"/>
      <c r="BL14" s="367"/>
      <c r="BM14" s="367"/>
      <c r="BN14" s="367"/>
      <c r="BO14" s="367"/>
      <c r="BP14" s="367"/>
      <c r="BQ14" s="367"/>
      <c r="BR14" s="367"/>
      <c r="BS14" s="367"/>
      <c r="BT14" s="367"/>
      <c r="BU14" s="367"/>
      <c r="BV14" s="367"/>
      <c r="BW14" s="367"/>
      <c r="BX14" s="367"/>
      <c r="BY14" s="367"/>
      <c r="BZ14" s="367"/>
      <c r="CA14" s="367"/>
      <c r="CB14" s="367"/>
      <c r="CC14" s="367"/>
      <c r="CD14" s="367"/>
      <c r="CE14" s="367"/>
      <c r="CF14" s="367"/>
      <c r="CG14" s="367"/>
      <c r="CH14" s="367"/>
      <c r="CI14" s="367"/>
      <c r="CJ14" s="367"/>
      <c r="CK14" s="367"/>
      <c r="CL14" s="367"/>
      <c r="CM14" s="367"/>
      <c r="CN14" s="367"/>
      <c r="CO14" s="367"/>
      <c r="CP14" s="367"/>
      <c r="CQ14" s="367"/>
      <c r="CR14" s="367"/>
      <c r="CS14" s="367"/>
      <c r="CT14" s="367"/>
      <c r="CU14" s="367"/>
      <c r="CV14" s="367"/>
      <c r="CW14" s="367"/>
      <c r="CX14" s="367"/>
      <c r="CY14" s="367"/>
      <c r="CZ14" s="367"/>
      <c r="DA14" s="367"/>
      <c r="DB14" s="367"/>
      <c r="DC14" s="367"/>
      <c r="DD14" s="367"/>
      <c r="DE14" s="367"/>
    </row>
    <row r="15" spans="1:109" s="259" customFormat="1" x14ac:dyDescent="0.15">
      <c r="A15" s="366"/>
      <c r="B15" s="367"/>
      <c r="C15" s="367"/>
      <c r="D15" s="367"/>
      <c r="E15" s="367"/>
      <c r="F15" s="367"/>
      <c r="G15" s="367"/>
      <c r="H15" s="367"/>
      <c r="I15" s="367"/>
      <c r="J15" s="367"/>
      <c r="K15" s="367"/>
      <c r="L15" s="367"/>
      <c r="M15" s="367"/>
      <c r="N15" s="367"/>
      <c r="O15" s="367"/>
      <c r="P15" s="367"/>
      <c r="Q15" s="367"/>
      <c r="R15" s="367"/>
      <c r="S15" s="367"/>
      <c r="T15" s="367"/>
      <c r="U15" s="367"/>
      <c r="V15" s="367"/>
      <c r="W15" s="367"/>
      <c r="X15" s="367"/>
      <c r="Y15" s="367"/>
      <c r="Z15" s="367"/>
      <c r="AA15" s="367"/>
      <c r="AB15" s="367"/>
      <c r="AC15" s="367"/>
      <c r="AD15" s="367"/>
      <c r="AE15" s="367"/>
      <c r="AF15" s="367"/>
      <c r="AG15" s="367"/>
      <c r="AH15" s="367"/>
      <c r="AI15" s="367"/>
      <c r="AJ15" s="367"/>
      <c r="AK15" s="367"/>
      <c r="AL15" s="367"/>
      <c r="AM15" s="367"/>
      <c r="AN15" s="367"/>
      <c r="AO15" s="367"/>
      <c r="AP15" s="367"/>
      <c r="AQ15" s="367"/>
      <c r="AR15" s="367"/>
      <c r="AS15" s="367"/>
      <c r="AT15" s="367"/>
      <c r="AU15" s="367"/>
      <c r="AV15" s="367"/>
      <c r="AW15" s="367"/>
      <c r="AX15" s="367"/>
      <c r="AY15" s="367"/>
      <c r="AZ15" s="367"/>
      <c r="BA15" s="367"/>
      <c r="BB15" s="367"/>
      <c r="BC15" s="367"/>
      <c r="BD15" s="367"/>
      <c r="BE15" s="367"/>
      <c r="BF15" s="367"/>
      <c r="BG15" s="367"/>
      <c r="BH15" s="367"/>
      <c r="BI15" s="367"/>
      <c r="BJ15" s="367"/>
      <c r="BK15" s="367"/>
      <c r="BL15" s="367"/>
      <c r="BM15" s="367"/>
      <c r="BN15" s="367"/>
      <c r="BO15" s="367"/>
      <c r="BP15" s="367"/>
      <c r="BQ15" s="367"/>
      <c r="BR15" s="367"/>
      <c r="BS15" s="367"/>
      <c r="BT15" s="367"/>
      <c r="BU15" s="367"/>
      <c r="BV15" s="367"/>
      <c r="BW15" s="367"/>
      <c r="BX15" s="367"/>
      <c r="BY15" s="367"/>
      <c r="BZ15" s="367"/>
      <c r="CA15" s="367"/>
      <c r="CB15" s="367"/>
      <c r="CC15" s="367"/>
      <c r="CD15" s="367"/>
      <c r="CE15" s="367"/>
      <c r="CF15" s="367"/>
      <c r="CG15" s="367"/>
      <c r="CH15" s="367"/>
      <c r="CI15" s="367"/>
      <c r="CJ15" s="367"/>
      <c r="CK15" s="367"/>
      <c r="CL15" s="367"/>
      <c r="CM15" s="367"/>
      <c r="CN15" s="367"/>
      <c r="CO15" s="367"/>
      <c r="CP15" s="367"/>
      <c r="CQ15" s="367"/>
      <c r="CR15" s="367"/>
      <c r="CS15" s="367"/>
      <c r="CT15" s="367"/>
      <c r="CU15" s="367"/>
      <c r="CV15" s="367"/>
      <c r="CW15" s="367"/>
      <c r="CX15" s="367"/>
      <c r="CY15" s="367"/>
      <c r="CZ15" s="367"/>
      <c r="DA15" s="367"/>
      <c r="DB15" s="367"/>
      <c r="DC15" s="367"/>
      <c r="DD15" s="367"/>
      <c r="DE15" s="367"/>
    </row>
    <row r="16" spans="1:109" s="259" customFormat="1" x14ac:dyDescent="0.15">
      <c r="A16" s="366"/>
      <c r="B16" s="367"/>
      <c r="C16" s="367"/>
      <c r="D16" s="367"/>
      <c r="E16" s="367"/>
      <c r="F16" s="367"/>
      <c r="G16" s="367"/>
      <c r="H16" s="367"/>
      <c r="I16" s="367"/>
      <c r="J16" s="367"/>
      <c r="K16" s="367"/>
      <c r="L16" s="367"/>
      <c r="M16" s="367"/>
      <c r="N16" s="367"/>
      <c r="O16" s="367"/>
      <c r="P16" s="367"/>
      <c r="Q16" s="367"/>
      <c r="R16" s="367"/>
      <c r="S16" s="367"/>
      <c r="T16" s="367"/>
      <c r="U16" s="367"/>
      <c r="V16" s="367"/>
      <c r="W16" s="367"/>
      <c r="X16" s="367"/>
      <c r="Y16" s="367"/>
      <c r="Z16" s="367"/>
      <c r="AA16" s="367"/>
      <c r="AB16" s="367"/>
      <c r="AC16" s="367"/>
      <c r="AD16" s="367"/>
      <c r="AE16" s="367"/>
      <c r="AF16" s="367"/>
      <c r="AG16" s="367"/>
      <c r="AH16" s="367"/>
      <c r="AI16" s="367"/>
      <c r="AJ16" s="367"/>
      <c r="AK16" s="367"/>
      <c r="AL16" s="367"/>
      <c r="AM16" s="367"/>
      <c r="AN16" s="367"/>
      <c r="AO16" s="367"/>
      <c r="AP16" s="367"/>
      <c r="AQ16" s="367"/>
      <c r="AR16" s="367"/>
      <c r="AS16" s="367"/>
      <c r="AT16" s="367"/>
      <c r="AU16" s="367"/>
      <c r="AV16" s="367"/>
      <c r="AW16" s="367"/>
      <c r="AX16" s="367"/>
      <c r="AY16" s="367"/>
      <c r="AZ16" s="367"/>
      <c r="BA16" s="367"/>
      <c r="BB16" s="367"/>
      <c r="BC16" s="367"/>
      <c r="BD16" s="367"/>
      <c r="BE16" s="367"/>
      <c r="BF16" s="367"/>
      <c r="BG16" s="367"/>
      <c r="BH16" s="367"/>
      <c r="BI16" s="367"/>
      <c r="BJ16" s="367"/>
      <c r="BK16" s="367"/>
      <c r="BL16" s="367"/>
      <c r="BM16" s="367"/>
      <c r="BN16" s="367"/>
      <c r="BO16" s="367"/>
      <c r="BP16" s="367"/>
      <c r="BQ16" s="367"/>
      <c r="BR16" s="367"/>
      <c r="BS16" s="367"/>
      <c r="BT16" s="367"/>
      <c r="BU16" s="367"/>
      <c r="BV16" s="367"/>
      <c r="BW16" s="367"/>
      <c r="BX16" s="367"/>
      <c r="BY16" s="367"/>
      <c r="BZ16" s="367"/>
      <c r="CA16" s="367"/>
      <c r="CB16" s="367"/>
      <c r="CC16" s="367"/>
      <c r="CD16" s="367"/>
      <c r="CE16" s="367"/>
      <c r="CF16" s="367"/>
      <c r="CG16" s="367"/>
      <c r="CH16" s="367"/>
      <c r="CI16" s="367"/>
      <c r="CJ16" s="367"/>
      <c r="CK16" s="367"/>
      <c r="CL16" s="367"/>
      <c r="CM16" s="367"/>
      <c r="CN16" s="367"/>
      <c r="CO16" s="367"/>
      <c r="CP16" s="367"/>
      <c r="CQ16" s="367"/>
      <c r="CR16" s="367"/>
      <c r="CS16" s="367"/>
      <c r="CT16" s="367"/>
      <c r="CU16" s="367"/>
      <c r="CV16" s="367"/>
      <c r="CW16" s="367"/>
      <c r="CX16" s="367"/>
      <c r="CY16" s="367"/>
      <c r="CZ16" s="367"/>
      <c r="DA16" s="367"/>
      <c r="DB16" s="367"/>
      <c r="DC16" s="367"/>
      <c r="DD16" s="367"/>
      <c r="DE16" s="367"/>
    </row>
    <row r="17" spans="1:109" s="259" customFormat="1" x14ac:dyDescent="0.15">
      <c r="A17" s="366"/>
      <c r="B17" s="367"/>
      <c r="C17" s="367"/>
      <c r="D17" s="367"/>
      <c r="E17" s="367"/>
      <c r="F17" s="367"/>
      <c r="G17" s="367"/>
      <c r="H17" s="367"/>
      <c r="I17" s="367"/>
      <c r="J17" s="367"/>
      <c r="K17" s="367"/>
      <c r="L17" s="367"/>
      <c r="M17" s="367"/>
      <c r="N17" s="367"/>
      <c r="O17" s="367"/>
      <c r="P17" s="367"/>
      <c r="Q17" s="367"/>
      <c r="R17" s="367"/>
      <c r="S17" s="367"/>
      <c r="T17" s="367"/>
      <c r="U17" s="367"/>
      <c r="V17" s="367"/>
      <c r="W17" s="367"/>
      <c r="X17" s="367"/>
      <c r="Y17" s="367"/>
      <c r="Z17" s="367"/>
      <c r="AA17" s="367"/>
      <c r="AB17" s="367"/>
      <c r="AC17" s="367"/>
      <c r="AD17" s="367"/>
      <c r="AE17" s="367"/>
      <c r="AF17" s="367"/>
      <c r="AG17" s="367"/>
      <c r="AH17" s="367"/>
      <c r="AI17" s="367"/>
      <c r="AJ17" s="367"/>
      <c r="AK17" s="367"/>
      <c r="AL17" s="367"/>
      <c r="AM17" s="367"/>
      <c r="AN17" s="367"/>
      <c r="AO17" s="367"/>
      <c r="AP17" s="367"/>
      <c r="AQ17" s="367"/>
      <c r="AR17" s="367"/>
      <c r="AS17" s="367"/>
      <c r="AT17" s="367"/>
      <c r="AU17" s="367"/>
      <c r="AV17" s="367"/>
      <c r="AW17" s="367"/>
      <c r="AX17" s="367"/>
      <c r="AY17" s="367"/>
      <c r="AZ17" s="367"/>
      <c r="BA17" s="367"/>
      <c r="BB17" s="367"/>
      <c r="BC17" s="367"/>
      <c r="BD17" s="367"/>
      <c r="BE17" s="367"/>
      <c r="BF17" s="367"/>
      <c r="BG17" s="367"/>
      <c r="BH17" s="367"/>
      <c r="BI17" s="367"/>
      <c r="BJ17" s="367"/>
      <c r="BK17" s="367"/>
      <c r="BL17" s="367"/>
      <c r="BM17" s="367"/>
      <c r="BN17" s="367"/>
      <c r="BO17" s="367"/>
      <c r="BP17" s="367"/>
      <c r="BQ17" s="367"/>
      <c r="BR17" s="367"/>
      <c r="BS17" s="367"/>
      <c r="BT17" s="367"/>
      <c r="BU17" s="367"/>
      <c r="BV17" s="367"/>
      <c r="BW17" s="367"/>
      <c r="BX17" s="367"/>
      <c r="BY17" s="367"/>
      <c r="BZ17" s="367"/>
      <c r="CA17" s="367"/>
      <c r="CB17" s="367"/>
      <c r="CC17" s="367"/>
      <c r="CD17" s="367"/>
      <c r="CE17" s="367"/>
      <c r="CF17" s="367"/>
      <c r="CG17" s="367"/>
      <c r="CH17" s="367"/>
      <c r="CI17" s="367"/>
      <c r="CJ17" s="367"/>
      <c r="CK17" s="367"/>
      <c r="CL17" s="367"/>
      <c r="CM17" s="367"/>
      <c r="CN17" s="367"/>
      <c r="CO17" s="367"/>
      <c r="CP17" s="367"/>
      <c r="CQ17" s="367"/>
      <c r="CR17" s="367"/>
      <c r="CS17" s="367"/>
      <c r="CT17" s="367"/>
      <c r="CU17" s="367"/>
      <c r="CV17" s="367"/>
      <c r="CW17" s="367"/>
      <c r="CX17" s="367"/>
      <c r="CY17" s="367"/>
      <c r="CZ17" s="367"/>
      <c r="DA17" s="367"/>
      <c r="DB17" s="367"/>
      <c r="DC17" s="367"/>
      <c r="DD17" s="367"/>
      <c r="DE17" s="367"/>
    </row>
    <row r="18" spans="1:109" s="259" customFormat="1" x14ac:dyDescent="0.15">
      <c r="A18" s="366"/>
      <c r="B18" s="367"/>
      <c r="C18" s="367"/>
      <c r="D18" s="367"/>
      <c r="E18" s="367"/>
      <c r="F18" s="367"/>
      <c r="G18" s="367"/>
      <c r="H18" s="367"/>
      <c r="I18" s="367"/>
      <c r="J18" s="367"/>
      <c r="K18" s="367"/>
      <c r="L18" s="367"/>
      <c r="M18" s="367"/>
      <c r="N18" s="367"/>
      <c r="O18" s="367"/>
      <c r="P18" s="367"/>
      <c r="Q18" s="367"/>
      <c r="R18" s="367"/>
      <c r="S18" s="367"/>
      <c r="T18" s="367"/>
      <c r="U18" s="367"/>
      <c r="V18" s="367"/>
      <c r="W18" s="367"/>
      <c r="X18" s="367"/>
      <c r="Y18" s="367"/>
      <c r="Z18" s="367"/>
      <c r="AA18" s="367"/>
      <c r="AB18" s="367"/>
      <c r="AC18" s="367"/>
      <c r="AD18" s="367"/>
      <c r="AE18" s="367"/>
      <c r="AF18" s="367"/>
      <c r="AG18" s="367"/>
      <c r="AH18" s="367"/>
      <c r="AI18" s="367"/>
      <c r="AJ18" s="367"/>
      <c r="AK18" s="367"/>
      <c r="AL18" s="367"/>
      <c r="AM18" s="367"/>
      <c r="AN18" s="367"/>
      <c r="AO18" s="367"/>
      <c r="AP18" s="367"/>
      <c r="AQ18" s="367"/>
      <c r="AR18" s="367"/>
      <c r="AS18" s="367"/>
      <c r="AT18" s="367"/>
      <c r="AU18" s="367"/>
      <c r="AV18" s="367"/>
      <c r="AW18" s="367"/>
      <c r="AX18" s="367"/>
      <c r="AY18" s="367"/>
      <c r="AZ18" s="367"/>
      <c r="BA18" s="367"/>
      <c r="BB18" s="367"/>
      <c r="BC18" s="367"/>
      <c r="BD18" s="367"/>
      <c r="BE18" s="367"/>
      <c r="BF18" s="367"/>
      <c r="BG18" s="367"/>
      <c r="BH18" s="367"/>
      <c r="BI18" s="367"/>
      <c r="BJ18" s="367"/>
      <c r="BK18" s="367"/>
      <c r="BL18" s="367"/>
      <c r="BM18" s="367"/>
      <c r="BN18" s="367"/>
      <c r="BO18" s="367"/>
      <c r="BP18" s="367"/>
      <c r="BQ18" s="367"/>
      <c r="BR18" s="367"/>
      <c r="BS18" s="367"/>
      <c r="BT18" s="367"/>
      <c r="BU18" s="367"/>
      <c r="BV18" s="367"/>
      <c r="BW18" s="367"/>
      <c r="BX18" s="367"/>
      <c r="BY18" s="367"/>
      <c r="BZ18" s="367"/>
      <c r="CA18" s="367"/>
      <c r="CB18" s="367"/>
      <c r="CC18" s="367"/>
      <c r="CD18" s="367"/>
      <c r="CE18" s="367"/>
      <c r="CF18" s="367"/>
      <c r="CG18" s="367"/>
      <c r="CH18" s="367"/>
      <c r="CI18" s="367"/>
      <c r="CJ18" s="367"/>
      <c r="CK18" s="367"/>
      <c r="CL18" s="367"/>
      <c r="CM18" s="367"/>
      <c r="CN18" s="367"/>
      <c r="CO18" s="367"/>
      <c r="CP18" s="367"/>
      <c r="CQ18" s="367"/>
      <c r="CR18" s="367"/>
      <c r="CS18" s="367"/>
      <c r="CT18" s="367"/>
      <c r="CU18" s="367"/>
      <c r="CV18" s="367"/>
      <c r="CW18" s="367"/>
      <c r="CX18" s="367"/>
      <c r="CY18" s="367"/>
      <c r="CZ18" s="367"/>
      <c r="DA18" s="367"/>
      <c r="DB18" s="367"/>
      <c r="DC18" s="367"/>
      <c r="DD18" s="367"/>
      <c r="DE18" s="367"/>
    </row>
    <row r="19" spans="1:109" x14ac:dyDescent="0.15">
      <c r="DD19" s="366"/>
      <c r="DE19" s="366"/>
    </row>
    <row r="20" spans="1:109" x14ac:dyDescent="0.15">
      <c r="DD20" s="366"/>
      <c r="DE20" s="366"/>
    </row>
    <row r="21" spans="1:109" ht="17.25" customHeight="1" x14ac:dyDescent="0.15">
      <c r="B21" s="368"/>
      <c r="C21" s="369"/>
      <c r="D21" s="369"/>
      <c r="E21" s="369"/>
      <c r="F21" s="369"/>
      <c r="G21" s="369"/>
      <c r="H21" s="369"/>
      <c r="I21" s="369"/>
      <c r="J21" s="369"/>
      <c r="K21" s="369"/>
      <c r="L21" s="369"/>
      <c r="M21" s="369"/>
      <c r="N21" s="370"/>
      <c r="O21" s="369"/>
      <c r="P21" s="369"/>
      <c r="Q21" s="369"/>
      <c r="R21" s="369"/>
      <c r="S21" s="369"/>
      <c r="T21" s="369"/>
      <c r="U21" s="369"/>
      <c r="V21" s="369"/>
      <c r="W21" s="369"/>
      <c r="X21" s="369"/>
      <c r="Y21" s="369"/>
      <c r="Z21" s="369"/>
      <c r="AA21" s="369"/>
      <c r="AB21" s="369"/>
      <c r="AC21" s="369"/>
      <c r="AD21" s="369"/>
      <c r="AE21" s="369"/>
      <c r="AF21" s="369"/>
      <c r="AG21" s="369"/>
      <c r="AH21" s="369"/>
      <c r="AI21" s="369"/>
      <c r="AJ21" s="369"/>
      <c r="AK21" s="369"/>
      <c r="AL21" s="369"/>
      <c r="AM21" s="369"/>
      <c r="AN21" s="369"/>
      <c r="AO21" s="369"/>
      <c r="AP21" s="369"/>
      <c r="AQ21" s="369"/>
      <c r="AR21" s="369"/>
      <c r="AS21" s="369"/>
      <c r="AT21" s="370"/>
      <c r="AU21" s="369"/>
      <c r="AV21" s="369"/>
      <c r="AW21" s="369"/>
      <c r="AX21" s="369"/>
      <c r="AY21" s="369"/>
      <c r="AZ21" s="369"/>
      <c r="BA21" s="369"/>
      <c r="BB21" s="369"/>
      <c r="BC21" s="369"/>
      <c r="BD21" s="369"/>
      <c r="BE21" s="369"/>
      <c r="BF21" s="370"/>
      <c r="BG21" s="369"/>
      <c r="BH21" s="369"/>
      <c r="BI21" s="369"/>
      <c r="BJ21" s="369"/>
      <c r="BK21" s="369"/>
      <c r="BL21" s="369"/>
      <c r="BM21" s="369"/>
      <c r="BN21" s="369"/>
      <c r="BO21" s="369"/>
      <c r="BP21" s="369"/>
      <c r="BQ21" s="369"/>
      <c r="BR21" s="370"/>
      <c r="BS21" s="369"/>
      <c r="BT21" s="369"/>
      <c r="BU21" s="369"/>
      <c r="BV21" s="369"/>
      <c r="BW21" s="369"/>
      <c r="BX21" s="369"/>
      <c r="BY21" s="369"/>
      <c r="BZ21" s="369"/>
      <c r="CA21" s="369"/>
      <c r="CB21" s="369"/>
      <c r="CC21" s="369"/>
      <c r="CD21" s="370"/>
      <c r="CE21" s="369"/>
      <c r="CF21" s="369"/>
      <c r="CG21" s="369"/>
      <c r="CH21" s="369"/>
      <c r="CI21" s="369"/>
      <c r="CJ21" s="369"/>
      <c r="CK21" s="369"/>
      <c r="CL21" s="369"/>
      <c r="CM21" s="369"/>
      <c r="CN21" s="369"/>
      <c r="CO21" s="369"/>
      <c r="CP21" s="370"/>
      <c r="CQ21" s="369"/>
      <c r="CR21" s="369"/>
      <c r="CS21" s="369"/>
      <c r="CT21" s="369"/>
      <c r="CU21" s="369"/>
      <c r="CV21" s="369"/>
      <c r="CW21" s="369"/>
      <c r="CX21" s="369"/>
      <c r="CY21" s="369"/>
      <c r="CZ21" s="369"/>
      <c r="DA21" s="369"/>
      <c r="DB21" s="370"/>
      <c r="DC21" s="369"/>
      <c r="DD21" s="371"/>
      <c r="DE21" s="366"/>
    </row>
    <row r="22" spans="1:109" ht="17.25" customHeight="1" x14ac:dyDescent="0.15">
      <c r="B22" s="372"/>
    </row>
    <row r="23" spans="1:109" x14ac:dyDescent="0.15">
      <c r="B23" s="372"/>
    </row>
    <row r="24" spans="1:109" x14ac:dyDescent="0.15">
      <c r="B24" s="372"/>
    </row>
    <row r="25" spans="1:109" x14ac:dyDescent="0.15">
      <c r="B25" s="372"/>
    </row>
    <row r="26" spans="1:109" x14ac:dyDescent="0.15">
      <c r="B26" s="372"/>
    </row>
    <row r="27" spans="1:109" x14ac:dyDescent="0.15">
      <c r="B27" s="372"/>
    </row>
    <row r="28" spans="1:109" x14ac:dyDescent="0.15">
      <c r="B28" s="372"/>
    </row>
    <row r="29" spans="1:109" x14ac:dyDescent="0.15">
      <c r="B29" s="372"/>
    </row>
    <row r="30" spans="1:109" x14ac:dyDescent="0.15">
      <c r="B30" s="372"/>
    </row>
    <row r="31" spans="1:109" x14ac:dyDescent="0.15">
      <c r="B31" s="372"/>
    </row>
    <row r="32" spans="1:109" x14ac:dyDescent="0.15">
      <c r="B32" s="372"/>
    </row>
    <row r="33" spans="2:109" x14ac:dyDescent="0.15">
      <c r="B33" s="372"/>
    </row>
    <row r="34" spans="2:109" x14ac:dyDescent="0.15">
      <c r="B34" s="372"/>
    </row>
    <row r="35" spans="2:109" x14ac:dyDescent="0.15">
      <c r="B35" s="372"/>
    </row>
    <row r="36" spans="2:109" x14ac:dyDescent="0.15">
      <c r="B36" s="372"/>
    </row>
    <row r="37" spans="2:109" x14ac:dyDescent="0.15">
      <c r="B37" s="372"/>
    </row>
    <row r="38" spans="2:109" x14ac:dyDescent="0.15">
      <c r="B38" s="372"/>
    </row>
    <row r="39" spans="2:109" x14ac:dyDescent="0.15">
      <c r="B39" s="374"/>
      <c r="C39" s="375"/>
      <c r="D39" s="375"/>
      <c r="E39" s="375"/>
      <c r="F39" s="375"/>
      <c r="G39" s="375"/>
      <c r="H39" s="375"/>
      <c r="I39" s="375"/>
      <c r="J39" s="375"/>
      <c r="K39" s="375"/>
      <c r="L39" s="375"/>
      <c r="M39" s="375"/>
      <c r="N39" s="375"/>
      <c r="O39" s="375"/>
      <c r="P39" s="375"/>
      <c r="Q39" s="375"/>
      <c r="R39" s="375"/>
      <c r="S39" s="375"/>
      <c r="T39" s="375"/>
      <c r="U39" s="375"/>
      <c r="V39" s="375"/>
      <c r="W39" s="375"/>
      <c r="X39" s="375"/>
      <c r="Y39" s="375"/>
      <c r="Z39" s="375"/>
      <c r="AA39" s="375"/>
      <c r="AB39" s="375"/>
      <c r="AC39" s="375"/>
      <c r="AD39" s="375"/>
      <c r="AE39" s="375"/>
      <c r="AF39" s="375"/>
      <c r="AG39" s="375"/>
      <c r="AH39" s="375"/>
      <c r="AI39" s="375"/>
      <c r="AJ39" s="375"/>
      <c r="AK39" s="375"/>
      <c r="AL39" s="375"/>
      <c r="AM39" s="375"/>
      <c r="AN39" s="375"/>
      <c r="AO39" s="375"/>
      <c r="AP39" s="375"/>
      <c r="AQ39" s="375"/>
      <c r="AR39" s="375"/>
      <c r="AS39" s="375"/>
      <c r="AT39" s="375"/>
      <c r="AU39" s="375"/>
      <c r="AV39" s="375"/>
      <c r="AW39" s="375"/>
      <c r="AX39" s="375"/>
      <c r="AY39" s="375"/>
      <c r="AZ39" s="375"/>
      <c r="BA39" s="375"/>
      <c r="BB39" s="375"/>
      <c r="BC39" s="375"/>
      <c r="BD39" s="375"/>
      <c r="BE39" s="375"/>
      <c r="BF39" s="375"/>
      <c r="BG39" s="375"/>
      <c r="BH39" s="375"/>
      <c r="BI39" s="375"/>
      <c r="BJ39" s="375"/>
      <c r="BK39" s="375"/>
      <c r="BL39" s="375"/>
      <c r="BM39" s="375"/>
      <c r="BN39" s="375"/>
      <c r="BO39" s="375"/>
      <c r="BP39" s="375"/>
      <c r="BQ39" s="375"/>
      <c r="BR39" s="375"/>
      <c r="BS39" s="375"/>
      <c r="BT39" s="375"/>
      <c r="BU39" s="375"/>
      <c r="BV39" s="375"/>
      <c r="BW39" s="375"/>
      <c r="BX39" s="375"/>
      <c r="BY39" s="375"/>
      <c r="BZ39" s="375"/>
      <c r="CA39" s="375"/>
      <c r="CB39" s="375"/>
      <c r="CC39" s="375"/>
      <c r="CD39" s="375"/>
      <c r="CE39" s="375"/>
      <c r="CF39" s="375"/>
      <c r="CG39" s="375"/>
      <c r="CH39" s="375"/>
      <c r="CI39" s="375"/>
      <c r="CJ39" s="375"/>
      <c r="CK39" s="375"/>
      <c r="CL39" s="375"/>
      <c r="CM39" s="375"/>
      <c r="CN39" s="375"/>
      <c r="CO39" s="375"/>
      <c r="CP39" s="375"/>
      <c r="CQ39" s="375"/>
      <c r="CR39" s="375"/>
      <c r="CS39" s="375"/>
      <c r="CT39" s="375"/>
      <c r="CU39" s="375"/>
      <c r="CV39" s="375"/>
      <c r="CW39" s="375"/>
      <c r="CX39" s="375"/>
      <c r="CY39" s="375"/>
      <c r="CZ39" s="375"/>
      <c r="DA39" s="375"/>
      <c r="DB39" s="375"/>
      <c r="DC39" s="375"/>
      <c r="DD39" s="376"/>
    </row>
    <row r="40" spans="2:109" x14ac:dyDescent="0.15">
      <c r="B40" s="377"/>
      <c r="DD40" s="377"/>
      <c r="DE40" s="366"/>
    </row>
    <row r="41" spans="2:109" ht="17.25" x14ac:dyDescent="0.15">
      <c r="B41" s="378" t="s">
        <v>617</v>
      </c>
      <c r="C41" s="369"/>
      <c r="D41" s="369"/>
      <c r="E41" s="369"/>
      <c r="F41" s="369"/>
      <c r="G41" s="369"/>
      <c r="H41" s="369"/>
      <c r="I41" s="369"/>
      <c r="J41" s="369"/>
      <c r="K41" s="369"/>
      <c r="L41" s="369"/>
      <c r="M41" s="369"/>
      <c r="N41" s="369"/>
      <c r="O41" s="369"/>
      <c r="P41" s="369"/>
      <c r="Q41" s="369"/>
      <c r="R41" s="369"/>
      <c r="S41" s="369"/>
      <c r="T41" s="369"/>
      <c r="U41" s="369"/>
      <c r="V41" s="369"/>
      <c r="W41" s="369"/>
      <c r="X41" s="369"/>
      <c r="Y41" s="369"/>
      <c r="Z41" s="369"/>
      <c r="AA41" s="369"/>
      <c r="AB41" s="369"/>
      <c r="AC41" s="369"/>
      <c r="AD41" s="369"/>
      <c r="AE41" s="369"/>
      <c r="AF41" s="369"/>
      <c r="AG41" s="369"/>
      <c r="AH41" s="369"/>
      <c r="AI41" s="369"/>
      <c r="AJ41" s="369"/>
      <c r="AK41" s="369"/>
      <c r="AL41" s="369"/>
      <c r="AM41" s="369"/>
      <c r="AN41" s="369"/>
      <c r="AO41" s="369"/>
      <c r="AP41" s="369"/>
      <c r="AQ41" s="369"/>
      <c r="AR41" s="369"/>
      <c r="AS41" s="369"/>
      <c r="AT41" s="369"/>
      <c r="AU41" s="369"/>
      <c r="AV41" s="369"/>
      <c r="AW41" s="369"/>
      <c r="AX41" s="369"/>
      <c r="AY41" s="369"/>
      <c r="AZ41" s="369"/>
      <c r="BA41" s="369"/>
      <c r="BB41" s="369"/>
      <c r="BC41" s="369"/>
      <c r="BD41" s="369"/>
      <c r="BE41" s="369"/>
      <c r="BF41" s="369"/>
      <c r="BG41" s="369"/>
      <c r="BH41" s="369"/>
      <c r="BI41" s="369"/>
      <c r="BJ41" s="369"/>
      <c r="BK41" s="369"/>
      <c r="BL41" s="369"/>
      <c r="BM41" s="369"/>
      <c r="BN41" s="369"/>
      <c r="BO41" s="369"/>
      <c r="BP41" s="369"/>
      <c r="BQ41" s="369"/>
      <c r="BR41" s="369"/>
      <c r="BS41" s="369"/>
      <c r="BT41" s="369"/>
      <c r="BU41" s="369"/>
      <c r="BV41" s="369"/>
      <c r="BW41" s="369"/>
      <c r="BX41" s="369"/>
      <c r="BY41" s="369"/>
      <c r="BZ41" s="369"/>
      <c r="CA41" s="369"/>
      <c r="CB41" s="369"/>
      <c r="CC41" s="369"/>
      <c r="CD41" s="369"/>
      <c r="CE41" s="369"/>
      <c r="CF41" s="369"/>
      <c r="CG41" s="369"/>
      <c r="CH41" s="369"/>
      <c r="CI41" s="369"/>
      <c r="CJ41" s="369"/>
      <c r="CK41" s="369"/>
      <c r="CL41" s="369"/>
      <c r="CM41" s="369"/>
      <c r="CN41" s="369"/>
      <c r="CO41" s="369"/>
      <c r="CP41" s="369"/>
      <c r="CQ41" s="369"/>
      <c r="CR41" s="369"/>
      <c r="CS41" s="369"/>
      <c r="CT41" s="369"/>
      <c r="CU41" s="369"/>
      <c r="CV41" s="369"/>
      <c r="CW41" s="369"/>
      <c r="CX41" s="369"/>
      <c r="CY41" s="369"/>
      <c r="CZ41" s="369"/>
      <c r="DA41" s="369"/>
      <c r="DB41" s="369"/>
      <c r="DC41" s="369"/>
      <c r="DD41" s="371"/>
    </row>
    <row r="42" spans="2:109" x14ac:dyDescent="0.15">
      <c r="B42" s="372"/>
      <c r="G42" s="379"/>
      <c r="I42" s="380"/>
      <c r="J42" s="380"/>
      <c r="K42" s="380"/>
      <c r="AM42" s="379"/>
      <c r="AN42" s="379" t="s">
        <v>618</v>
      </c>
      <c r="AP42" s="380"/>
      <c r="AQ42" s="380"/>
      <c r="AR42" s="380"/>
      <c r="AY42" s="379"/>
      <c r="BA42" s="380"/>
      <c r="BB42" s="380"/>
      <c r="BC42" s="380"/>
      <c r="BK42" s="379"/>
      <c r="BM42" s="380"/>
      <c r="BN42" s="380"/>
      <c r="BO42" s="380"/>
      <c r="BW42" s="379"/>
      <c r="BY42" s="380"/>
      <c r="BZ42" s="380"/>
      <c r="CA42" s="380"/>
      <c r="CI42" s="379"/>
      <c r="CK42" s="380"/>
      <c r="CL42" s="380"/>
      <c r="CM42" s="380"/>
      <c r="CU42" s="379"/>
      <c r="CW42" s="380"/>
      <c r="CX42" s="380"/>
      <c r="CY42" s="380"/>
    </row>
    <row r="43" spans="2:109" ht="13.5" customHeight="1" x14ac:dyDescent="0.15">
      <c r="B43" s="372"/>
      <c r="AN43" s="1260" t="s">
        <v>626</v>
      </c>
      <c r="AO43" s="1261"/>
      <c r="AP43" s="1261"/>
      <c r="AQ43" s="1261"/>
      <c r="AR43" s="1261"/>
      <c r="AS43" s="1261"/>
      <c r="AT43" s="1261"/>
      <c r="AU43" s="1261"/>
      <c r="AV43" s="1261"/>
      <c r="AW43" s="1261"/>
      <c r="AX43" s="1261"/>
      <c r="AY43" s="1261"/>
      <c r="AZ43" s="1261"/>
      <c r="BA43" s="1261"/>
      <c r="BB43" s="1261"/>
      <c r="BC43" s="1261"/>
      <c r="BD43" s="1261"/>
      <c r="BE43" s="1261"/>
      <c r="BF43" s="1261"/>
      <c r="BG43" s="1261"/>
      <c r="BH43" s="1261"/>
      <c r="BI43" s="1261"/>
      <c r="BJ43" s="1261"/>
      <c r="BK43" s="1261"/>
      <c r="BL43" s="1261"/>
      <c r="BM43" s="1261"/>
      <c r="BN43" s="1261"/>
      <c r="BO43" s="1261"/>
      <c r="BP43" s="1261"/>
      <c r="BQ43" s="1261"/>
      <c r="BR43" s="1261"/>
      <c r="BS43" s="1261"/>
      <c r="BT43" s="1261"/>
      <c r="BU43" s="1261"/>
      <c r="BV43" s="1261"/>
      <c r="BW43" s="1261"/>
      <c r="BX43" s="1261"/>
      <c r="BY43" s="1261"/>
      <c r="BZ43" s="1261"/>
      <c r="CA43" s="1261"/>
      <c r="CB43" s="1261"/>
      <c r="CC43" s="1261"/>
      <c r="CD43" s="1261"/>
      <c r="CE43" s="1261"/>
      <c r="CF43" s="1261"/>
      <c r="CG43" s="1261"/>
      <c r="CH43" s="1261"/>
      <c r="CI43" s="1261"/>
      <c r="CJ43" s="1261"/>
      <c r="CK43" s="1261"/>
      <c r="CL43" s="1261"/>
      <c r="CM43" s="1261"/>
      <c r="CN43" s="1261"/>
      <c r="CO43" s="1261"/>
      <c r="CP43" s="1261"/>
      <c r="CQ43" s="1261"/>
      <c r="CR43" s="1261"/>
      <c r="CS43" s="1261"/>
      <c r="CT43" s="1261"/>
      <c r="CU43" s="1261"/>
      <c r="CV43" s="1261"/>
      <c r="CW43" s="1261"/>
      <c r="CX43" s="1261"/>
      <c r="CY43" s="1261"/>
      <c r="CZ43" s="1261"/>
      <c r="DA43" s="1261"/>
      <c r="DB43" s="1261"/>
      <c r="DC43" s="1262"/>
    </row>
    <row r="44" spans="2:109" x14ac:dyDescent="0.15">
      <c r="B44" s="372"/>
      <c r="AN44" s="1263"/>
      <c r="AO44" s="1264"/>
      <c r="AP44" s="1264"/>
      <c r="AQ44" s="1264"/>
      <c r="AR44" s="1264"/>
      <c r="AS44" s="1264"/>
      <c r="AT44" s="1264"/>
      <c r="AU44" s="1264"/>
      <c r="AV44" s="1264"/>
      <c r="AW44" s="1264"/>
      <c r="AX44" s="1264"/>
      <c r="AY44" s="1264"/>
      <c r="AZ44" s="1264"/>
      <c r="BA44" s="1264"/>
      <c r="BB44" s="1264"/>
      <c r="BC44" s="1264"/>
      <c r="BD44" s="1264"/>
      <c r="BE44" s="1264"/>
      <c r="BF44" s="1264"/>
      <c r="BG44" s="1264"/>
      <c r="BH44" s="1264"/>
      <c r="BI44" s="1264"/>
      <c r="BJ44" s="1264"/>
      <c r="BK44" s="1264"/>
      <c r="BL44" s="1264"/>
      <c r="BM44" s="1264"/>
      <c r="BN44" s="1264"/>
      <c r="BO44" s="1264"/>
      <c r="BP44" s="1264"/>
      <c r="BQ44" s="1264"/>
      <c r="BR44" s="1264"/>
      <c r="BS44" s="1264"/>
      <c r="BT44" s="1264"/>
      <c r="BU44" s="1264"/>
      <c r="BV44" s="1264"/>
      <c r="BW44" s="1264"/>
      <c r="BX44" s="1264"/>
      <c r="BY44" s="1264"/>
      <c r="BZ44" s="1264"/>
      <c r="CA44" s="1264"/>
      <c r="CB44" s="1264"/>
      <c r="CC44" s="1264"/>
      <c r="CD44" s="1264"/>
      <c r="CE44" s="1264"/>
      <c r="CF44" s="1264"/>
      <c r="CG44" s="1264"/>
      <c r="CH44" s="1264"/>
      <c r="CI44" s="1264"/>
      <c r="CJ44" s="1264"/>
      <c r="CK44" s="1264"/>
      <c r="CL44" s="1264"/>
      <c r="CM44" s="1264"/>
      <c r="CN44" s="1264"/>
      <c r="CO44" s="1264"/>
      <c r="CP44" s="1264"/>
      <c r="CQ44" s="1264"/>
      <c r="CR44" s="1264"/>
      <c r="CS44" s="1264"/>
      <c r="CT44" s="1264"/>
      <c r="CU44" s="1264"/>
      <c r="CV44" s="1264"/>
      <c r="CW44" s="1264"/>
      <c r="CX44" s="1264"/>
      <c r="CY44" s="1264"/>
      <c r="CZ44" s="1264"/>
      <c r="DA44" s="1264"/>
      <c r="DB44" s="1264"/>
      <c r="DC44" s="1265"/>
    </row>
    <row r="45" spans="2:109" x14ac:dyDescent="0.15">
      <c r="B45" s="372"/>
      <c r="AN45" s="1263"/>
      <c r="AO45" s="1264"/>
      <c r="AP45" s="1264"/>
      <c r="AQ45" s="1264"/>
      <c r="AR45" s="1264"/>
      <c r="AS45" s="1264"/>
      <c r="AT45" s="1264"/>
      <c r="AU45" s="1264"/>
      <c r="AV45" s="1264"/>
      <c r="AW45" s="1264"/>
      <c r="AX45" s="1264"/>
      <c r="AY45" s="1264"/>
      <c r="AZ45" s="1264"/>
      <c r="BA45" s="1264"/>
      <c r="BB45" s="1264"/>
      <c r="BC45" s="1264"/>
      <c r="BD45" s="1264"/>
      <c r="BE45" s="1264"/>
      <c r="BF45" s="1264"/>
      <c r="BG45" s="1264"/>
      <c r="BH45" s="1264"/>
      <c r="BI45" s="1264"/>
      <c r="BJ45" s="1264"/>
      <c r="BK45" s="1264"/>
      <c r="BL45" s="1264"/>
      <c r="BM45" s="1264"/>
      <c r="BN45" s="1264"/>
      <c r="BO45" s="1264"/>
      <c r="BP45" s="1264"/>
      <c r="BQ45" s="1264"/>
      <c r="BR45" s="1264"/>
      <c r="BS45" s="1264"/>
      <c r="BT45" s="1264"/>
      <c r="BU45" s="1264"/>
      <c r="BV45" s="1264"/>
      <c r="BW45" s="1264"/>
      <c r="BX45" s="1264"/>
      <c r="BY45" s="1264"/>
      <c r="BZ45" s="1264"/>
      <c r="CA45" s="1264"/>
      <c r="CB45" s="1264"/>
      <c r="CC45" s="1264"/>
      <c r="CD45" s="1264"/>
      <c r="CE45" s="1264"/>
      <c r="CF45" s="1264"/>
      <c r="CG45" s="1264"/>
      <c r="CH45" s="1264"/>
      <c r="CI45" s="1264"/>
      <c r="CJ45" s="1264"/>
      <c r="CK45" s="1264"/>
      <c r="CL45" s="1264"/>
      <c r="CM45" s="1264"/>
      <c r="CN45" s="1264"/>
      <c r="CO45" s="1264"/>
      <c r="CP45" s="1264"/>
      <c r="CQ45" s="1264"/>
      <c r="CR45" s="1264"/>
      <c r="CS45" s="1264"/>
      <c r="CT45" s="1264"/>
      <c r="CU45" s="1264"/>
      <c r="CV45" s="1264"/>
      <c r="CW45" s="1264"/>
      <c r="CX45" s="1264"/>
      <c r="CY45" s="1264"/>
      <c r="CZ45" s="1264"/>
      <c r="DA45" s="1264"/>
      <c r="DB45" s="1264"/>
      <c r="DC45" s="1265"/>
    </row>
    <row r="46" spans="2:109" x14ac:dyDescent="0.15">
      <c r="B46" s="372"/>
      <c r="AN46" s="1263"/>
      <c r="AO46" s="1264"/>
      <c r="AP46" s="1264"/>
      <c r="AQ46" s="1264"/>
      <c r="AR46" s="1264"/>
      <c r="AS46" s="1264"/>
      <c r="AT46" s="1264"/>
      <c r="AU46" s="1264"/>
      <c r="AV46" s="1264"/>
      <c r="AW46" s="1264"/>
      <c r="AX46" s="1264"/>
      <c r="AY46" s="1264"/>
      <c r="AZ46" s="1264"/>
      <c r="BA46" s="1264"/>
      <c r="BB46" s="1264"/>
      <c r="BC46" s="1264"/>
      <c r="BD46" s="1264"/>
      <c r="BE46" s="1264"/>
      <c r="BF46" s="1264"/>
      <c r="BG46" s="1264"/>
      <c r="BH46" s="1264"/>
      <c r="BI46" s="1264"/>
      <c r="BJ46" s="1264"/>
      <c r="BK46" s="1264"/>
      <c r="BL46" s="1264"/>
      <c r="BM46" s="1264"/>
      <c r="BN46" s="1264"/>
      <c r="BO46" s="1264"/>
      <c r="BP46" s="1264"/>
      <c r="BQ46" s="1264"/>
      <c r="BR46" s="1264"/>
      <c r="BS46" s="1264"/>
      <c r="BT46" s="1264"/>
      <c r="BU46" s="1264"/>
      <c r="BV46" s="1264"/>
      <c r="BW46" s="1264"/>
      <c r="BX46" s="1264"/>
      <c r="BY46" s="1264"/>
      <c r="BZ46" s="1264"/>
      <c r="CA46" s="1264"/>
      <c r="CB46" s="1264"/>
      <c r="CC46" s="1264"/>
      <c r="CD46" s="1264"/>
      <c r="CE46" s="1264"/>
      <c r="CF46" s="1264"/>
      <c r="CG46" s="1264"/>
      <c r="CH46" s="1264"/>
      <c r="CI46" s="1264"/>
      <c r="CJ46" s="1264"/>
      <c r="CK46" s="1264"/>
      <c r="CL46" s="1264"/>
      <c r="CM46" s="1264"/>
      <c r="CN46" s="1264"/>
      <c r="CO46" s="1264"/>
      <c r="CP46" s="1264"/>
      <c r="CQ46" s="1264"/>
      <c r="CR46" s="1264"/>
      <c r="CS46" s="1264"/>
      <c r="CT46" s="1264"/>
      <c r="CU46" s="1264"/>
      <c r="CV46" s="1264"/>
      <c r="CW46" s="1264"/>
      <c r="CX46" s="1264"/>
      <c r="CY46" s="1264"/>
      <c r="CZ46" s="1264"/>
      <c r="DA46" s="1264"/>
      <c r="DB46" s="1264"/>
      <c r="DC46" s="1265"/>
    </row>
    <row r="47" spans="2:109" x14ac:dyDescent="0.15">
      <c r="B47" s="372"/>
      <c r="AN47" s="1266"/>
      <c r="AO47" s="1267"/>
      <c r="AP47" s="1267"/>
      <c r="AQ47" s="1267"/>
      <c r="AR47" s="1267"/>
      <c r="AS47" s="1267"/>
      <c r="AT47" s="1267"/>
      <c r="AU47" s="1267"/>
      <c r="AV47" s="1267"/>
      <c r="AW47" s="1267"/>
      <c r="AX47" s="1267"/>
      <c r="AY47" s="1267"/>
      <c r="AZ47" s="1267"/>
      <c r="BA47" s="1267"/>
      <c r="BB47" s="1267"/>
      <c r="BC47" s="1267"/>
      <c r="BD47" s="1267"/>
      <c r="BE47" s="1267"/>
      <c r="BF47" s="1267"/>
      <c r="BG47" s="1267"/>
      <c r="BH47" s="1267"/>
      <c r="BI47" s="1267"/>
      <c r="BJ47" s="1267"/>
      <c r="BK47" s="1267"/>
      <c r="BL47" s="1267"/>
      <c r="BM47" s="1267"/>
      <c r="BN47" s="1267"/>
      <c r="BO47" s="1267"/>
      <c r="BP47" s="1267"/>
      <c r="BQ47" s="1267"/>
      <c r="BR47" s="1267"/>
      <c r="BS47" s="1267"/>
      <c r="BT47" s="1267"/>
      <c r="BU47" s="1267"/>
      <c r="BV47" s="1267"/>
      <c r="BW47" s="1267"/>
      <c r="BX47" s="1267"/>
      <c r="BY47" s="1267"/>
      <c r="BZ47" s="1267"/>
      <c r="CA47" s="1267"/>
      <c r="CB47" s="1267"/>
      <c r="CC47" s="1267"/>
      <c r="CD47" s="1267"/>
      <c r="CE47" s="1267"/>
      <c r="CF47" s="1267"/>
      <c r="CG47" s="1267"/>
      <c r="CH47" s="1267"/>
      <c r="CI47" s="1267"/>
      <c r="CJ47" s="1267"/>
      <c r="CK47" s="1267"/>
      <c r="CL47" s="1267"/>
      <c r="CM47" s="1267"/>
      <c r="CN47" s="1267"/>
      <c r="CO47" s="1267"/>
      <c r="CP47" s="1267"/>
      <c r="CQ47" s="1267"/>
      <c r="CR47" s="1267"/>
      <c r="CS47" s="1267"/>
      <c r="CT47" s="1267"/>
      <c r="CU47" s="1267"/>
      <c r="CV47" s="1267"/>
      <c r="CW47" s="1267"/>
      <c r="CX47" s="1267"/>
      <c r="CY47" s="1267"/>
      <c r="CZ47" s="1267"/>
      <c r="DA47" s="1267"/>
      <c r="DB47" s="1267"/>
      <c r="DC47" s="1268"/>
    </row>
    <row r="48" spans="2:109" x14ac:dyDescent="0.15">
      <c r="B48" s="372"/>
      <c r="H48" s="381"/>
      <c r="I48" s="381"/>
      <c r="J48" s="381"/>
      <c r="AN48" s="381"/>
      <c r="AO48" s="381"/>
      <c r="AP48" s="381"/>
      <c r="AZ48" s="381"/>
      <c r="BA48" s="381"/>
      <c r="BB48" s="381"/>
      <c r="BL48" s="381"/>
      <c r="BM48" s="381"/>
      <c r="BN48" s="381"/>
      <c r="BX48" s="381"/>
      <c r="BY48" s="381"/>
      <c r="BZ48" s="381"/>
      <c r="CJ48" s="381"/>
      <c r="CK48" s="381"/>
      <c r="CL48" s="381"/>
      <c r="CV48" s="381"/>
      <c r="CW48" s="381"/>
      <c r="CX48" s="381"/>
    </row>
    <row r="49" spans="1:109" x14ac:dyDescent="0.15">
      <c r="B49" s="372"/>
      <c r="AN49" s="366" t="s">
        <v>619</v>
      </c>
    </row>
    <row r="50" spans="1:109" x14ac:dyDescent="0.15">
      <c r="B50" s="372"/>
      <c r="G50" s="1253"/>
      <c r="H50" s="1253"/>
      <c r="I50" s="1253"/>
      <c r="J50" s="1253"/>
      <c r="K50" s="382"/>
      <c r="L50" s="382"/>
      <c r="M50" s="383"/>
      <c r="N50" s="383"/>
      <c r="AN50" s="1254"/>
      <c r="AO50" s="1255"/>
      <c r="AP50" s="1255"/>
      <c r="AQ50" s="1255"/>
      <c r="AR50" s="1255"/>
      <c r="AS50" s="1255"/>
      <c r="AT50" s="1255"/>
      <c r="AU50" s="1255"/>
      <c r="AV50" s="1255"/>
      <c r="AW50" s="1255"/>
      <c r="AX50" s="1255"/>
      <c r="AY50" s="1255"/>
      <c r="AZ50" s="1255"/>
      <c r="BA50" s="1255"/>
      <c r="BB50" s="1255"/>
      <c r="BC50" s="1255"/>
      <c r="BD50" s="1255"/>
      <c r="BE50" s="1255"/>
      <c r="BF50" s="1255"/>
      <c r="BG50" s="1255"/>
      <c r="BH50" s="1255"/>
      <c r="BI50" s="1255"/>
      <c r="BJ50" s="1255"/>
      <c r="BK50" s="1255"/>
      <c r="BL50" s="1255"/>
      <c r="BM50" s="1255"/>
      <c r="BN50" s="1255"/>
      <c r="BO50" s="1256"/>
      <c r="BP50" s="1257" t="s">
        <v>576</v>
      </c>
      <c r="BQ50" s="1257"/>
      <c r="BR50" s="1257"/>
      <c r="BS50" s="1257"/>
      <c r="BT50" s="1257"/>
      <c r="BU50" s="1257"/>
      <c r="BV50" s="1257"/>
      <c r="BW50" s="1257"/>
      <c r="BX50" s="1257" t="s">
        <v>577</v>
      </c>
      <c r="BY50" s="1257"/>
      <c r="BZ50" s="1257"/>
      <c r="CA50" s="1257"/>
      <c r="CB50" s="1257"/>
      <c r="CC50" s="1257"/>
      <c r="CD50" s="1257"/>
      <c r="CE50" s="1257"/>
      <c r="CF50" s="1257" t="s">
        <v>578</v>
      </c>
      <c r="CG50" s="1257"/>
      <c r="CH50" s="1257"/>
      <c r="CI50" s="1257"/>
      <c r="CJ50" s="1257"/>
      <c r="CK50" s="1257"/>
      <c r="CL50" s="1257"/>
      <c r="CM50" s="1257"/>
      <c r="CN50" s="1257" t="s">
        <v>579</v>
      </c>
      <c r="CO50" s="1257"/>
      <c r="CP50" s="1257"/>
      <c r="CQ50" s="1257"/>
      <c r="CR50" s="1257"/>
      <c r="CS50" s="1257"/>
      <c r="CT50" s="1257"/>
      <c r="CU50" s="1257"/>
      <c r="CV50" s="1257" t="s">
        <v>580</v>
      </c>
      <c r="CW50" s="1257"/>
      <c r="CX50" s="1257"/>
      <c r="CY50" s="1257"/>
      <c r="CZ50" s="1257"/>
      <c r="DA50" s="1257"/>
      <c r="DB50" s="1257"/>
      <c r="DC50" s="1257"/>
    </row>
    <row r="51" spans="1:109" ht="13.5" customHeight="1" x14ac:dyDescent="0.15">
      <c r="B51" s="372"/>
      <c r="G51" s="1270"/>
      <c r="H51" s="1270"/>
      <c r="I51" s="1271"/>
      <c r="J51" s="1271"/>
      <c r="K51" s="1269"/>
      <c r="L51" s="1269"/>
      <c r="M51" s="1269"/>
      <c r="N51" s="1269"/>
      <c r="AM51" s="381"/>
      <c r="AN51" s="1259" t="s">
        <v>620</v>
      </c>
      <c r="AO51" s="1259"/>
      <c r="AP51" s="1259"/>
      <c r="AQ51" s="1259"/>
      <c r="AR51" s="1259"/>
      <c r="AS51" s="1259"/>
      <c r="AT51" s="1259"/>
      <c r="AU51" s="1259"/>
      <c r="AV51" s="1259"/>
      <c r="AW51" s="1259"/>
      <c r="AX51" s="1259"/>
      <c r="AY51" s="1259"/>
      <c r="AZ51" s="1259"/>
      <c r="BA51" s="1259"/>
      <c r="BB51" s="1259" t="s">
        <v>621</v>
      </c>
      <c r="BC51" s="1259"/>
      <c r="BD51" s="1259"/>
      <c r="BE51" s="1259"/>
      <c r="BF51" s="1259"/>
      <c r="BG51" s="1259"/>
      <c r="BH51" s="1259"/>
      <c r="BI51" s="1259"/>
      <c r="BJ51" s="1259"/>
      <c r="BK51" s="1259"/>
      <c r="BL51" s="1259"/>
      <c r="BM51" s="1259"/>
      <c r="BN51" s="1259"/>
      <c r="BO51" s="1259"/>
      <c r="BP51" s="1258">
        <v>74.7</v>
      </c>
      <c r="BQ51" s="1258"/>
      <c r="BR51" s="1258"/>
      <c r="BS51" s="1258"/>
      <c r="BT51" s="1258"/>
      <c r="BU51" s="1258"/>
      <c r="BV51" s="1258"/>
      <c r="BW51" s="1258"/>
      <c r="BX51" s="1258">
        <v>60.6</v>
      </c>
      <c r="BY51" s="1258"/>
      <c r="BZ51" s="1258"/>
      <c r="CA51" s="1258"/>
      <c r="CB51" s="1258"/>
      <c r="CC51" s="1258"/>
      <c r="CD51" s="1258"/>
      <c r="CE51" s="1258"/>
      <c r="CF51" s="1258">
        <v>53.2</v>
      </c>
      <c r="CG51" s="1258"/>
      <c r="CH51" s="1258"/>
      <c r="CI51" s="1258"/>
      <c r="CJ51" s="1258"/>
      <c r="CK51" s="1258"/>
      <c r="CL51" s="1258"/>
      <c r="CM51" s="1258"/>
      <c r="CN51" s="1258">
        <v>22.3</v>
      </c>
      <c r="CO51" s="1258"/>
      <c r="CP51" s="1258"/>
      <c r="CQ51" s="1258"/>
      <c r="CR51" s="1258"/>
      <c r="CS51" s="1258"/>
      <c r="CT51" s="1258"/>
      <c r="CU51" s="1258"/>
      <c r="CV51" s="1258">
        <v>31.6</v>
      </c>
      <c r="CW51" s="1258"/>
      <c r="CX51" s="1258"/>
      <c r="CY51" s="1258"/>
      <c r="CZ51" s="1258"/>
      <c r="DA51" s="1258"/>
      <c r="DB51" s="1258"/>
      <c r="DC51" s="1258"/>
    </row>
    <row r="52" spans="1:109" x14ac:dyDescent="0.15">
      <c r="B52" s="372"/>
      <c r="G52" s="1270"/>
      <c r="H52" s="1270"/>
      <c r="I52" s="1271"/>
      <c r="J52" s="1271"/>
      <c r="K52" s="1269"/>
      <c r="L52" s="1269"/>
      <c r="M52" s="1269"/>
      <c r="N52" s="1269"/>
      <c r="AM52" s="381"/>
      <c r="AN52" s="1259"/>
      <c r="AO52" s="1259"/>
      <c r="AP52" s="1259"/>
      <c r="AQ52" s="1259"/>
      <c r="AR52" s="1259"/>
      <c r="AS52" s="1259"/>
      <c r="AT52" s="1259"/>
      <c r="AU52" s="1259"/>
      <c r="AV52" s="1259"/>
      <c r="AW52" s="1259"/>
      <c r="AX52" s="1259"/>
      <c r="AY52" s="1259"/>
      <c r="AZ52" s="1259"/>
      <c r="BA52" s="1259"/>
      <c r="BB52" s="1259"/>
      <c r="BC52" s="1259"/>
      <c r="BD52" s="1259"/>
      <c r="BE52" s="1259"/>
      <c r="BF52" s="1259"/>
      <c r="BG52" s="1259"/>
      <c r="BH52" s="1259"/>
      <c r="BI52" s="1259"/>
      <c r="BJ52" s="1259"/>
      <c r="BK52" s="1259"/>
      <c r="BL52" s="1259"/>
      <c r="BM52" s="1259"/>
      <c r="BN52" s="1259"/>
      <c r="BO52" s="1259"/>
      <c r="BP52" s="1258"/>
      <c r="BQ52" s="1258"/>
      <c r="BR52" s="1258"/>
      <c r="BS52" s="1258"/>
      <c r="BT52" s="1258"/>
      <c r="BU52" s="1258"/>
      <c r="BV52" s="1258"/>
      <c r="BW52" s="1258"/>
      <c r="BX52" s="1258"/>
      <c r="BY52" s="1258"/>
      <c r="BZ52" s="1258"/>
      <c r="CA52" s="1258"/>
      <c r="CB52" s="1258"/>
      <c r="CC52" s="1258"/>
      <c r="CD52" s="1258"/>
      <c r="CE52" s="1258"/>
      <c r="CF52" s="1258"/>
      <c r="CG52" s="1258"/>
      <c r="CH52" s="1258"/>
      <c r="CI52" s="1258"/>
      <c r="CJ52" s="1258"/>
      <c r="CK52" s="1258"/>
      <c r="CL52" s="1258"/>
      <c r="CM52" s="1258"/>
      <c r="CN52" s="1258"/>
      <c r="CO52" s="1258"/>
      <c r="CP52" s="1258"/>
      <c r="CQ52" s="1258"/>
      <c r="CR52" s="1258"/>
      <c r="CS52" s="1258"/>
      <c r="CT52" s="1258"/>
      <c r="CU52" s="1258"/>
      <c r="CV52" s="1258"/>
      <c r="CW52" s="1258"/>
      <c r="CX52" s="1258"/>
      <c r="CY52" s="1258"/>
      <c r="CZ52" s="1258"/>
      <c r="DA52" s="1258"/>
      <c r="DB52" s="1258"/>
      <c r="DC52" s="1258"/>
    </row>
    <row r="53" spans="1:109" x14ac:dyDescent="0.15">
      <c r="A53" s="380"/>
      <c r="B53" s="372"/>
      <c r="G53" s="1270"/>
      <c r="H53" s="1270"/>
      <c r="I53" s="1253"/>
      <c r="J53" s="1253"/>
      <c r="K53" s="1269"/>
      <c r="L53" s="1269"/>
      <c r="M53" s="1269"/>
      <c r="N53" s="1269"/>
      <c r="AM53" s="381"/>
      <c r="AN53" s="1259"/>
      <c r="AO53" s="1259"/>
      <c r="AP53" s="1259"/>
      <c r="AQ53" s="1259"/>
      <c r="AR53" s="1259"/>
      <c r="AS53" s="1259"/>
      <c r="AT53" s="1259"/>
      <c r="AU53" s="1259"/>
      <c r="AV53" s="1259"/>
      <c r="AW53" s="1259"/>
      <c r="AX53" s="1259"/>
      <c r="AY53" s="1259"/>
      <c r="AZ53" s="1259"/>
      <c r="BA53" s="1259"/>
      <c r="BB53" s="1259" t="s">
        <v>622</v>
      </c>
      <c r="BC53" s="1259"/>
      <c r="BD53" s="1259"/>
      <c r="BE53" s="1259"/>
      <c r="BF53" s="1259"/>
      <c r="BG53" s="1259"/>
      <c r="BH53" s="1259"/>
      <c r="BI53" s="1259"/>
      <c r="BJ53" s="1259"/>
      <c r="BK53" s="1259"/>
      <c r="BL53" s="1259"/>
      <c r="BM53" s="1259"/>
      <c r="BN53" s="1259"/>
      <c r="BO53" s="1259"/>
      <c r="BP53" s="1258">
        <v>48.1</v>
      </c>
      <c r="BQ53" s="1258"/>
      <c r="BR53" s="1258"/>
      <c r="BS53" s="1258"/>
      <c r="BT53" s="1258"/>
      <c r="BU53" s="1258"/>
      <c r="BV53" s="1258"/>
      <c r="BW53" s="1258"/>
      <c r="BX53" s="1258">
        <v>49.5</v>
      </c>
      <c r="BY53" s="1258"/>
      <c r="BZ53" s="1258"/>
      <c r="CA53" s="1258"/>
      <c r="CB53" s="1258"/>
      <c r="CC53" s="1258"/>
      <c r="CD53" s="1258"/>
      <c r="CE53" s="1258"/>
      <c r="CF53" s="1258">
        <v>51.9</v>
      </c>
      <c r="CG53" s="1258"/>
      <c r="CH53" s="1258"/>
      <c r="CI53" s="1258"/>
      <c r="CJ53" s="1258"/>
      <c r="CK53" s="1258"/>
      <c r="CL53" s="1258"/>
      <c r="CM53" s="1258"/>
      <c r="CN53" s="1258">
        <v>53.4</v>
      </c>
      <c r="CO53" s="1258"/>
      <c r="CP53" s="1258"/>
      <c r="CQ53" s="1258"/>
      <c r="CR53" s="1258"/>
      <c r="CS53" s="1258"/>
      <c r="CT53" s="1258"/>
      <c r="CU53" s="1258"/>
      <c r="CV53" s="1258">
        <v>56.1</v>
      </c>
      <c r="CW53" s="1258"/>
      <c r="CX53" s="1258"/>
      <c r="CY53" s="1258"/>
      <c r="CZ53" s="1258"/>
      <c r="DA53" s="1258"/>
      <c r="DB53" s="1258"/>
      <c r="DC53" s="1258"/>
    </row>
    <row r="54" spans="1:109" x14ac:dyDescent="0.15">
      <c r="A54" s="380"/>
      <c r="B54" s="372"/>
      <c r="G54" s="1270"/>
      <c r="H54" s="1270"/>
      <c r="I54" s="1253"/>
      <c r="J54" s="1253"/>
      <c r="K54" s="1269"/>
      <c r="L54" s="1269"/>
      <c r="M54" s="1269"/>
      <c r="N54" s="1269"/>
      <c r="AM54" s="381"/>
      <c r="AN54" s="1259"/>
      <c r="AO54" s="1259"/>
      <c r="AP54" s="1259"/>
      <c r="AQ54" s="1259"/>
      <c r="AR54" s="1259"/>
      <c r="AS54" s="1259"/>
      <c r="AT54" s="1259"/>
      <c r="AU54" s="1259"/>
      <c r="AV54" s="1259"/>
      <c r="AW54" s="1259"/>
      <c r="AX54" s="1259"/>
      <c r="AY54" s="1259"/>
      <c r="AZ54" s="1259"/>
      <c r="BA54" s="1259"/>
      <c r="BB54" s="1259"/>
      <c r="BC54" s="1259"/>
      <c r="BD54" s="1259"/>
      <c r="BE54" s="1259"/>
      <c r="BF54" s="1259"/>
      <c r="BG54" s="1259"/>
      <c r="BH54" s="1259"/>
      <c r="BI54" s="1259"/>
      <c r="BJ54" s="1259"/>
      <c r="BK54" s="1259"/>
      <c r="BL54" s="1259"/>
      <c r="BM54" s="1259"/>
      <c r="BN54" s="1259"/>
      <c r="BO54" s="1259"/>
      <c r="BP54" s="1258"/>
      <c r="BQ54" s="1258"/>
      <c r="BR54" s="1258"/>
      <c r="BS54" s="1258"/>
      <c r="BT54" s="1258"/>
      <c r="BU54" s="1258"/>
      <c r="BV54" s="1258"/>
      <c r="BW54" s="1258"/>
      <c r="BX54" s="1258"/>
      <c r="BY54" s="1258"/>
      <c r="BZ54" s="1258"/>
      <c r="CA54" s="1258"/>
      <c r="CB54" s="1258"/>
      <c r="CC54" s="1258"/>
      <c r="CD54" s="1258"/>
      <c r="CE54" s="1258"/>
      <c r="CF54" s="1258"/>
      <c r="CG54" s="1258"/>
      <c r="CH54" s="1258"/>
      <c r="CI54" s="1258"/>
      <c r="CJ54" s="1258"/>
      <c r="CK54" s="1258"/>
      <c r="CL54" s="1258"/>
      <c r="CM54" s="1258"/>
      <c r="CN54" s="1258"/>
      <c r="CO54" s="1258"/>
      <c r="CP54" s="1258"/>
      <c r="CQ54" s="1258"/>
      <c r="CR54" s="1258"/>
      <c r="CS54" s="1258"/>
      <c r="CT54" s="1258"/>
      <c r="CU54" s="1258"/>
      <c r="CV54" s="1258"/>
      <c r="CW54" s="1258"/>
      <c r="CX54" s="1258"/>
      <c r="CY54" s="1258"/>
      <c r="CZ54" s="1258"/>
      <c r="DA54" s="1258"/>
      <c r="DB54" s="1258"/>
      <c r="DC54" s="1258"/>
    </row>
    <row r="55" spans="1:109" x14ac:dyDescent="0.15">
      <c r="A55" s="380"/>
      <c r="B55" s="372"/>
      <c r="G55" s="1253"/>
      <c r="H55" s="1253"/>
      <c r="I55" s="1253"/>
      <c r="J55" s="1253"/>
      <c r="K55" s="1269"/>
      <c r="L55" s="1269"/>
      <c r="M55" s="1269"/>
      <c r="N55" s="1269"/>
      <c r="AN55" s="1257" t="s">
        <v>623</v>
      </c>
      <c r="AO55" s="1257"/>
      <c r="AP55" s="1257"/>
      <c r="AQ55" s="1257"/>
      <c r="AR55" s="1257"/>
      <c r="AS55" s="1257"/>
      <c r="AT55" s="1257"/>
      <c r="AU55" s="1257"/>
      <c r="AV55" s="1257"/>
      <c r="AW55" s="1257"/>
      <c r="AX55" s="1257"/>
      <c r="AY55" s="1257"/>
      <c r="AZ55" s="1257"/>
      <c r="BA55" s="1257"/>
      <c r="BB55" s="1259" t="s">
        <v>621</v>
      </c>
      <c r="BC55" s="1259"/>
      <c r="BD55" s="1259"/>
      <c r="BE55" s="1259"/>
      <c r="BF55" s="1259"/>
      <c r="BG55" s="1259"/>
      <c r="BH55" s="1259"/>
      <c r="BI55" s="1259"/>
      <c r="BJ55" s="1259"/>
      <c r="BK55" s="1259"/>
      <c r="BL55" s="1259"/>
      <c r="BM55" s="1259"/>
      <c r="BN55" s="1259"/>
      <c r="BO55" s="1259"/>
      <c r="BP55" s="1258">
        <v>0</v>
      </c>
      <c r="BQ55" s="1258"/>
      <c r="BR55" s="1258"/>
      <c r="BS55" s="1258"/>
      <c r="BT55" s="1258"/>
      <c r="BU55" s="1258"/>
      <c r="BV55" s="1258"/>
      <c r="BW55" s="1258"/>
      <c r="BX55" s="1258">
        <v>0</v>
      </c>
      <c r="BY55" s="1258"/>
      <c r="BZ55" s="1258"/>
      <c r="CA55" s="1258"/>
      <c r="CB55" s="1258"/>
      <c r="CC55" s="1258"/>
      <c r="CD55" s="1258"/>
      <c r="CE55" s="1258"/>
      <c r="CF55" s="1258">
        <v>0</v>
      </c>
      <c r="CG55" s="1258"/>
      <c r="CH55" s="1258"/>
      <c r="CI55" s="1258"/>
      <c r="CJ55" s="1258"/>
      <c r="CK55" s="1258"/>
      <c r="CL55" s="1258"/>
      <c r="CM55" s="1258"/>
      <c r="CN55" s="1258">
        <v>0</v>
      </c>
      <c r="CO55" s="1258"/>
      <c r="CP55" s="1258"/>
      <c r="CQ55" s="1258"/>
      <c r="CR55" s="1258"/>
      <c r="CS55" s="1258"/>
      <c r="CT55" s="1258"/>
      <c r="CU55" s="1258"/>
      <c r="CV55" s="1258">
        <v>0</v>
      </c>
      <c r="CW55" s="1258"/>
      <c r="CX55" s="1258"/>
      <c r="CY55" s="1258"/>
      <c r="CZ55" s="1258"/>
      <c r="DA55" s="1258"/>
      <c r="DB55" s="1258"/>
      <c r="DC55" s="1258"/>
    </row>
    <row r="56" spans="1:109" x14ac:dyDescent="0.15">
      <c r="A56" s="380"/>
      <c r="B56" s="372"/>
      <c r="G56" s="1253"/>
      <c r="H56" s="1253"/>
      <c r="I56" s="1253"/>
      <c r="J56" s="1253"/>
      <c r="K56" s="1269"/>
      <c r="L56" s="1269"/>
      <c r="M56" s="1269"/>
      <c r="N56" s="1269"/>
      <c r="AN56" s="1257"/>
      <c r="AO56" s="1257"/>
      <c r="AP56" s="1257"/>
      <c r="AQ56" s="1257"/>
      <c r="AR56" s="1257"/>
      <c r="AS56" s="1257"/>
      <c r="AT56" s="1257"/>
      <c r="AU56" s="1257"/>
      <c r="AV56" s="1257"/>
      <c r="AW56" s="1257"/>
      <c r="AX56" s="1257"/>
      <c r="AY56" s="1257"/>
      <c r="AZ56" s="1257"/>
      <c r="BA56" s="1257"/>
      <c r="BB56" s="1259"/>
      <c r="BC56" s="1259"/>
      <c r="BD56" s="1259"/>
      <c r="BE56" s="1259"/>
      <c r="BF56" s="1259"/>
      <c r="BG56" s="1259"/>
      <c r="BH56" s="1259"/>
      <c r="BI56" s="1259"/>
      <c r="BJ56" s="1259"/>
      <c r="BK56" s="1259"/>
      <c r="BL56" s="1259"/>
      <c r="BM56" s="1259"/>
      <c r="BN56" s="1259"/>
      <c r="BO56" s="1259"/>
      <c r="BP56" s="1258"/>
      <c r="BQ56" s="1258"/>
      <c r="BR56" s="1258"/>
      <c r="BS56" s="1258"/>
      <c r="BT56" s="1258"/>
      <c r="BU56" s="1258"/>
      <c r="BV56" s="1258"/>
      <c r="BW56" s="1258"/>
      <c r="BX56" s="1258"/>
      <c r="BY56" s="1258"/>
      <c r="BZ56" s="1258"/>
      <c r="CA56" s="1258"/>
      <c r="CB56" s="1258"/>
      <c r="CC56" s="1258"/>
      <c r="CD56" s="1258"/>
      <c r="CE56" s="1258"/>
      <c r="CF56" s="1258"/>
      <c r="CG56" s="1258"/>
      <c r="CH56" s="1258"/>
      <c r="CI56" s="1258"/>
      <c r="CJ56" s="1258"/>
      <c r="CK56" s="1258"/>
      <c r="CL56" s="1258"/>
      <c r="CM56" s="1258"/>
      <c r="CN56" s="1258"/>
      <c r="CO56" s="1258"/>
      <c r="CP56" s="1258"/>
      <c r="CQ56" s="1258"/>
      <c r="CR56" s="1258"/>
      <c r="CS56" s="1258"/>
      <c r="CT56" s="1258"/>
      <c r="CU56" s="1258"/>
      <c r="CV56" s="1258"/>
      <c r="CW56" s="1258"/>
      <c r="CX56" s="1258"/>
      <c r="CY56" s="1258"/>
      <c r="CZ56" s="1258"/>
      <c r="DA56" s="1258"/>
      <c r="DB56" s="1258"/>
      <c r="DC56" s="1258"/>
    </row>
    <row r="57" spans="1:109" s="380" customFormat="1" x14ac:dyDescent="0.15">
      <c r="B57" s="384"/>
      <c r="G57" s="1253"/>
      <c r="H57" s="1253"/>
      <c r="I57" s="1272"/>
      <c r="J57" s="1272"/>
      <c r="K57" s="1269"/>
      <c r="L57" s="1269"/>
      <c r="M57" s="1269"/>
      <c r="N57" s="1269"/>
      <c r="AM57" s="366"/>
      <c r="AN57" s="1257"/>
      <c r="AO57" s="1257"/>
      <c r="AP57" s="1257"/>
      <c r="AQ57" s="1257"/>
      <c r="AR57" s="1257"/>
      <c r="AS57" s="1257"/>
      <c r="AT57" s="1257"/>
      <c r="AU57" s="1257"/>
      <c r="AV57" s="1257"/>
      <c r="AW57" s="1257"/>
      <c r="AX57" s="1257"/>
      <c r="AY57" s="1257"/>
      <c r="AZ57" s="1257"/>
      <c r="BA57" s="1257"/>
      <c r="BB57" s="1259" t="s">
        <v>622</v>
      </c>
      <c r="BC57" s="1259"/>
      <c r="BD57" s="1259"/>
      <c r="BE57" s="1259"/>
      <c r="BF57" s="1259"/>
      <c r="BG57" s="1259"/>
      <c r="BH57" s="1259"/>
      <c r="BI57" s="1259"/>
      <c r="BJ57" s="1259"/>
      <c r="BK57" s="1259"/>
      <c r="BL57" s="1259"/>
      <c r="BM57" s="1259"/>
      <c r="BN57" s="1259"/>
      <c r="BO57" s="1259"/>
      <c r="BP57" s="1258">
        <v>61.2</v>
      </c>
      <c r="BQ57" s="1258"/>
      <c r="BR57" s="1258"/>
      <c r="BS57" s="1258"/>
      <c r="BT57" s="1258"/>
      <c r="BU57" s="1258"/>
      <c r="BV57" s="1258"/>
      <c r="BW57" s="1258"/>
      <c r="BX57" s="1258">
        <v>62.8</v>
      </c>
      <c r="BY57" s="1258"/>
      <c r="BZ57" s="1258"/>
      <c r="CA57" s="1258"/>
      <c r="CB57" s="1258"/>
      <c r="CC57" s="1258"/>
      <c r="CD57" s="1258"/>
      <c r="CE57" s="1258"/>
      <c r="CF57" s="1258">
        <v>64</v>
      </c>
      <c r="CG57" s="1258"/>
      <c r="CH57" s="1258"/>
      <c r="CI57" s="1258"/>
      <c r="CJ57" s="1258"/>
      <c r="CK57" s="1258"/>
      <c r="CL57" s="1258"/>
      <c r="CM57" s="1258"/>
      <c r="CN57" s="1258">
        <v>66.2</v>
      </c>
      <c r="CO57" s="1258"/>
      <c r="CP57" s="1258"/>
      <c r="CQ57" s="1258"/>
      <c r="CR57" s="1258"/>
      <c r="CS57" s="1258"/>
      <c r="CT57" s="1258"/>
      <c r="CU57" s="1258"/>
      <c r="CV57" s="1258">
        <v>67.099999999999994</v>
      </c>
      <c r="CW57" s="1258"/>
      <c r="CX57" s="1258"/>
      <c r="CY57" s="1258"/>
      <c r="CZ57" s="1258"/>
      <c r="DA57" s="1258"/>
      <c r="DB57" s="1258"/>
      <c r="DC57" s="1258"/>
      <c r="DD57" s="385"/>
      <c r="DE57" s="384"/>
    </row>
    <row r="58" spans="1:109" s="380" customFormat="1" x14ac:dyDescent="0.15">
      <c r="A58" s="366"/>
      <c r="B58" s="384"/>
      <c r="G58" s="1253"/>
      <c r="H58" s="1253"/>
      <c r="I58" s="1272"/>
      <c r="J58" s="1272"/>
      <c r="K58" s="1269"/>
      <c r="L58" s="1269"/>
      <c r="M58" s="1269"/>
      <c r="N58" s="1269"/>
      <c r="AM58" s="366"/>
      <c r="AN58" s="1257"/>
      <c r="AO58" s="1257"/>
      <c r="AP58" s="1257"/>
      <c r="AQ58" s="1257"/>
      <c r="AR58" s="1257"/>
      <c r="AS58" s="1257"/>
      <c r="AT58" s="1257"/>
      <c r="AU58" s="1257"/>
      <c r="AV58" s="1257"/>
      <c r="AW58" s="1257"/>
      <c r="AX58" s="1257"/>
      <c r="AY58" s="1257"/>
      <c r="AZ58" s="1257"/>
      <c r="BA58" s="1257"/>
      <c r="BB58" s="1259"/>
      <c r="BC58" s="1259"/>
      <c r="BD58" s="1259"/>
      <c r="BE58" s="1259"/>
      <c r="BF58" s="1259"/>
      <c r="BG58" s="1259"/>
      <c r="BH58" s="1259"/>
      <c r="BI58" s="1259"/>
      <c r="BJ58" s="1259"/>
      <c r="BK58" s="1259"/>
      <c r="BL58" s="1259"/>
      <c r="BM58" s="1259"/>
      <c r="BN58" s="1259"/>
      <c r="BO58" s="1259"/>
      <c r="BP58" s="1258"/>
      <c r="BQ58" s="1258"/>
      <c r="BR58" s="1258"/>
      <c r="BS58" s="1258"/>
      <c r="BT58" s="1258"/>
      <c r="BU58" s="1258"/>
      <c r="BV58" s="1258"/>
      <c r="BW58" s="1258"/>
      <c r="BX58" s="1258"/>
      <c r="BY58" s="1258"/>
      <c r="BZ58" s="1258"/>
      <c r="CA58" s="1258"/>
      <c r="CB58" s="1258"/>
      <c r="CC58" s="1258"/>
      <c r="CD58" s="1258"/>
      <c r="CE58" s="1258"/>
      <c r="CF58" s="1258"/>
      <c r="CG58" s="1258"/>
      <c r="CH58" s="1258"/>
      <c r="CI58" s="1258"/>
      <c r="CJ58" s="1258"/>
      <c r="CK58" s="1258"/>
      <c r="CL58" s="1258"/>
      <c r="CM58" s="1258"/>
      <c r="CN58" s="1258"/>
      <c r="CO58" s="1258"/>
      <c r="CP58" s="1258"/>
      <c r="CQ58" s="1258"/>
      <c r="CR58" s="1258"/>
      <c r="CS58" s="1258"/>
      <c r="CT58" s="1258"/>
      <c r="CU58" s="1258"/>
      <c r="CV58" s="1258"/>
      <c r="CW58" s="1258"/>
      <c r="CX58" s="1258"/>
      <c r="CY58" s="1258"/>
      <c r="CZ58" s="1258"/>
      <c r="DA58" s="1258"/>
      <c r="DB58" s="1258"/>
      <c r="DC58" s="1258"/>
      <c r="DD58" s="385"/>
      <c r="DE58" s="384"/>
    </row>
    <row r="59" spans="1:109" s="380" customFormat="1" x14ac:dyDescent="0.15">
      <c r="A59" s="366"/>
      <c r="B59" s="384"/>
      <c r="K59" s="386"/>
      <c r="L59" s="386"/>
      <c r="M59" s="386"/>
      <c r="N59" s="386"/>
      <c r="AQ59" s="386"/>
      <c r="AR59" s="386"/>
      <c r="AS59" s="386"/>
      <c r="AT59" s="386"/>
      <c r="BC59" s="386"/>
      <c r="BD59" s="386"/>
      <c r="BE59" s="386"/>
      <c r="BF59" s="386"/>
      <c r="BO59" s="386"/>
      <c r="BP59" s="386"/>
      <c r="BQ59" s="386"/>
      <c r="BR59" s="386"/>
      <c r="CA59" s="386"/>
      <c r="CB59" s="386"/>
      <c r="CC59" s="386"/>
      <c r="CD59" s="386"/>
      <c r="CM59" s="386"/>
      <c r="CN59" s="386"/>
      <c r="CO59" s="386"/>
      <c r="CP59" s="386"/>
      <c r="CY59" s="386"/>
      <c r="CZ59" s="386"/>
      <c r="DA59" s="386"/>
      <c r="DB59" s="386"/>
      <c r="DC59" s="386"/>
      <c r="DD59" s="385"/>
      <c r="DE59" s="384"/>
    </row>
    <row r="60" spans="1:109" s="380" customFormat="1" x14ac:dyDescent="0.15">
      <c r="A60" s="366"/>
      <c r="B60" s="384"/>
      <c r="K60" s="386"/>
      <c r="L60" s="386"/>
      <c r="M60" s="386"/>
      <c r="N60" s="386"/>
      <c r="AQ60" s="386"/>
      <c r="AR60" s="386"/>
      <c r="AS60" s="386"/>
      <c r="AT60" s="386"/>
      <c r="BC60" s="386"/>
      <c r="BD60" s="386"/>
      <c r="BE60" s="386"/>
      <c r="BF60" s="386"/>
      <c r="BO60" s="386"/>
      <c r="BP60" s="386"/>
      <c r="BQ60" s="386"/>
      <c r="BR60" s="386"/>
      <c r="CA60" s="386"/>
      <c r="CB60" s="386"/>
      <c r="CC60" s="386"/>
      <c r="CD60" s="386"/>
      <c r="CM60" s="386"/>
      <c r="CN60" s="386"/>
      <c r="CO60" s="386"/>
      <c r="CP60" s="386"/>
      <c r="CY60" s="386"/>
      <c r="CZ60" s="386"/>
      <c r="DA60" s="386"/>
      <c r="DB60" s="386"/>
      <c r="DC60" s="386"/>
      <c r="DD60" s="385"/>
      <c r="DE60" s="384"/>
    </row>
    <row r="61" spans="1:109" s="380" customFormat="1" x14ac:dyDescent="0.15">
      <c r="A61" s="366"/>
      <c r="B61" s="387"/>
      <c r="C61" s="388"/>
      <c r="D61" s="388"/>
      <c r="E61" s="388"/>
      <c r="F61" s="388"/>
      <c r="G61" s="388"/>
      <c r="H61" s="388"/>
      <c r="I61" s="388"/>
      <c r="J61" s="388"/>
      <c r="K61" s="388"/>
      <c r="L61" s="388"/>
      <c r="M61" s="389"/>
      <c r="N61" s="389"/>
      <c r="O61" s="388"/>
      <c r="P61" s="388"/>
      <c r="Q61" s="388"/>
      <c r="R61" s="388"/>
      <c r="S61" s="388"/>
      <c r="T61" s="388"/>
      <c r="U61" s="388"/>
      <c r="V61" s="388"/>
      <c r="W61" s="388"/>
      <c r="X61" s="388"/>
      <c r="Y61" s="388"/>
      <c r="Z61" s="388"/>
      <c r="AA61" s="388"/>
      <c r="AB61" s="388"/>
      <c r="AC61" s="388"/>
      <c r="AD61" s="388"/>
      <c r="AE61" s="388"/>
      <c r="AF61" s="388"/>
      <c r="AG61" s="388"/>
      <c r="AH61" s="388"/>
      <c r="AI61" s="388"/>
      <c r="AJ61" s="388"/>
      <c r="AK61" s="388"/>
      <c r="AL61" s="388"/>
      <c r="AM61" s="388"/>
      <c r="AN61" s="388"/>
      <c r="AO61" s="388"/>
      <c r="AP61" s="388"/>
      <c r="AQ61" s="388"/>
      <c r="AR61" s="388"/>
      <c r="AS61" s="389"/>
      <c r="AT61" s="389"/>
      <c r="AU61" s="388"/>
      <c r="AV61" s="388"/>
      <c r="AW61" s="388"/>
      <c r="AX61" s="388"/>
      <c r="AY61" s="388"/>
      <c r="AZ61" s="388"/>
      <c r="BA61" s="388"/>
      <c r="BB61" s="388"/>
      <c r="BC61" s="388"/>
      <c r="BD61" s="388"/>
      <c r="BE61" s="389"/>
      <c r="BF61" s="389"/>
      <c r="BG61" s="388"/>
      <c r="BH61" s="388"/>
      <c r="BI61" s="388"/>
      <c r="BJ61" s="388"/>
      <c r="BK61" s="388"/>
      <c r="BL61" s="388"/>
      <c r="BM61" s="388"/>
      <c r="BN61" s="388"/>
      <c r="BO61" s="388"/>
      <c r="BP61" s="388"/>
      <c r="BQ61" s="389"/>
      <c r="BR61" s="389"/>
      <c r="BS61" s="388"/>
      <c r="BT61" s="388"/>
      <c r="BU61" s="388"/>
      <c r="BV61" s="388"/>
      <c r="BW61" s="388"/>
      <c r="BX61" s="388"/>
      <c r="BY61" s="388"/>
      <c r="BZ61" s="388"/>
      <c r="CA61" s="388"/>
      <c r="CB61" s="388"/>
      <c r="CC61" s="389"/>
      <c r="CD61" s="389"/>
      <c r="CE61" s="388"/>
      <c r="CF61" s="388"/>
      <c r="CG61" s="388"/>
      <c r="CH61" s="388"/>
      <c r="CI61" s="388"/>
      <c r="CJ61" s="388"/>
      <c r="CK61" s="388"/>
      <c r="CL61" s="388"/>
      <c r="CM61" s="388"/>
      <c r="CN61" s="388"/>
      <c r="CO61" s="389"/>
      <c r="CP61" s="389"/>
      <c r="CQ61" s="388"/>
      <c r="CR61" s="388"/>
      <c r="CS61" s="388"/>
      <c r="CT61" s="388"/>
      <c r="CU61" s="388"/>
      <c r="CV61" s="388"/>
      <c r="CW61" s="388"/>
      <c r="CX61" s="388"/>
      <c r="CY61" s="388"/>
      <c r="CZ61" s="388"/>
      <c r="DA61" s="389"/>
      <c r="DB61" s="389"/>
      <c r="DC61" s="389"/>
      <c r="DD61" s="390"/>
      <c r="DE61" s="384"/>
    </row>
    <row r="62" spans="1:109" x14ac:dyDescent="0.15">
      <c r="B62" s="377"/>
      <c r="C62" s="377"/>
      <c r="D62" s="377"/>
      <c r="E62" s="377"/>
      <c r="F62" s="377"/>
      <c r="G62" s="377"/>
      <c r="H62" s="377"/>
      <c r="I62" s="377"/>
      <c r="J62" s="377"/>
      <c r="K62" s="377"/>
      <c r="L62" s="377"/>
      <c r="M62" s="377"/>
      <c r="N62" s="377"/>
      <c r="O62" s="377"/>
      <c r="P62" s="377"/>
      <c r="Q62" s="377"/>
      <c r="R62" s="377"/>
      <c r="S62" s="377"/>
      <c r="T62" s="377"/>
      <c r="U62" s="377"/>
      <c r="V62" s="377"/>
      <c r="W62" s="377"/>
      <c r="X62" s="377"/>
      <c r="Y62" s="377"/>
      <c r="Z62" s="377"/>
      <c r="AA62" s="377"/>
      <c r="AB62" s="377"/>
      <c r="AC62" s="377"/>
      <c r="AD62" s="377"/>
      <c r="AE62" s="377"/>
      <c r="AF62" s="377"/>
      <c r="AG62" s="377"/>
      <c r="AH62" s="377"/>
      <c r="AI62" s="377"/>
      <c r="AJ62" s="377"/>
      <c r="AK62" s="377"/>
      <c r="AL62" s="377"/>
      <c r="AM62" s="377"/>
      <c r="AN62" s="377"/>
      <c r="AO62" s="377"/>
      <c r="AP62" s="377"/>
      <c r="AQ62" s="377"/>
      <c r="AR62" s="377"/>
      <c r="AS62" s="377"/>
      <c r="AT62" s="377"/>
      <c r="AU62" s="377"/>
      <c r="AV62" s="377"/>
      <c r="AW62" s="377"/>
      <c r="AX62" s="377"/>
      <c r="AY62" s="377"/>
      <c r="AZ62" s="377"/>
      <c r="BA62" s="377"/>
      <c r="BB62" s="377"/>
      <c r="BC62" s="377"/>
      <c r="BD62" s="377"/>
      <c r="BE62" s="377"/>
      <c r="BF62" s="377"/>
      <c r="BG62" s="377"/>
      <c r="BH62" s="377"/>
      <c r="BI62" s="377"/>
      <c r="BJ62" s="377"/>
      <c r="BK62" s="377"/>
      <c r="BL62" s="377"/>
      <c r="BM62" s="377"/>
      <c r="BN62" s="377"/>
      <c r="BO62" s="377"/>
      <c r="BP62" s="377"/>
      <c r="BQ62" s="377"/>
      <c r="BR62" s="377"/>
      <c r="BS62" s="377"/>
      <c r="BT62" s="377"/>
      <c r="BU62" s="377"/>
      <c r="BV62" s="377"/>
      <c r="BW62" s="377"/>
      <c r="BX62" s="377"/>
      <c r="BY62" s="377"/>
      <c r="BZ62" s="377"/>
      <c r="CA62" s="377"/>
      <c r="CB62" s="377"/>
      <c r="CC62" s="377"/>
      <c r="CD62" s="377"/>
      <c r="CE62" s="377"/>
      <c r="CF62" s="377"/>
      <c r="CG62" s="377"/>
      <c r="CH62" s="377"/>
      <c r="CI62" s="377"/>
      <c r="CJ62" s="377"/>
      <c r="CK62" s="377"/>
      <c r="CL62" s="377"/>
      <c r="CM62" s="377"/>
      <c r="CN62" s="377"/>
      <c r="CO62" s="377"/>
      <c r="CP62" s="377"/>
      <c r="CQ62" s="377"/>
      <c r="CR62" s="377"/>
      <c r="CS62" s="377"/>
      <c r="CT62" s="377"/>
      <c r="CU62" s="377"/>
      <c r="CV62" s="377"/>
      <c r="CW62" s="377"/>
      <c r="CX62" s="377"/>
      <c r="CY62" s="377"/>
      <c r="CZ62" s="377"/>
      <c r="DA62" s="377"/>
      <c r="DB62" s="377"/>
      <c r="DC62" s="377"/>
      <c r="DD62" s="377"/>
      <c r="DE62" s="366"/>
    </row>
    <row r="63" spans="1:109" ht="17.25" x14ac:dyDescent="0.15">
      <c r="B63" s="391" t="s">
        <v>624</v>
      </c>
    </row>
    <row r="64" spans="1:109" x14ac:dyDescent="0.15">
      <c r="B64" s="372"/>
      <c r="G64" s="379"/>
      <c r="I64" s="392"/>
      <c r="J64" s="392"/>
      <c r="K64" s="392"/>
      <c r="L64" s="392"/>
      <c r="M64" s="392"/>
      <c r="N64" s="393"/>
      <c r="AM64" s="379"/>
      <c r="AN64" s="379" t="s">
        <v>618</v>
      </c>
      <c r="AP64" s="380"/>
      <c r="AQ64" s="380"/>
      <c r="AR64" s="380"/>
      <c r="AY64" s="379"/>
      <c r="BA64" s="380"/>
      <c r="BB64" s="380"/>
      <c r="BC64" s="380"/>
      <c r="BK64" s="379"/>
      <c r="BM64" s="380"/>
      <c r="BN64" s="380"/>
      <c r="BO64" s="380"/>
      <c r="BW64" s="379"/>
      <c r="BY64" s="380"/>
      <c r="BZ64" s="380"/>
      <c r="CA64" s="380"/>
      <c r="CI64" s="379"/>
      <c r="CK64" s="380"/>
      <c r="CL64" s="380"/>
      <c r="CM64" s="380"/>
      <c r="CU64" s="379"/>
      <c r="CW64" s="380"/>
      <c r="CX64" s="380"/>
      <c r="CY64" s="380"/>
    </row>
    <row r="65" spans="2:107" x14ac:dyDescent="0.15">
      <c r="B65" s="372"/>
      <c r="AN65" s="1260" t="s">
        <v>627</v>
      </c>
      <c r="AO65" s="1261"/>
      <c r="AP65" s="1261"/>
      <c r="AQ65" s="1261"/>
      <c r="AR65" s="1261"/>
      <c r="AS65" s="1261"/>
      <c r="AT65" s="1261"/>
      <c r="AU65" s="1261"/>
      <c r="AV65" s="1261"/>
      <c r="AW65" s="1261"/>
      <c r="AX65" s="1261"/>
      <c r="AY65" s="1261"/>
      <c r="AZ65" s="1261"/>
      <c r="BA65" s="1261"/>
      <c r="BB65" s="1261"/>
      <c r="BC65" s="1261"/>
      <c r="BD65" s="1261"/>
      <c r="BE65" s="1261"/>
      <c r="BF65" s="1261"/>
      <c r="BG65" s="1261"/>
      <c r="BH65" s="1261"/>
      <c r="BI65" s="1261"/>
      <c r="BJ65" s="1261"/>
      <c r="BK65" s="1261"/>
      <c r="BL65" s="1261"/>
      <c r="BM65" s="1261"/>
      <c r="BN65" s="1261"/>
      <c r="BO65" s="1261"/>
      <c r="BP65" s="1261"/>
      <c r="BQ65" s="1261"/>
      <c r="BR65" s="1261"/>
      <c r="BS65" s="1261"/>
      <c r="BT65" s="1261"/>
      <c r="BU65" s="1261"/>
      <c r="BV65" s="1261"/>
      <c r="BW65" s="1261"/>
      <c r="BX65" s="1261"/>
      <c r="BY65" s="1261"/>
      <c r="BZ65" s="1261"/>
      <c r="CA65" s="1261"/>
      <c r="CB65" s="1261"/>
      <c r="CC65" s="1261"/>
      <c r="CD65" s="1261"/>
      <c r="CE65" s="1261"/>
      <c r="CF65" s="1261"/>
      <c r="CG65" s="1261"/>
      <c r="CH65" s="1261"/>
      <c r="CI65" s="1261"/>
      <c r="CJ65" s="1261"/>
      <c r="CK65" s="1261"/>
      <c r="CL65" s="1261"/>
      <c r="CM65" s="1261"/>
      <c r="CN65" s="1261"/>
      <c r="CO65" s="1261"/>
      <c r="CP65" s="1261"/>
      <c r="CQ65" s="1261"/>
      <c r="CR65" s="1261"/>
      <c r="CS65" s="1261"/>
      <c r="CT65" s="1261"/>
      <c r="CU65" s="1261"/>
      <c r="CV65" s="1261"/>
      <c r="CW65" s="1261"/>
      <c r="CX65" s="1261"/>
      <c r="CY65" s="1261"/>
      <c r="CZ65" s="1261"/>
      <c r="DA65" s="1261"/>
      <c r="DB65" s="1261"/>
      <c r="DC65" s="1262"/>
    </row>
    <row r="66" spans="2:107" x14ac:dyDescent="0.15">
      <c r="B66" s="372"/>
      <c r="AN66" s="1263"/>
      <c r="AO66" s="1264"/>
      <c r="AP66" s="1264"/>
      <c r="AQ66" s="1264"/>
      <c r="AR66" s="1264"/>
      <c r="AS66" s="1264"/>
      <c r="AT66" s="1264"/>
      <c r="AU66" s="1264"/>
      <c r="AV66" s="1264"/>
      <c r="AW66" s="1264"/>
      <c r="AX66" s="1264"/>
      <c r="AY66" s="1264"/>
      <c r="AZ66" s="1264"/>
      <c r="BA66" s="1264"/>
      <c r="BB66" s="1264"/>
      <c r="BC66" s="1264"/>
      <c r="BD66" s="1264"/>
      <c r="BE66" s="1264"/>
      <c r="BF66" s="1264"/>
      <c r="BG66" s="1264"/>
      <c r="BH66" s="1264"/>
      <c r="BI66" s="1264"/>
      <c r="BJ66" s="1264"/>
      <c r="BK66" s="1264"/>
      <c r="BL66" s="1264"/>
      <c r="BM66" s="1264"/>
      <c r="BN66" s="1264"/>
      <c r="BO66" s="1264"/>
      <c r="BP66" s="1264"/>
      <c r="BQ66" s="1264"/>
      <c r="BR66" s="1264"/>
      <c r="BS66" s="1264"/>
      <c r="BT66" s="1264"/>
      <c r="BU66" s="1264"/>
      <c r="BV66" s="1264"/>
      <c r="BW66" s="1264"/>
      <c r="BX66" s="1264"/>
      <c r="BY66" s="1264"/>
      <c r="BZ66" s="1264"/>
      <c r="CA66" s="1264"/>
      <c r="CB66" s="1264"/>
      <c r="CC66" s="1264"/>
      <c r="CD66" s="1264"/>
      <c r="CE66" s="1264"/>
      <c r="CF66" s="1264"/>
      <c r="CG66" s="1264"/>
      <c r="CH66" s="1264"/>
      <c r="CI66" s="1264"/>
      <c r="CJ66" s="1264"/>
      <c r="CK66" s="1264"/>
      <c r="CL66" s="1264"/>
      <c r="CM66" s="1264"/>
      <c r="CN66" s="1264"/>
      <c r="CO66" s="1264"/>
      <c r="CP66" s="1264"/>
      <c r="CQ66" s="1264"/>
      <c r="CR66" s="1264"/>
      <c r="CS66" s="1264"/>
      <c r="CT66" s="1264"/>
      <c r="CU66" s="1264"/>
      <c r="CV66" s="1264"/>
      <c r="CW66" s="1264"/>
      <c r="CX66" s="1264"/>
      <c r="CY66" s="1264"/>
      <c r="CZ66" s="1264"/>
      <c r="DA66" s="1264"/>
      <c r="DB66" s="1264"/>
      <c r="DC66" s="1265"/>
    </row>
    <row r="67" spans="2:107" x14ac:dyDescent="0.15">
      <c r="B67" s="372"/>
      <c r="AN67" s="1263"/>
      <c r="AO67" s="1264"/>
      <c r="AP67" s="1264"/>
      <c r="AQ67" s="1264"/>
      <c r="AR67" s="1264"/>
      <c r="AS67" s="1264"/>
      <c r="AT67" s="1264"/>
      <c r="AU67" s="1264"/>
      <c r="AV67" s="1264"/>
      <c r="AW67" s="1264"/>
      <c r="AX67" s="1264"/>
      <c r="AY67" s="1264"/>
      <c r="AZ67" s="1264"/>
      <c r="BA67" s="1264"/>
      <c r="BB67" s="1264"/>
      <c r="BC67" s="1264"/>
      <c r="BD67" s="1264"/>
      <c r="BE67" s="1264"/>
      <c r="BF67" s="1264"/>
      <c r="BG67" s="1264"/>
      <c r="BH67" s="1264"/>
      <c r="BI67" s="1264"/>
      <c r="BJ67" s="1264"/>
      <c r="BK67" s="1264"/>
      <c r="BL67" s="1264"/>
      <c r="BM67" s="1264"/>
      <c r="BN67" s="1264"/>
      <c r="BO67" s="1264"/>
      <c r="BP67" s="1264"/>
      <c r="BQ67" s="1264"/>
      <c r="BR67" s="1264"/>
      <c r="BS67" s="1264"/>
      <c r="BT67" s="1264"/>
      <c r="BU67" s="1264"/>
      <c r="BV67" s="1264"/>
      <c r="BW67" s="1264"/>
      <c r="BX67" s="1264"/>
      <c r="BY67" s="1264"/>
      <c r="BZ67" s="1264"/>
      <c r="CA67" s="1264"/>
      <c r="CB67" s="1264"/>
      <c r="CC67" s="1264"/>
      <c r="CD67" s="1264"/>
      <c r="CE67" s="1264"/>
      <c r="CF67" s="1264"/>
      <c r="CG67" s="1264"/>
      <c r="CH67" s="1264"/>
      <c r="CI67" s="1264"/>
      <c r="CJ67" s="1264"/>
      <c r="CK67" s="1264"/>
      <c r="CL67" s="1264"/>
      <c r="CM67" s="1264"/>
      <c r="CN67" s="1264"/>
      <c r="CO67" s="1264"/>
      <c r="CP67" s="1264"/>
      <c r="CQ67" s="1264"/>
      <c r="CR67" s="1264"/>
      <c r="CS67" s="1264"/>
      <c r="CT67" s="1264"/>
      <c r="CU67" s="1264"/>
      <c r="CV67" s="1264"/>
      <c r="CW67" s="1264"/>
      <c r="CX67" s="1264"/>
      <c r="CY67" s="1264"/>
      <c r="CZ67" s="1264"/>
      <c r="DA67" s="1264"/>
      <c r="DB67" s="1264"/>
      <c r="DC67" s="1265"/>
    </row>
    <row r="68" spans="2:107" x14ac:dyDescent="0.15">
      <c r="B68" s="372"/>
      <c r="AN68" s="1263"/>
      <c r="AO68" s="1264"/>
      <c r="AP68" s="1264"/>
      <c r="AQ68" s="1264"/>
      <c r="AR68" s="1264"/>
      <c r="AS68" s="1264"/>
      <c r="AT68" s="1264"/>
      <c r="AU68" s="1264"/>
      <c r="AV68" s="1264"/>
      <c r="AW68" s="1264"/>
      <c r="AX68" s="1264"/>
      <c r="AY68" s="1264"/>
      <c r="AZ68" s="1264"/>
      <c r="BA68" s="1264"/>
      <c r="BB68" s="1264"/>
      <c r="BC68" s="1264"/>
      <c r="BD68" s="1264"/>
      <c r="BE68" s="1264"/>
      <c r="BF68" s="1264"/>
      <c r="BG68" s="1264"/>
      <c r="BH68" s="1264"/>
      <c r="BI68" s="1264"/>
      <c r="BJ68" s="1264"/>
      <c r="BK68" s="1264"/>
      <c r="BL68" s="1264"/>
      <c r="BM68" s="1264"/>
      <c r="BN68" s="1264"/>
      <c r="BO68" s="1264"/>
      <c r="BP68" s="1264"/>
      <c r="BQ68" s="1264"/>
      <c r="BR68" s="1264"/>
      <c r="BS68" s="1264"/>
      <c r="BT68" s="1264"/>
      <c r="BU68" s="1264"/>
      <c r="BV68" s="1264"/>
      <c r="BW68" s="1264"/>
      <c r="BX68" s="1264"/>
      <c r="BY68" s="1264"/>
      <c r="BZ68" s="1264"/>
      <c r="CA68" s="1264"/>
      <c r="CB68" s="1264"/>
      <c r="CC68" s="1264"/>
      <c r="CD68" s="1264"/>
      <c r="CE68" s="1264"/>
      <c r="CF68" s="1264"/>
      <c r="CG68" s="1264"/>
      <c r="CH68" s="1264"/>
      <c r="CI68" s="1264"/>
      <c r="CJ68" s="1264"/>
      <c r="CK68" s="1264"/>
      <c r="CL68" s="1264"/>
      <c r="CM68" s="1264"/>
      <c r="CN68" s="1264"/>
      <c r="CO68" s="1264"/>
      <c r="CP68" s="1264"/>
      <c r="CQ68" s="1264"/>
      <c r="CR68" s="1264"/>
      <c r="CS68" s="1264"/>
      <c r="CT68" s="1264"/>
      <c r="CU68" s="1264"/>
      <c r="CV68" s="1264"/>
      <c r="CW68" s="1264"/>
      <c r="CX68" s="1264"/>
      <c r="CY68" s="1264"/>
      <c r="CZ68" s="1264"/>
      <c r="DA68" s="1264"/>
      <c r="DB68" s="1264"/>
      <c r="DC68" s="1265"/>
    </row>
    <row r="69" spans="2:107" x14ac:dyDescent="0.15">
      <c r="B69" s="372"/>
      <c r="AN69" s="1266"/>
      <c r="AO69" s="1267"/>
      <c r="AP69" s="1267"/>
      <c r="AQ69" s="1267"/>
      <c r="AR69" s="1267"/>
      <c r="AS69" s="1267"/>
      <c r="AT69" s="1267"/>
      <c r="AU69" s="1267"/>
      <c r="AV69" s="1267"/>
      <c r="AW69" s="1267"/>
      <c r="AX69" s="1267"/>
      <c r="AY69" s="1267"/>
      <c r="AZ69" s="1267"/>
      <c r="BA69" s="1267"/>
      <c r="BB69" s="1267"/>
      <c r="BC69" s="1267"/>
      <c r="BD69" s="1267"/>
      <c r="BE69" s="1267"/>
      <c r="BF69" s="1267"/>
      <c r="BG69" s="1267"/>
      <c r="BH69" s="1267"/>
      <c r="BI69" s="1267"/>
      <c r="BJ69" s="1267"/>
      <c r="BK69" s="1267"/>
      <c r="BL69" s="1267"/>
      <c r="BM69" s="1267"/>
      <c r="BN69" s="1267"/>
      <c r="BO69" s="1267"/>
      <c r="BP69" s="1267"/>
      <c r="BQ69" s="1267"/>
      <c r="BR69" s="1267"/>
      <c r="BS69" s="1267"/>
      <c r="BT69" s="1267"/>
      <c r="BU69" s="1267"/>
      <c r="BV69" s="1267"/>
      <c r="BW69" s="1267"/>
      <c r="BX69" s="1267"/>
      <c r="BY69" s="1267"/>
      <c r="BZ69" s="1267"/>
      <c r="CA69" s="1267"/>
      <c r="CB69" s="1267"/>
      <c r="CC69" s="1267"/>
      <c r="CD69" s="1267"/>
      <c r="CE69" s="1267"/>
      <c r="CF69" s="1267"/>
      <c r="CG69" s="1267"/>
      <c r="CH69" s="1267"/>
      <c r="CI69" s="1267"/>
      <c r="CJ69" s="1267"/>
      <c r="CK69" s="1267"/>
      <c r="CL69" s="1267"/>
      <c r="CM69" s="1267"/>
      <c r="CN69" s="1267"/>
      <c r="CO69" s="1267"/>
      <c r="CP69" s="1267"/>
      <c r="CQ69" s="1267"/>
      <c r="CR69" s="1267"/>
      <c r="CS69" s="1267"/>
      <c r="CT69" s="1267"/>
      <c r="CU69" s="1267"/>
      <c r="CV69" s="1267"/>
      <c r="CW69" s="1267"/>
      <c r="CX69" s="1267"/>
      <c r="CY69" s="1267"/>
      <c r="CZ69" s="1267"/>
      <c r="DA69" s="1267"/>
      <c r="DB69" s="1267"/>
      <c r="DC69" s="1268"/>
    </row>
    <row r="70" spans="2:107" x14ac:dyDescent="0.15">
      <c r="B70" s="372"/>
      <c r="H70" s="394"/>
      <c r="I70" s="394"/>
      <c r="J70" s="395"/>
      <c r="K70" s="395"/>
      <c r="L70" s="396"/>
      <c r="M70" s="395"/>
      <c r="N70" s="396"/>
      <c r="AN70" s="381"/>
      <c r="AO70" s="381"/>
      <c r="AP70" s="381"/>
      <c r="AZ70" s="381"/>
      <c r="BA70" s="381"/>
      <c r="BB70" s="381"/>
      <c r="BL70" s="381"/>
      <c r="BM70" s="381"/>
      <c r="BN70" s="381"/>
      <c r="BX70" s="381"/>
      <c r="BY70" s="381"/>
      <c r="BZ70" s="381"/>
      <c r="CJ70" s="381"/>
      <c r="CK70" s="381"/>
      <c r="CL70" s="381"/>
      <c r="CV70" s="381"/>
      <c r="CW70" s="381"/>
      <c r="CX70" s="381"/>
    </row>
    <row r="71" spans="2:107" x14ac:dyDescent="0.15">
      <c r="B71" s="372"/>
      <c r="G71" s="397"/>
      <c r="I71" s="398"/>
      <c r="J71" s="395"/>
      <c r="K71" s="395"/>
      <c r="L71" s="396"/>
      <c r="M71" s="395"/>
      <c r="N71" s="396"/>
      <c r="AM71" s="397"/>
      <c r="AN71" s="366" t="s">
        <v>619</v>
      </c>
    </row>
    <row r="72" spans="2:107" x14ac:dyDescent="0.15">
      <c r="B72" s="372"/>
      <c r="G72" s="1253"/>
      <c r="H72" s="1253"/>
      <c r="I72" s="1253"/>
      <c r="J72" s="1253"/>
      <c r="K72" s="382"/>
      <c r="L72" s="382"/>
      <c r="M72" s="383"/>
      <c r="N72" s="383"/>
      <c r="AN72" s="1254"/>
      <c r="AO72" s="1255"/>
      <c r="AP72" s="1255"/>
      <c r="AQ72" s="1255"/>
      <c r="AR72" s="1255"/>
      <c r="AS72" s="1255"/>
      <c r="AT72" s="1255"/>
      <c r="AU72" s="1255"/>
      <c r="AV72" s="1255"/>
      <c r="AW72" s="1255"/>
      <c r="AX72" s="1255"/>
      <c r="AY72" s="1255"/>
      <c r="AZ72" s="1255"/>
      <c r="BA72" s="1255"/>
      <c r="BB72" s="1255"/>
      <c r="BC72" s="1255"/>
      <c r="BD72" s="1255"/>
      <c r="BE72" s="1255"/>
      <c r="BF72" s="1255"/>
      <c r="BG72" s="1255"/>
      <c r="BH72" s="1255"/>
      <c r="BI72" s="1255"/>
      <c r="BJ72" s="1255"/>
      <c r="BK72" s="1255"/>
      <c r="BL72" s="1255"/>
      <c r="BM72" s="1255"/>
      <c r="BN72" s="1255"/>
      <c r="BO72" s="1256"/>
      <c r="BP72" s="1257" t="s">
        <v>576</v>
      </c>
      <c r="BQ72" s="1257"/>
      <c r="BR72" s="1257"/>
      <c r="BS72" s="1257"/>
      <c r="BT72" s="1257"/>
      <c r="BU72" s="1257"/>
      <c r="BV72" s="1257"/>
      <c r="BW72" s="1257"/>
      <c r="BX72" s="1257" t="s">
        <v>577</v>
      </c>
      <c r="BY72" s="1257"/>
      <c r="BZ72" s="1257"/>
      <c r="CA72" s="1257"/>
      <c r="CB72" s="1257"/>
      <c r="CC72" s="1257"/>
      <c r="CD72" s="1257"/>
      <c r="CE72" s="1257"/>
      <c r="CF72" s="1257" t="s">
        <v>578</v>
      </c>
      <c r="CG72" s="1257"/>
      <c r="CH72" s="1257"/>
      <c r="CI72" s="1257"/>
      <c r="CJ72" s="1257"/>
      <c r="CK72" s="1257"/>
      <c r="CL72" s="1257"/>
      <c r="CM72" s="1257"/>
      <c r="CN72" s="1257" t="s">
        <v>579</v>
      </c>
      <c r="CO72" s="1257"/>
      <c r="CP72" s="1257"/>
      <c r="CQ72" s="1257"/>
      <c r="CR72" s="1257"/>
      <c r="CS72" s="1257"/>
      <c r="CT72" s="1257"/>
      <c r="CU72" s="1257"/>
      <c r="CV72" s="1257" t="s">
        <v>580</v>
      </c>
      <c r="CW72" s="1257"/>
      <c r="CX72" s="1257"/>
      <c r="CY72" s="1257"/>
      <c r="CZ72" s="1257"/>
      <c r="DA72" s="1257"/>
      <c r="DB72" s="1257"/>
      <c r="DC72" s="1257"/>
    </row>
    <row r="73" spans="2:107" x14ac:dyDescent="0.15">
      <c r="B73" s="372"/>
      <c r="G73" s="1270"/>
      <c r="H73" s="1270"/>
      <c r="I73" s="1270"/>
      <c r="J73" s="1270"/>
      <c r="K73" s="1273"/>
      <c r="L73" s="1273"/>
      <c r="M73" s="1273"/>
      <c r="N73" s="1273"/>
      <c r="AM73" s="381"/>
      <c r="AN73" s="1259" t="s">
        <v>620</v>
      </c>
      <c r="AO73" s="1259"/>
      <c r="AP73" s="1259"/>
      <c r="AQ73" s="1259"/>
      <c r="AR73" s="1259"/>
      <c r="AS73" s="1259"/>
      <c r="AT73" s="1259"/>
      <c r="AU73" s="1259"/>
      <c r="AV73" s="1259"/>
      <c r="AW73" s="1259"/>
      <c r="AX73" s="1259"/>
      <c r="AY73" s="1259"/>
      <c r="AZ73" s="1259"/>
      <c r="BA73" s="1259"/>
      <c r="BB73" s="1259" t="s">
        <v>621</v>
      </c>
      <c r="BC73" s="1259"/>
      <c r="BD73" s="1259"/>
      <c r="BE73" s="1259"/>
      <c r="BF73" s="1259"/>
      <c r="BG73" s="1259"/>
      <c r="BH73" s="1259"/>
      <c r="BI73" s="1259"/>
      <c r="BJ73" s="1259"/>
      <c r="BK73" s="1259"/>
      <c r="BL73" s="1259"/>
      <c r="BM73" s="1259"/>
      <c r="BN73" s="1259"/>
      <c r="BO73" s="1259"/>
      <c r="BP73" s="1258">
        <v>74.7</v>
      </c>
      <c r="BQ73" s="1258"/>
      <c r="BR73" s="1258"/>
      <c r="BS73" s="1258"/>
      <c r="BT73" s="1258"/>
      <c r="BU73" s="1258"/>
      <c r="BV73" s="1258"/>
      <c r="BW73" s="1258"/>
      <c r="BX73" s="1258">
        <v>60.6</v>
      </c>
      <c r="BY73" s="1258"/>
      <c r="BZ73" s="1258"/>
      <c r="CA73" s="1258"/>
      <c r="CB73" s="1258"/>
      <c r="CC73" s="1258"/>
      <c r="CD73" s="1258"/>
      <c r="CE73" s="1258"/>
      <c r="CF73" s="1258">
        <v>53.2</v>
      </c>
      <c r="CG73" s="1258"/>
      <c r="CH73" s="1258"/>
      <c r="CI73" s="1258"/>
      <c r="CJ73" s="1258"/>
      <c r="CK73" s="1258"/>
      <c r="CL73" s="1258"/>
      <c r="CM73" s="1258"/>
      <c r="CN73" s="1258">
        <v>22.3</v>
      </c>
      <c r="CO73" s="1258"/>
      <c r="CP73" s="1258"/>
      <c r="CQ73" s="1258"/>
      <c r="CR73" s="1258"/>
      <c r="CS73" s="1258"/>
      <c r="CT73" s="1258"/>
      <c r="CU73" s="1258"/>
      <c r="CV73" s="1258">
        <v>31.6</v>
      </c>
      <c r="CW73" s="1258"/>
      <c r="CX73" s="1258"/>
      <c r="CY73" s="1258"/>
      <c r="CZ73" s="1258"/>
      <c r="DA73" s="1258"/>
      <c r="DB73" s="1258"/>
      <c r="DC73" s="1258"/>
    </row>
    <row r="74" spans="2:107" x14ac:dyDescent="0.15">
      <c r="B74" s="372"/>
      <c r="G74" s="1270"/>
      <c r="H74" s="1270"/>
      <c r="I74" s="1270"/>
      <c r="J74" s="1270"/>
      <c r="K74" s="1273"/>
      <c r="L74" s="1273"/>
      <c r="M74" s="1273"/>
      <c r="N74" s="1273"/>
      <c r="AM74" s="381"/>
      <c r="AN74" s="1259"/>
      <c r="AO74" s="1259"/>
      <c r="AP74" s="1259"/>
      <c r="AQ74" s="1259"/>
      <c r="AR74" s="1259"/>
      <c r="AS74" s="1259"/>
      <c r="AT74" s="1259"/>
      <c r="AU74" s="1259"/>
      <c r="AV74" s="1259"/>
      <c r="AW74" s="1259"/>
      <c r="AX74" s="1259"/>
      <c r="AY74" s="1259"/>
      <c r="AZ74" s="1259"/>
      <c r="BA74" s="1259"/>
      <c r="BB74" s="1259"/>
      <c r="BC74" s="1259"/>
      <c r="BD74" s="1259"/>
      <c r="BE74" s="1259"/>
      <c r="BF74" s="1259"/>
      <c r="BG74" s="1259"/>
      <c r="BH74" s="1259"/>
      <c r="BI74" s="1259"/>
      <c r="BJ74" s="1259"/>
      <c r="BK74" s="1259"/>
      <c r="BL74" s="1259"/>
      <c r="BM74" s="1259"/>
      <c r="BN74" s="1259"/>
      <c r="BO74" s="1259"/>
      <c r="BP74" s="1258"/>
      <c r="BQ74" s="1258"/>
      <c r="BR74" s="1258"/>
      <c r="BS74" s="1258"/>
      <c r="BT74" s="1258"/>
      <c r="BU74" s="1258"/>
      <c r="BV74" s="1258"/>
      <c r="BW74" s="1258"/>
      <c r="BX74" s="1258"/>
      <c r="BY74" s="1258"/>
      <c r="BZ74" s="1258"/>
      <c r="CA74" s="1258"/>
      <c r="CB74" s="1258"/>
      <c r="CC74" s="1258"/>
      <c r="CD74" s="1258"/>
      <c r="CE74" s="1258"/>
      <c r="CF74" s="1258"/>
      <c r="CG74" s="1258"/>
      <c r="CH74" s="1258"/>
      <c r="CI74" s="1258"/>
      <c r="CJ74" s="1258"/>
      <c r="CK74" s="1258"/>
      <c r="CL74" s="1258"/>
      <c r="CM74" s="1258"/>
      <c r="CN74" s="1258"/>
      <c r="CO74" s="1258"/>
      <c r="CP74" s="1258"/>
      <c r="CQ74" s="1258"/>
      <c r="CR74" s="1258"/>
      <c r="CS74" s="1258"/>
      <c r="CT74" s="1258"/>
      <c r="CU74" s="1258"/>
      <c r="CV74" s="1258"/>
      <c r="CW74" s="1258"/>
      <c r="CX74" s="1258"/>
      <c r="CY74" s="1258"/>
      <c r="CZ74" s="1258"/>
      <c r="DA74" s="1258"/>
      <c r="DB74" s="1258"/>
      <c r="DC74" s="1258"/>
    </row>
    <row r="75" spans="2:107" x14ac:dyDescent="0.15">
      <c r="B75" s="372"/>
      <c r="G75" s="1270"/>
      <c r="H75" s="1270"/>
      <c r="I75" s="1253"/>
      <c r="J75" s="1253"/>
      <c r="K75" s="1269"/>
      <c r="L75" s="1269"/>
      <c r="M75" s="1269"/>
      <c r="N75" s="1269"/>
      <c r="AM75" s="381"/>
      <c r="AN75" s="1259"/>
      <c r="AO75" s="1259"/>
      <c r="AP75" s="1259"/>
      <c r="AQ75" s="1259"/>
      <c r="AR75" s="1259"/>
      <c r="AS75" s="1259"/>
      <c r="AT75" s="1259"/>
      <c r="AU75" s="1259"/>
      <c r="AV75" s="1259"/>
      <c r="AW75" s="1259"/>
      <c r="AX75" s="1259"/>
      <c r="AY75" s="1259"/>
      <c r="AZ75" s="1259"/>
      <c r="BA75" s="1259"/>
      <c r="BB75" s="1259" t="s">
        <v>625</v>
      </c>
      <c r="BC75" s="1259"/>
      <c r="BD75" s="1259"/>
      <c r="BE75" s="1259"/>
      <c r="BF75" s="1259"/>
      <c r="BG75" s="1259"/>
      <c r="BH75" s="1259"/>
      <c r="BI75" s="1259"/>
      <c r="BJ75" s="1259"/>
      <c r="BK75" s="1259"/>
      <c r="BL75" s="1259"/>
      <c r="BM75" s="1259"/>
      <c r="BN75" s="1259"/>
      <c r="BO75" s="1259"/>
      <c r="BP75" s="1258">
        <v>7.2</v>
      </c>
      <c r="BQ75" s="1258"/>
      <c r="BR75" s="1258"/>
      <c r="BS75" s="1258"/>
      <c r="BT75" s="1258"/>
      <c r="BU75" s="1258"/>
      <c r="BV75" s="1258"/>
      <c r="BW75" s="1258"/>
      <c r="BX75" s="1258">
        <v>7.7</v>
      </c>
      <c r="BY75" s="1258"/>
      <c r="BZ75" s="1258"/>
      <c r="CA75" s="1258"/>
      <c r="CB75" s="1258"/>
      <c r="CC75" s="1258"/>
      <c r="CD75" s="1258"/>
      <c r="CE75" s="1258"/>
      <c r="CF75" s="1258">
        <v>7.4</v>
      </c>
      <c r="CG75" s="1258"/>
      <c r="CH75" s="1258"/>
      <c r="CI75" s="1258"/>
      <c r="CJ75" s="1258"/>
      <c r="CK75" s="1258"/>
      <c r="CL75" s="1258"/>
      <c r="CM75" s="1258"/>
      <c r="CN75" s="1258">
        <v>7.3</v>
      </c>
      <c r="CO75" s="1258"/>
      <c r="CP75" s="1258"/>
      <c r="CQ75" s="1258"/>
      <c r="CR75" s="1258"/>
      <c r="CS75" s="1258"/>
      <c r="CT75" s="1258"/>
      <c r="CU75" s="1258"/>
      <c r="CV75" s="1258">
        <v>7.1</v>
      </c>
      <c r="CW75" s="1258"/>
      <c r="CX75" s="1258"/>
      <c r="CY75" s="1258"/>
      <c r="CZ75" s="1258"/>
      <c r="DA75" s="1258"/>
      <c r="DB75" s="1258"/>
      <c r="DC75" s="1258"/>
    </row>
    <row r="76" spans="2:107" x14ac:dyDescent="0.15">
      <c r="B76" s="372"/>
      <c r="G76" s="1270"/>
      <c r="H76" s="1270"/>
      <c r="I76" s="1253"/>
      <c r="J76" s="1253"/>
      <c r="K76" s="1269"/>
      <c r="L76" s="1269"/>
      <c r="M76" s="1269"/>
      <c r="N76" s="1269"/>
      <c r="AM76" s="381"/>
      <c r="AN76" s="1259"/>
      <c r="AO76" s="1259"/>
      <c r="AP76" s="1259"/>
      <c r="AQ76" s="1259"/>
      <c r="AR76" s="1259"/>
      <c r="AS76" s="1259"/>
      <c r="AT76" s="1259"/>
      <c r="AU76" s="1259"/>
      <c r="AV76" s="1259"/>
      <c r="AW76" s="1259"/>
      <c r="AX76" s="1259"/>
      <c r="AY76" s="1259"/>
      <c r="AZ76" s="1259"/>
      <c r="BA76" s="1259"/>
      <c r="BB76" s="1259"/>
      <c r="BC76" s="1259"/>
      <c r="BD76" s="1259"/>
      <c r="BE76" s="1259"/>
      <c r="BF76" s="1259"/>
      <c r="BG76" s="1259"/>
      <c r="BH76" s="1259"/>
      <c r="BI76" s="1259"/>
      <c r="BJ76" s="1259"/>
      <c r="BK76" s="1259"/>
      <c r="BL76" s="1259"/>
      <c r="BM76" s="1259"/>
      <c r="BN76" s="1259"/>
      <c r="BO76" s="1259"/>
      <c r="BP76" s="1258"/>
      <c r="BQ76" s="1258"/>
      <c r="BR76" s="1258"/>
      <c r="BS76" s="1258"/>
      <c r="BT76" s="1258"/>
      <c r="BU76" s="1258"/>
      <c r="BV76" s="1258"/>
      <c r="BW76" s="1258"/>
      <c r="BX76" s="1258"/>
      <c r="BY76" s="1258"/>
      <c r="BZ76" s="1258"/>
      <c r="CA76" s="1258"/>
      <c r="CB76" s="1258"/>
      <c r="CC76" s="1258"/>
      <c r="CD76" s="1258"/>
      <c r="CE76" s="1258"/>
      <c r="CF76" s="1258"/>
      <c r="CG76" s="1258"/>
      <c r="CH76" s="1258"/>
      <c r="CI76" s="1258"/>
      <c r="CJ76" s="1258"/>
      <c r="CK76" s="1258"/>
      <c r="CL76" s="1258"/>
      <c r="CM76" s="1258"/>
      <c r="CN76" s="1258"/>
      <c r="CO76" s="1258"/>
      <c r="CP76" s="1258"/>
      <c r="CQ76" s="1258"/>
      <c r="CR76" s="1258"/>
      <c r="CS76" s="1258"/>
      <c r="CT76" s="1258"/>
      <c r="CU76" s="1258"/>
      <c r="CV76" s="1258"/>
      <c r="CW76" s="1258"/>
      <c r="CX76" s="1258"/>
      <c r="CY76" s="1258"/>
      <c r="CZ76" s="1258"/>
      <c r="DA76" s="1258"/>
      <c r="DB76" s="1258"/>
      <c r="DC76" s="1258"/>
    </row>
    <row r="77" spans="2:107" x14ac:dyDescent="0.15">
      <c r="B77" s="372"/>
      <c r="G77" s="1253"/>
      <c r="H77" s="1253"/>
      <c r="I77" s="1253"/>
      <c r="J77" s="1253"/>
      <c r="K77" s="1273"/>
      <c r="L77" s="1273"/>
      <c r="M77" s="1273"/>
      <c r="N77" s="1273"/>
      <c r="AN77" s="1257" t="s">
        <v>623</v>
      </c>
      <c r="AO77" s="1257"/>
      <c r="AP77" s="1257"/>
      <c r="AQ77" s="1257"/>
      <c r="AR77" s="1257"/>
      <c r="AS77" s="1257"/>
      <c r="AT77" s="1257"/>
      <c r="AU77" s="1257"/>
      <c r="AV77" s="1257"/>
      <c r="AW77" s="1257"/>
      <c r="AX77" s="1257"/>
      <c r="AY77" s="1257"/>
      <c r="AZ77" s="1257"/>
      <c r="BA77" s="1257"/>
      <c r="BB77" s="1259" t="s">
        <v>621</v>
      </c>
      <c r="BC77" s="1259"/>
      <c r="BD77" s="1259"/>
      <c r="BE77" s="1259"/>
      <c r="BF77" s="1259"/>
      <c r="BG77" s="1259"/>
      <c r="BH77" s="1259"/>
      <c r="BI77" s="1259"/>
      <c r="BJ77" s="1259"/>
      <c r="BK77" s="1259"/>
      <c r="BL77" s="1259"/>
      <c r="BM77" s="1259"/>
      <c r="BN77" s="1259"/>
      <c r="BO77" s="1259"/>
      <c r="BP77" s="1258">
        <v>0</v>
      </c>
      <c r="BQ77" s="1258"/>
      <c r="BR77" s="1258"/>
      <c r="BS77" s="1258"/>
      <c r="BT77" s="1258"/>
      <c r="BU77" s="1258"/>
      <c r="BV77" s="1258"/>
      <c r="BW77" s="1258"/>
      <c r="BX77" s="1258">
        <v>0</v>
      </c>
      <c r="BY77" s="1258"/>
      <c r="BZ77" s="1258"/>
      <c r="CA77" s="1258"/>
      <c r="CB77" s="1258"/>
      <c r="CC77" s="1258"/>
      <c r="CD77" s="1258"/>
      <c r="CE77" s="1258"/>
      <c r="CF77" s="1258">
        <v>0</v>
      </c>
      <c r="CG77" s="1258"/>
      <c r="CH77" s="1258"/>
      <c r="CI77" s="1258"/>
      <c r="CJ77" s="1258"/>
      <c r="CK77" s="1258"/>
      <c r="CL77" s="1258"/>
      <c r="CM77" s="1258"/>
      <c r="CN77" s="1258">
        <v>0</v>
      </c>
      <c r="CO77" s="1258"/>
      <c r="CP77" s="1258"/>
      <c r="CQ77" s="1258"/>
      <c r="CR77" s="1258"/>
      <c r="CS77" s="1258"/>
      <c r="CT77" s="1258"/>
      <c r="CU77" s="1258"/>
      <c r="CV77" s="1258">
        <v>0</v>
      </c>
      <c r="CW77" s="1258"/>
      <c r="CX77" s="1258"/>
      <c r="CY77" s="1258"/>
      <c r="CZ77" s="1258"/>
      <c r="DA77" s="1258"/>
      <c r="DB77" s="1258"/>
      <c r="DC77" s="1258"/>
    </row>
    <row r="78" spans="2:107" x14ac:dyDescent="0.15">
      <c r="B78" s="372"/>
      <c r="G78" s="1253"/>
      <c r="H78" s="1253"/>
      <c r="I78" s="1253"/>
      <c r="J78" s="1253"/>
      <c r="K78" s="1273"/>
      <c r="L78" s="1273"/>
      <c r="M78" s="1273"/>
      <c r="N78" s="1273"/>
      <c r="AN78" s="1257"/>
      <c r="AO78" s="1257"/>
      <c r="AP78" s="1257"/>
      <c r="AQ78" s="1257"/>
      <c r="AR78" s="1257"/>
      <c r="AS78" s="1257"/>
      <c r="AT78" s="1257"/>
      <c r="AU78" s="1257"/>
      <c r="AV78" s="1257"/>
      <c r="AW78" s="1257"/>
      <c r="AX78" s="1257"/>
      <c r="AY78" s="1257"/>
      <c r="AZ78" s="1257"/>
      <c r="BA78" s="1257"/>
      <c r="BB78" s="1259"/>
      <c r="BC78" s="1259"/>
      <c r="BD78" s="1259"/>
      <c r="BE78" s="1259"/>
      <c r="BF78" s="1259"/>
      <c r="BG78" s="1259"/>
      <c r="BH78" s="1259"/>
      <c r="BI78" s="1259"/>
      <c r="BJ78" s="1259"/>
      <c r="BK78" s="1259"/>
      <c r="BL78" s="1259"/>
      <c r="BM78" s="1259"/>
      <c r="BN78" s="1259"/>
      <c r="BO78" s="1259"/>
      <c r="BP78" s="1258"/>
      <c r="BQ78" s="1258"/>
      <c r="BR78" s="1258"/>
      <c r="BS78" s="1258"/>
      <c r="BT78" s="1258"/>
      <c r="BU78" s="1258"/>
      <c r="BV78" s="1258"/>
      <c r="BW78" s="1258"/>
      <c r="BX78" s="1258"/>
      <c r="BY78" s="1258"/>
      <c r="BZ78" s="1258"/>
      <c r="CA78" s="1258"/>
      <c r="CB78" s="1258"/>
      <c r="CC78" s="1258"/>
      <c r="CD78" s="1258"/>
      <c r="CE78" s="1258"/>
      <c r="CF78" s="1258"/>
      <c r="CG78" s="1258"/>
      <c r="CH78" s="1258"/>
      <c r="CI78" s="1258"/>
      <c r="CJ78" s="1258"/>
      <c r="CK78" s="1258"/>
      <c r="CL78" s="1258"/>
      <c r="CM78" s="1258"/>
      <c r="CN78" s="1258"/>
      <c r="CO78" s="1258"/>
      <c r="CP78" s="1258"/>
      <c r="CQ78" s="1258"/>
      <c r="CR78" s="1258"/>
      <c r="CS78" s="1258"/>
      <c r="CT78" s="1258"/>
      <c r="CU78" s="1258"/>
      <c r="CV78" s="1258"/>
      <c r="CW78" s="1258"/>
      <c r="CX78" s="1258"/>
      <c r="CY78" s="1258"/>
      <c r="CZ78" s="1258"/>
      <c r="DA78" s="1258"/>
      <c r="DB78" s="1258"/>
      <c r="DC78" s="1258"/>
    </row>
    <row r="79" spans="2:107" x14ac:dyDescent="0.15">
      <c r="B79" s="372"/>
      <c r="G79" s="1253"/>
      <c r="H79" s="1253"/>
      <c r="I79" s="1272"/>
      <c r="J79" s="1272"/>
      <c r="K79" s="1274"/>
      <c r="L79" s="1274"/>
      <c r="M79" s="1274"/>
      <c r="N79" s="1274"/>
      <c r="AN79" s="1257"/>
      <c r="AO79" s="1257"/>
      <c r="AP79" s="1257"/>
      <c r="AQ79" s="1257"/>
      <c r="AR79" s="1257"/>
      <c r="AS79" s="1257"/>
      <c r="AT79" s="1257"/>
      <c r="AU79" s="1257"/>
      <c r="AV79" s="1257"/>
      <c r="AW79" s="1257"/>
      <c r="AX79" s="1257"/>
      <c r="AY79" s="1257"/>
      <c r="AZ79" s="1257"/>
      <c r="BA79" s="1257"/>
      <c r="BB79" s="1259" t="s">
        <v>625</v>
      </c>
      <c r="BC79" s="1259"/>
      <c r="BD79" s="1259"/>
      <c r="BE79" s="1259"/>
      <c r="BF79" s="1259"/>
      <c r="BG79" s="1259"/>
      <c r="BH79" s="1259"/>
      <c r="BI79" s="1259"/>
      <c r="BJ79" s="1259"/>
      <c r="BK79" s="1259"/>
      <c r="BL79" s="1259"/>
      <c r="BM79" s="1259"/>
      <c r="BN79" s="1259"/>
      <c r="BO79" s="1259"/>
      <c r="BP79" s="1258">
        <v>7.2</v>
      </c>
      <c r="BQ79" s="1258"/>
      <c r="BR79" s="1258"/>
      <c r="BS79" s="1258"/>
      <c r="BT79" s="1258"/>
      <c r="BU79" s="1258"/>
      <c r="BV79" s="1258"/>
      <c r="BW79" s="1258"/>
      <c r="BX79" s="1258">
        <v>7.7</v>
      </c>
      <c r="BY79" s="1258"/>
      <c r="BZ79" s="1258"/>
      <c r="CA79" s="1258"/>
      <c r="CB79" s="1258"/>
      <c r="CC79" s="1258"/>
      <c r="CD79" s="1258"/>
      <c r="CE79" s="1258"/>
      <c r="CF79" s="1258">
        <v>8</v>
      </c>
      <c r="CG79" s="1258"/>
      <c r="CH79" s="1258"/>
      <c r="CI79" s="1258"/>
      <c r="CJ79" s="1258"/>
      <c r="CK79" s="1258"/>
      <c r="CL79" s="1258"/>
      <c r="CM79" s="1258"/>
      <c r="CN79" s="1258">
        <v>8</v>
      </c>
      <c r="CO79" s="1258"/>
      <c r="CP79" s="1258"/>
      <c r="CQ79" s="1258"/>
      <c r="CR79" s="1258"/>
      <c r="CS79" s="1258"/>
      <c r="CT79" s="1258"/>
      <c r="CU79" s="1258"/>
      <c r="CV79" s="1258">
        <v>8.3000000000000007</v>
      </c>
      <c r="CW79" s="1258"/>
      <c r="CX79" s="1258"/>
      <c r="CY79" s="1258"/>
      <c r="CZ79" s="1258"/>
      <c r="DA79" s="1258"/>
      <c r="DB79" s="1258"/>
      <c r="DC79" s="1258"/>
    </row>
    <row r="80" spans="2:107" x14ac:dyDescent="0.15">
      <c r="B80" s="372"/>
      <c r="G80" s="1253"/>
      <c r="H80" s="1253"/>
      <c r="I80" s="1272"/>
      <c r="J80" s="1272"/>
      <c r="K80" s="1274"/>
      <c r="L80" s="1274"/>
      <c r="M80" s="1274"/>
      <c r="N80" s="1274"/>
      <c r="AN80" s="1257"/>
      <c r="AO80" s="1257"/>
      <c r="AP80" s="1257"/>
      <c r="AQ80" s="1257"/>
      <c r="AR80" s="1257"/>
      <c r="AS80" s="1257"/>
      <c r="AT80" s="1257"/>
      <c r="AU80" s="1257"/>
      <c r="AV80" s="1257"/>
      <c r="AW80" s="1257"/>
      <c r="AX80" s="1257"/>
      <c r="AY80" s="1257"/>
      <c r="AZ80" s="1257"/>
      <c r="BA80" s="1257"/>
      <c r="BB80" s="1259"/>
      <c r="BC80" s="1259"/>
      <c r="BD80" s="1259"/>
      <c r="BE80" s="1259"/>
      <c r="BF80" s="1259"/>
      <c r="BG80" s="1259"/>
      <c r="BH80" s="1259"/>
      <c r="BI80" s="1259"/>
      <c r="BJ80" s="1259"/>
      <c r="BK80" s="1259"/>
      <c r="BL80" s="1259"/>
      <c r="BM80" s="1259"/>
      <c r="BN80" s="1259"/>
      <c r="BO80" s="1259"/>
      <c r="BP80" s="1258"/>
      <c r="BQ80" s="1258"/>
      <c r="BR80" s="1258"/>
      <c r="BS80" s="1258"/>
      <c r="BT80" s="1258"/>
      <c r="BU80" s="1258"/>
      <c r="BV80" s="1258"/>
      <c r="BW80" s="1258"/>
      <c r="BX80" s="1258"/>
      <c r="BY80" s="1258"/>
      <c r="BZ80" s="1258"/>
      <c r="CA80" s="1258"/>
      <c r="CB80" s="1258"/>
      <c r="CC80" s="1258"/>
      <c r="CD80" s="1258"/>
      <c r="CE80" s="1258"/>
      <c r="CF80" s="1258"/>
      <c r="CG80" s="1258"/>
      <c r="CH80" s="1258"/>
      <c r="CI80" s="1258"/>
      <c r="CJ80" s="1258"/>
      <c r="CK80" s="1258"/>
      <c r="CL80" s="1258"/>
      <c r="CM80" s="1258"/>
      <c r="CN80" s="1258"/>
      <c r="CO80" s="1258"/>
      <c r="CP80" s="1258"/>
      <c r="CQ80" s="1258"/>
      <c r="CR80" s="1258"/>
      <c r="CS80" s="1258"/>
      <c r="CT80" s="1258"/>
      <c r="CU80" s="1258"/>
      <c r="CV80" s="1258"/>
      <c r="CW80" s="1258"/>
      <c r="CX80" s="1258"/>
      <c r="CY80" s="1258"/>
      <c r="CZ80" s="1258"/>
      <c r="DA80" s="1258"/>
      <c r="DB80" s="1258"/>
      <c r="DC80" s="1258"/>
    </row>
    <row r="81" spans="2:109" x14ac:dyDescent="0.15">
      <c r="B81" s="372"/>
    </row>
    <row r="82" spans="2:109" ht="17.25" x14ac:dyDescent="0.15">
      <c r="B82" s="372"/>
      <c r="K82" s="399"/>
      <c r="L82" s="399"/>
      <c r="M82" s="399"/>
      <c r="N82" s="399"/>
      <c r="AQ82" s="399"/>
      <c r="AR82" s="399"/>
      <c r="AS82" s="399"/>
      <c r="AT82" s="399"/>
      <c r="BC82" s="399"/>
      <c r="BD82" s="399"/>
      <c r="BE82" s="399"/>
      <c r="BF82" s="399"/>
      <c r="BO82" s="399"/>
      <c r="BP82" s="399"/>
      <c r="BQ82" s="399"/>
      <c r="BR82" s="399"/>
      <c r="CA82" s="399"/>
      <c r="CB82" s="399"/>
      <c r="CC82" s="399"/>
      <c r="CD82" s="399"/>
      <c r="CM82" s="399"/>
      <c r="CN82" s="399"/>
      <c r="CO82" s="399"/>
      <c r="CP82" s="399"/>
      <c r="CY82" s="399"/>
      <c r="CZ82" s="399"/>
      <c r="DA82" s="399"/>
      <c r="DB82" s="399"/>
      <c r="DC82" s="399"/>
    </row>
    <row r="83" spans="2:109" x14ac:dyDescent="0.15">
      <c r="B83" s="374"/>
      <c r="C83" s="375"/>
      <c r="D83" s="375"/>
      <c r="E83" s="375"/>
      <c r="F83" s="375"/>
      <c r="G83" s="375"/>
      <c r="H83" s="375"/>
      <c r="I83" s="375"/>
      <c r="J83" s="375"/>
      <c r="K83" s="375"/>
      <c r="L83" s="375"/>
      <c r="M83" s="375"/>
      <c r="N83" s="375"/>
      <c r="O83" s="375"/>
      <c r="P83" s="375"/>
      <c r="Q83" s="375"/>
      <c r="R83" s="375"/>
      <c r="S83" s="375"/>
      <c r="T83" s="375"/>
      <c r="U83" s="375"/>
      <c r="V83" s="375"/>
      <c r="W83" s="375"/>
      <c r="X83" s="375"/>
      <c r="Y83" s="375"/>
      <c r="Z83" s="375"/>
      <c r="AA83" s="375"/>
      <c r="AB83" s="375"/>
      <c r="AC83" s="375"/>
      <c r="AD83" s="375"/>
      <c r="AE83" s="375"/>
      <c r="AF83" s="375"/>
      <c r="AG83" s="375"/>
      <c r="AH83" s="375"/>
      <c r="AI83" s="375"/>
      <c r="AJ83" s="375"/>
      <c r="AK83" s="375"/>
      <c r="AL83" s="375"/>
      <c r="AM83" s="375"/>
      <c r="AN83" s="375"/>
      <c r="AO83" s="375"/>
      <c r="AP83" s="375"/>
      <c r="AQ83" s="375"/>
      <c r="AR83" s="375"/>
      <c r="AS83" s="375"/>
      <c r="AT83" s="375"/>
      <c r="AU83" s="375"/>
      <c r="AV83" s="375"/>
      <c r="AW83" s="375"/>
      <c r="AX83" s="375"/>
      <c r="AY83" s="375"/>
      <c r="AZ83" s="375"/>
      <c r="BA83" s="375"/>
      <c r="BB83" s="375"/>
      <c r="BC83" s="375"/>
      <c r="BD83" s="375"/>
      <c r="BE83" s="375"/>
      <c r="BF83" s="375"/>
      <c r="BG83" s="375"/>
      <c r="BH83" s="375"/>
      <c r="BI83" s="375"/>
      <c r="BJ83" s="375"/>
      <c r="BK83" s="375"/>
      <c r="BL83" s="375"/>
      <c r="BM83" s="375"/>
      <c r="BN83" s="375"/>
      <c r="BO83" s="375"/>
      <c r="BP83" s="375"/>
      <c r="BQ83" s="375"/>
      <c r="BR83" s="375"/>
      <c r="BS83" s="375"/>
      <c r="BT83" s="375"/>
      <c r="BU83" s="375"/>
      <c r="BV83" s="375"/>
      <c r="BW83" s="375"/>
      <c r="BX83" s="375"/>
      <c r="BY83" s="375"/>
      <c r="BZ83" s="375"/>
      <c r="CA83" s="375"/>
      <c r="CB83" s="375"/>
      <c r="CC83" s="375"/>
      <c r="CD83" s="375"/>
      <c r="CE83" s="375"/>
      <c r="CF83" s="375"/>
      <c r="CG83" s="375"/>
      <c r="CH83" s="375"/>
      <c r="CI83" s="375"/>
      <c r="CJ83" s="375"/>
      <c r="CK83" s="375"/>
      <c r="CL83" s="375"/>
      <c r="CM83" s="375"/>
      <c r="CN83" s="375"/>
      <c r="CO83" s="375"/>
      <c r="CP83" s="375"/>
      <c r="CQ83" s="375"/>
      <c r="CR83" s="375"/>
      <c r="CS83" s="375"/>
      <c r="CT83" s="375"/>
      <c r="CU83" s="375"/>
      <c r="CV83" s="375"/>
      <c r="CW83" s="375"/>
      <c r="CX83" s="375"/>
      <c r="CY83" s="375"/>
      <c r="CZ83" s="375"/>
      <c r="DA83" s="375"/>
      <c r="DB83" s="375"/>
      <c r="DC83" s="375"/>
      <c r="DD83" s="376"/>
    </row>
    <row r="84" spans="2:109" x14ac:dyDescent="0.15">
      <c r="DD84" s="366"/>
      <c r="DE84" s="366"/>
    </row>
    <row r="85" spans="2:109" x14ac:dyDescent="0.15">
      <c r="DD85" s="366"/>
      <c r="DE85" s="366"/>
    </row>
  </sheetData>
  <sheetProtection algorithmName="SHA-512" hashValue="tpXmOMAgfGRfzcFX45hxAxK301zQLxIBfuoyDmVb/ddn95dFiduGFUsc7g6E4fIEbcmRsZbhUYv6myTuKz0Q4Q==" saltValue="umcjGGri+/G2h5LTOcYTEA==" spinCount="100000" sheet="1" objects="1" scenarios="1" formatCells="0"/>
  <dataConsolidate/>
  <mergeCells count="112">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 ref="CV73:DC74"/>
    <mergeCell ref="I75:J76"/>
    <mergeCell ref="K75:K76"/>
    <mergeCell ref="L75:L76"/>
    <mergeCell ref="M75:M76"/>
    <mergeCell ref="N75:N76"/>
    <mergeCell ref="BB75:BO76"/>
    <mergeCell ref="BP75:BW76"/>
    <mergeCell ref="BX75:CE76"/>
    <mergeCell ref="CF75:CM76"/>
    <mergeCell ref="CN75:CU76"/>
    <mergeCell ref="CV75:DC76"/>
    <mergeCell ref="AN65:DC69"/>
    <mergeCell ref="BX55:CE56"/>
    <mergeCell ref="CF55:CM56"/>
    <mergeCell ref="CN55:CU56"/>
    <mergeCell ref="CV55:DC5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X73:CE74"/>
    <mergeCell ref="CF73:CM74"/>
    <mergeCell ref="CN73:CU74"/>
    <mergeCell ref="BX57:CE58"/>
    <mergeCell ref="CF57:CM58"/>
    <mergeCell ref="CN57:CU58"/>
    <mergeCell ref="CV57:DC58"/>
    <mergeCell ref="CN53:CU54"/>
    <mergeCell ref="I51:J52"/>
    <mergeCell ref="K51:K52"/>
    <mergeCell ref="L51:L52"/>
    <mergeCell ref="M51:M52"/>
    <mergeCell ref="N51:N52"/>
    <mergeCell ref="I57:J58"/>
    <mergeCell ref="K57:K58"/>
    <mergeCell ref="G55:H58"/>
    <mergeCell ref="I55:J56"/>
    <mergeCell ref="K55:K56"/>
    <mergeCell ref="L55:L56"/>
    <mergeCell ref="M55:M56"/>
    <mergeCell ref="N55:N56"/>
    <mergeCell ref="AN55:BA58"/>
    <mergeCell ref="BB55:BO56"/>
    <mergeCell ref="BP55:BW56"/>
    <mergeCell ref="BP57:BW58"/>
    <mergeCell ref="L57:L58"/>
    <mergeCell ref="M57:M58"/>
    <mergeCell ref="N57:N58"/>
    <mergeCell ref="BB57:BO58"/>
    <mergeCell ref="I53:J54"/>
    <mergeCell ref="K53:K54"/>
    <mergeCell ref="L53:L54"/>
    <mergeCell ref="M53:M54"/>
    <mergeCell ref="N53:N54"/>
    <mergeCell ref="BB53:BO54"/>
    <mergeCell ref="BP53:BW54"/>
    <mergeCell ref="BX53:CE54"/>
    <mergeCell ref="CF53:CM54"/>
    <mergeCell ref="AN51:BA54"/>
    <mergeCell ref="BB51:BO52"/>
    <mergeCell ref="BP51:BW52"/>
    <mergeCell ref="BX51:CE52"/>
    <mergeCell ref="CF51:CM52"/>
    <mergeCell ref="AN43:DC47"/>
    <mergeCell ref="CV53:DC54"/>
    <mergeCell ref="G50:J50"/>
    <mergeCell ref="AN50:BO50"/>
    <mergeCell ref="BP50:BW50"/>
    <mergeCell ref="BX50:CE50"/>
    <mergeCell ref="CF50:CM50"/>
    <mergeCell ref="CN50:CU50"/>
    <mergeCell ref="CV50:DC50"/>
    <mergeCell ref="CV51:DC52"/>
    <mergeCell ref="CN51:CU52"/>
    <mergeCell ref="G51:H54"/>
  </mergeCells>
  <phoneticPr fontId="2"/>
  <printOptions horizontalCentered="1" verticalCentered="1"/>
  <pageMargins left="0" right="0" top="0.19685039370078741" bottom="0.31496062992125984" header="0.39370078740157483" footer="0"/>
  <pageSetup paperSize="9" scale="51"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CEE6B1-E41C-4B97-A760-4FAEC13E4EEB}">
  <sheetPr>
    <pageSetUpPr fitToPage="1"/>
  </sheetPr>
  <dimension ref="A1:DR125"/>
  <sheetViews>
    <sheetView showGridLines="0" topLeftCell="E76" zoomScale="70" zoomScaleNormal="70" zoomScaleSheetLayoutView="70" workbookViewId="0">
      <selection activeCell="AD105" sqref="AD105"/>
    </sheetView>
  </sheetViews>
  <sheetFormatPr defaultColWidth="0" defaultRowHeight="13.5" customHeight="1" zeroHeight="1" x14ac:dyDescent="0.15"/>
  <cols>
    <col min="1" max="34" width="2.5" style="260" customWidth="1"/>
    <col min="35" max="122" width="2.5" style="259" customWidth="1"/>
    <col min="123" max="16384" width="2.5" style="259" hidden="1"/>
  </cols>
  <sheetData>
    <row r="1" spans="1:34" ht="13.5" customHeight="1" x14ac:dyDescent="0.15">
      <c r="A1" s="259"/>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row>
    <row r="2" spans="1:34" x14ac:dyDescent="0.15">
      <c r="S2" s="259"/>
      <c r="AH2" s="259"/>
    </row>
    <row r="3" spans="1:34" x14ac:dyDescent="0.15">
      <c r="C3" s="259"/>
      <c r="D3" s="259"/>
      <c r="E3" s="259"/>
      <c r="F3" s="259"/>
      <c r="G3" s="259"/>
      <c r="H3" s="259"/>
      <c r="I3" s="259"/>
      <c r="J3" s="259"/>
      <c r="K3" s="259"/>
      <c r="L3" s="259"/>
      <c r="M3" s="259"/>
      <c r="N3" s="259"/>
      <c r="O3" s="259"/>
      <c r="P3" s="259"/>
      <c r="Q3" s="259"/>
      <c r="R3" s="259"/>
      <c r="S3" s="259"/>
      <c r="U3" s="259"/>
      <c r="V3" s="259"/>
      <c r="W3" s="259"/>
      <c r="X3" s="259"/>
      <c r="Y3" s="259"/>
      <c r="Z3" s="259"/>
      <c r="AA3" s="259"/>
      <c r="AB3" s="259"/>
      <c r="AC3" s="259"/>
      <c r="AD3" s="259"/>
      <c r="AE3" s="259"/>
      <c r="AF3" s="259"/>
      <c r="AG3" s="259"/>
      <c r="AH3" s="259"/>
    </row>
    <row r="4" spans="1:34" x14ac:dyDescent="0.15"/>
    <row r="5" spans="1:34" x14ac:dyDescent="0.15"/>
    <row r="6" spans="1:34" x14ac:dyDescent="0.15"/>
    <row r="7" spans="1:34" x14ac:dyDescent="0.15"/>
    <row r="8" spans="1:34" x14ac:dyDescent="0.15"/>
    <row r="9" spans="1:34" x14ac:dyDescent="0.15">
      <c r="AH9" s="259"/>
    </row>
    <row r="10" spans="1:34" x14ac:dyDescent="0.15"/>
    <row r="11" spans="1:34" x14ac:dyDescent="0.15"/>
    <row r="12" spans="1:34" x14ac:dyDescent="0.15"/>
    <row r="13" spans="1:34" x14ac:dyDescent="0.15"/>
    <row r="14" spans="1:34" x14ac:dyDescent="0.15"/>
    <row r="15" spans="1:34" x14ac:dyDescent="0.15"/>
    <row r="16" spans="1:34" x14ac:dyDescent="0.15"/>
    <row r="17" spans="12:34" x14ac:dyDescent="0.15">
      <c r="AH17" s="259"/>
    </row>
    <row r="18" spans="12:34" x14ac:dyDescent="0.15"/>
    <row r="19" spans="12:34" x14ac:dyDescent="0.15"/>
    <row r="20" spans="12:34" x14ac:dyDescent="0.15">
      <c r="AH20" s="259"/>
    </row>
    <row r="21" spans="12:34" x14ac:dyDescent="0.15">
      <c r="AH21" s="259"/>
    </row>
    <row r="22" spans="12:34" x14ac:dyDescent="0.15"/>
    <row r="23" spans="12:34" x14ac:dyDescent="0.15"/>
    <row r="24" spans="12:34" x14ac:dyDescent="0.15">
      <c r="Q24" s="259"/>
    </row>
    <row r="25" spans="12:34" x14ac:dyDescent="0.15"/>
    <row r="26" spans="12:34" x14ac:dyDescent="0.15"/>
    <row r="27" spans="12:34" x14ac:dyDescent="0.15"/>
    <row r="28" spans="12:34" x14ac:dyDescent="0.15">
      <c r="O28" s="259"/>
      <c r="T28" s="259"/>
      <c r="AH28" s="259"/>
    </row>
    <row r="29" spans="12:34" x14ac:dyDescent="0.15"/>
    <row r="30" spans="12:34" x14ac:dyDescent="0.15"/>
    <row r="31" spans="12:34" x14ac:dyDescent="0.15">
      <c r="Q31" s="259"/>
    </row>
    <row r="32" spans="12:34" x14ac:dyDescent="0.15">
      <c r="L32" s="259"/>
    </row>
    <row r="33" spans="2:34" x14ac:dyDescent="0.15">
      <c r="C33" s="259"/>
      <c r="E33" s="259"/>
      <c r="G33" s="259"/>
      <c r="I33" s="259"/>
      <c r="X33" s="259"/>
    </row>
    <row r="34" spans="2:34" x14ac:dyDescent="0.15">
      <c r="B34" s="259"/>
      <c r="P34" s="259"/>
      <c r="R34" s="259"/>
      <c r="T34" s="259"/>
    </row>
    <row r="35" spans="2:34" x14ac:dyDescent="0.15">
      <c r="D35" s="259"/>
      <c r="W35" s="259"/>
      <c r="AC35" s="259"/>
      <c r="AD35" s="259"/>
      <c r="AE35" s="259"/>
      <c r="AF35" s="259"/>
      <c r="AG35" s="259"/>
      <c r="AH35" s="259"/>
    </row>
    <row r="36" spans="2:34" x14ac:dyDescent="0.15">
      <c r="H36" s="259"/>
      <c r="J36" s="259"/>
      <c r="K36" s="259"/>
      <c r="M36" s="259"/>
      <c r="Y36" s="259"/>
      <c r="Z36" s="259"/>
      <c r="AA36" s="259"/>
      <c r="AB36" s="259"/>
      <c r="AC36" s="259"/>
      <c r="AD36" s="259"/>
      <c r="AE36" s="259"/>
      <c r="AF36" s="259"/>
      <c r="AG36" s="259"/>
      <c r="AH36" s="259"/>
    </row>
    <row r="37" spans="2:34" x14ac:dyDescent="0.15">
      <c r="AH37" s="259"/>
    </row>
    <row r="38" spans="2:34" x14ac:dyDescent="0.15">
      <c r="AG38" s="259"/>
      <c r="AH38" s="259"/>
    </row>
    <row r="39" spans="2:34" x14ac:dyDescent="0.15"/>
    <row r="40" spans="2:34" x14ac:dyDescent="0.15">
      <c r="X40" s="259"/>
    </row>
    <row r="41" spans="2:34" x14ac:dyDescent="0.15">
      <c r="R41" s="259"/>
    </row>
    <row r="42" spans="2:34" x14ac:dyDescent="0.15">
      <c r="W42" s="259"/>
    </row>
    <row r="43" spans="2:34" x14ac:dyDescent="0.15">
      <c r="Y43" s="259"/>
      <c r="Z43" s="259"/>
      <c r="AA43" s="259"/>
      <c r="AB43" s="259"/>
      <c r="AC43" s="259"/>
      <c r="AD43" s="259"/>
      <c r="AE43" s="259"/>
      <c r="AF43" s="259"/>
      <c r="AG43" s="259"/>
      <c r="AH43" s="259"/>
    </row>
    <row r="44" spans="2:34" x14ac:dyDescent="0.15">
      <c r="AH44" s="259"/>
    </row>
    <row r="45" spans="2:34" x14ac:dyDescent="0.15">
      <c r="X45" s="259"/>
    </row>
    <row r="46" spans="2:34" x14ac:dyDescent="0.15"/>
    <row r="47" spans="2:34" x14ac:dyDescent="0.15"/>
    <row r="48" spans="2:34" x14ac:dyDescent="0.15">
      <c r="W48" s="259"/>
      <c r="Y48" s="259"/>
      <c r="Z48" s="259"/>
      <c r="AA48" s="259"/>
      <c r="AB48" s="259"/>
      <c r="AC48" s="259"/>
      <c r="AD48" s="259"/>
      <c r="AE48" s="259"/>
      <c r="AF48" s="259"/>
      <c r="AG48" s="259"/>
      <c r="AH48" s="259"/>
    </row>
    <row r="49" spans="28:34" x14ac:dyDescent="0.15"/>
    <row r="50" spans="28:34" x14ac:dyDescent="0.15">
      <c r="AE50" s="259"/>
      <c r="AF50" s="259"/>
      <c r="AG50" s="259"/>
      <c r="AH50" s="259"/>
    </row>
    <row r="51" spans="28:34" x14ac:dyDescent="0.15">
      <c r="AC51" s="259"/>
      <c r="AD51" s="259"/>
      <c r="AE51" s="259"/>
      <c r="AF51" s="259"/>
      <c r="AG51" s="259"/>
      <c r="AH51" s="259"/>
    </row>
    <row r="52" spans="28:34" x14ac:dyDescent="0.15"/>
    <row r="53" spans="28:34" x14ac:dyDescent="0.15">
      <c r="AF53" s="259"/>
      <c r="AG53" s="259"/>
      <c r="AH53" s="259"/>
    </row>
    <row r="54" spans="28:34" x14ac:dyDescent="0.15">
      <c r="AH54" s="259"/>
    </row>
    <row r="55" spans="28:34" x14ac:dyDescent="0.15"/>
    <row r="56" spans="28:34" x14ac:dyDescent="0.15">
      <c r="AB56" s="259"/>
      <c r="AC56" s="259"/>
      <c r="AD56" s="259"/>
      <c r="AE56" s="259"/>
      <c r="AF56" s="259"/>
      <c r="AG56" s="259"/>
      <c r="AH56" s="259"/>
    </row>
    <row r="57" spans="28:34" x14ac:dyDescent="0.15">
      <c r="AH57" s="259"/>
    </row>
    <row r="58" spans="28:34" x14ac:dyDescent="0.15">
      <c r="AH58" s="259"/>
    </row>
    <row r="59" spans="28:34" x14ac:dyDescent="0.15"/>
    <row r="60" spans="28:34" x14ac:dyDescent="0.15"/>
    <row r="61" spans="28:34" x14ac:dyDescent="0.15"/>
    <row r="62" spans="28:34" x14ac:dyDescent="0.15"/>
    <row r="63" spans="28:34" x14ac:dyDescent="0.15">
      <c r="AH63" s="259"/>
    </row>
    <row r="64" spans="28:34" x14ac:dyDescent="0.15">
      <c r="AG64" s="259"/>
      <c r="AH64" s="259"/>
    </row>
    <row r="65" spans="28:34" x14ac:dyDescent="0.15"/>
    <row r="66" spans="28:34" x14ac:dyDescent="0.15"/>
    <row r="67" spans="28:34" x14ac:dyDescent="0.15"/>
    <row r="68" spans="28:34" x14ac:dyDescent="0.15">
      <c r="AB68" s="259"/>
      <c r="AC68" s="259"/>
      <c r="AD68" s="259"/>
      <c r="AE68" s="259"/>
      <c r="AF68" s="259"/>
      <c r="AG68" s="259"/>
      <c r="AH68" s="259"/>
    </row>
    <row r="69" spans="28:34" x14ac:dyDescent="0.15">
      <c r="AF69" s="259"/>
      <c r="AG69" s="259"/>
      <c r="AH69" s="259"/>
    </row>
    <row r="70" spans="28:34" x14ac:dyDescent="0.15"/>
    <row r="71" spans="28:34" x14ac:dyDescent="0.15"/>
    <row r="72" spans="28:34" x14ac:dyDescent="0.15"/>
    <row r="73" spans="28:34" x14ac:dyDescent="0.15"/>
    <row r="74" spans="28:34" x14ac:dyDescent="0.15"/>
    <row r="75" spans="28:34" x14ac:dyDescent="0.15">
      <c r="AH75" s="259"/>
    </row>
    <row r="76" spans="28:34" x14ac:dyDescent="0.15">
      <c r="AF76" s="259"/>
      <c r="AG76" s="259"/>
      <c r="AH76" s="259"/>
    </row>
    <row r="77" spans="28:34" x14ac:dyDescent="0.15">
      <c r="AG77" s="259"/>
      <c r="AH77" s="259"/>
    </row>
    <row r="78" spans="28:34" x14ac:dyDescent="0.15"/>
    <row r="79" spans="28:34" x14ac:dyDescent="0.15"/>
    <row r="80" spans="28:34" x14ac:dyDescent="0.15"/>
    <row r="81" spans="25:34" x14ac:dyDescent="0.15"/>
    <row r="82" spans="25:34" x14ac:dyDescent="0.15">
      <c r="Y82" s="259"/>
    </row>
    <row r="83" spans="25:34" x14ac:dyDescent="0.15">
      <c r="Y83" s="259"/>
      <c r="Z83" s="259"/>
      <c r="AA83" s="259"/>
      <c r="AB83" s="259"/>
      <c r="AC83" s="259"/>
      <c r="AD83" s="259"/>
      <c r="AE83" s="259"/>
      <c r="AF83" s="259"/>
      <c r="AG83" s="259"/>
      <c r="AH83" s="259"/>
    </row>
    <row r="84" spans="25:34" x14ac:dyDescent="0.15"/>
    <row r="85" spans="25:34" x14ac:dyDescent="0.15"/>
    <row r="86" spans="25:34" x14ac:dyDescent="0.15"/>
    <row r="87" spans="25:34" x14ac:dyDescent="0.15"/>
    <row r="88" spans="25:34" x14ac:dyDescent="0.15">
      <c r="AH88" s="259"/>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59"/>
      <c r="AG94" s="259"/>
      <c r="AH94" s="259"/>
    </row>
    <row r="95" spans="25:34" ht="13.5" customHeight="1" x14ac:dyDescent="0.15">
      <c r="AH95" s="259"/>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59"/>
    </row>
    <row r="102" spans="33:34" ht="13.5" customHeight="1" x14ac:dyDescent="0.15"/>
    <row r="103" spans="33:34" ht="13.5" customHeight="1" x14ac:dyDescent="0.15"/>
    <row r="104" spans="33:34" ht="13.5" customHeight="1" x14ac:dyDescent="0.15">
      <c r="AG104" s="259"/>
      <c r="AH104" s="259"/>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59"/>
    </row>
    <row r="117" spans="34:122" ht="13.5" customHeight="1" x14ac:dyDescent="0.15"/>
    <row r="118" spans="34:122" ht="13.5" customHeight="1" x14ac:dyDescent="0.15"/>
    <row r="119" spans="34:122" ht="13.5" customHeight="1" x14ac:dyDescent="0.15"/>
    <row r="120" spans="34:122" ht="13.5" customHeight="1" x14ac:dyDescent="0.15">
      <c r="AH120" s="259"/>
    </row>
    <row r="121" spans="34:122" ht="13.5" customHeight="1" x14ac:dyDescent="0.15">
      <c r="AH121" s="259"/>
    </row>
    <row r="122" spans="34:122" ht="13.5" customHeight="1" x14ac:dyDescent="0.15"/>
    <row r="123" spans="34:122" ht="13.5" customHeight="1" x14ac:dyDescent="0.15"/>
    <row r="124" spans="34:122" ht="13.5" customHeight="1" x14ac:dyDescent="0.15"/>
    <row r="125" spans="34:122" ht="13.5" customHeight="1" x14ac:dyDescent="0.15">
      <c r="DR125" s="259" t="s">
        <v>523</v>
      </c>
    </row>
  </sheetData>
  <sheetProtection algorithmName="SHA-512" hashValue="Hx0ZQrDLK0DA8+zXsEDekBKhXCWhpPRt27Ttzkfqm+iFGILWbRRHXQ66X/cwA1IqCZn3xjO1Pgw+gDEkJQLFrw==" saltValue="O04aheXayjUvnpbOvhInhw==" spinCount="100000" sheet="1" objects="1" scenarios="1"/>
  <dataConsolidate/>
  <phoneticPr fontId="2"/>
  <printOptions horizontalCentered="1" verticalCentered="1"/>
  <pageMargins left="0" right="0" top="0.19685039370078741" bottom="0" header="0.39370078740157483" footer="0"/>
  <pageSetup paperSize="9" scale="37" orientation="landscape"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436224-DD24-48AD-89BC-4AAA82E21632}">
  <sheetPr>
    <pageSetUpPr fitToPage="1"/>
  </sheetPr>
  <dimension ref="A1:DR125"/>
  <sheetViews>
    <sheetView showGridLines="0" topLeftCell="A103" zoomScaleNormal="100" zoomScaleSheetLayoutView="55" workbookViewId="0"/>
  </sheetViews>
  <sheetFormatPr defaultColWidth="0" defaultRowHeight="13.5" customHeight="1" zeroHeight="1" x14ac:dyDescent="0.15"/>
  <cols>
    <col min="1" max="34" width="2.5" style="260" customWidth="1"/>
    <col min="35" max="122" width="2.5" style="259" customWidth="1"/>
    <col min="123" max="16384" width="2.5" style="259" hidden="1"/>
  </cols>
  <sheetData>
    <row r="1" spans="2:34" ht="13.5" customHeight="1" x14ac:dyDescent="0.15">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row>
    <row r="2" spans="2:34" x14ac:dyDescent="0.15">
      <c r="S2" s="259"/>
      <c r="AH2" s="259"/>
    </row>
    <row r="3" spans="2:34" x14ac:dyDescent="0.15">
      <c r="C3" s="259"/>
      <c r="D3" s="259"/>
      <c r="E3" s="259"/>
      <c r="F3" s="259"/>
      <c r="G3" s="259"/>
      <c r="H3" s="259"/>
      <c r="I3" s="259"/>
      <c r="J3" s="259"/>
      <c r="K3" s="259"/>
      <c r="L3" s="259"/>
      <c r="M3" s="259"/>
      <c r="N3" s="259"/>
      <c r="O3" s="259"/>
      <c r="P3" s="259"/>
      <c r="Q3" s="259"/>
      <c r="R3" s="259"/>
      <c r="S3" s="259"/>
      <c r="U3" s="259"/>
      <c r="V3" s="259"/>
      <c r="W3" s="259"/>
      <c r="X3" s="259"/>
      <c r="Y3" s="259"/>
      <c r="Z3" s="259"/>
      <c r="AA3" s="259"/>
      <c r="AB3" s="259"/>
      <c r="AC3" s="259"/>
      <c r="AD3" s="259"/>
      <c r="AE3" s="259"/>
      <c r="AF3" s="259"/>
      <c r="AG3" s="259"/>
      <c r="AH3" s="259"/>
    </row>
    <row r="4" spans="2:34" x14ac:dyDescent="0.15"/>
    <row r="5" spans="2:34" x14ac:dyDescent="0.15"/>
    <row r="6" spans="2:34" x14ac:dyDescent="0.15"/>
    <row r="7" spans="2:34" x14ac:dyDescent="0.15"/>
    <row r="8" spans="2:34" x14ac:dyDescent="0.15"/>
    <row r="9" spans="2:34" x14ac:dyDescent="0.15">
      <c r="AH9" s="259"/>
    </row>
    <row r="10" spans="2:34" x14ac:dyDescent="0.15"/>
    <row r="11" spans="2:34" x14ac:dyDescent="0.15"/>
    <row r="12" spans="2:34" x14ac:dyDescent="0.15"/>
    <row r="13" spans="2:34" x14ac:dyDescent="0.15"/>
    <row r="14" spans="2:34" x14ac:dyDescent="0.15"/>
    <row r="15" spans="2:34" x14ac:dyDescent="0.15"/>
    <row r="16" spans="2:34" x14ac:dyDescent="0.15"/>
    <row r="17" spans="12:34" x14ac:dyDescent="0.15">
      <c r="AH17" s="259"/>
    </row>
    <row r="18" spans="12:34" x14ac:dyDescent="0.15"/>
    <row r="19" spans="12:34" x14ac:dyDescent="0.15"/>
    <row r="20" spans="12:34" x14ac:dyDescent="0.15">
      <c r="AH20" s="259"/>
    </row>
    <row r="21" spans="12:34" x14ac:dyDescent="0.15">
      <c r="AH21" s="259"/>
    </row>
    <row r="22" spans="12:34" x14ac:dyDescent="0.15"/>
    <row r="23" spans="12:34" x14ac:dyDescent="0.15"/>
    <row r="24" spans="12:34" x14ac:dyDescent="0.15">
      <c r="Q24" s="259"/>
    </row>
    <row r="25" spans="12:34" x14ac:dyDescent="0.15"/>
    <row r="26" spans="12:34" x14ac:dyDescent="0.15"/>
    <row r="27" spans="12:34" x14ac:dyDescent="0.15"/>
    <row r="28" spans="12:34" x14ac:dyDescent="0.15">
      <c r="O28" s="259"/>
      <c r="T28" s="259"/>
      <c r="AH28" s="259"/>
    </row>
    <row r="29" spans="12:34" x14ac:dyDescent="0.15"/>
    <row r="30" spans="12:34" x14ac:dyDescent="0.15"/>
    <row r="31" spans="12:34" x14ac:dyDescent="0.15">
      <c r="Q31" s="259"/>
    </row>
    <row r="32" spans="12:34" x14ac:dyDescent="0.15">
      <c r="L32" s="259"/>
    </row>
    <row r="33" spans="2:34" x14ac:dyDescent="0.15">
      <c r="C33" s="259"/>
      <c r="E33" s="259"/>
      <c r="G33" s="259"/>
      <c r="I33" s="259"/>
      <c r="X33" s="259"/>
    </row>
    <row r="34" spans="2:34" x14ac:dyDescent="0.15">
      <c r="B34" s="259"/>
      <c r="P34" s="259"/>
      <c r="R34" s="259"/>
      <c r="T34" s="259"/>
    </row>
    <row r="35" spans="2:34" x14ac:dyDescent="0.15">
      <c r="D35" s="259"/>
      <c r="W35" s="259"/>
      <c r="AC35" s="259"/>
      <c r="AD35" s="259"/>
      <c r="AE35" s="259"/>
      <c r="AF35" s="259"/>
      <c r="AG35" s="259"/>
      <c r="AH35" s="259"/>
    </row>
    <row r="36" spans="2:34" x14ac:dyDescent="0.15">
      <c r="H36" s="259"/>
      <c r="J36" s="259"/>
      <c r="K36" s="259"/>
      <c r="M36" s="259"/>
      <c r="Y36" s="259"/>
      <c r="Z36" s="259"/>
      <c r="AA36" s="259"/>
      <c r="AB36" s="259"/>
      <c r="AC36" s="259"/>
      <c r="AD36" s="259"/>
      <c r="AE36" s="259"/>
      <c r="AF36" s="259"/>
      <c r="AG36" s="259"/>
      <c r="AH36" s="259"/>
    </row>
    <row r="37" spans="2:34" x14ac:dyDescent="0.15">
      <c r="AH37" s="259"/>
    </row>
    <row r="38" spans="2:34" x14ac:dyDescent="0.15">
      <c r="AG38" s="259"/>
      <c r="AH38" s="259"/>
    </row>
    <row r="39" spans="2:34" x14ac:dyDescent="0.15"/>
    <row r="40" spans="2:34" x14ac:dyDescent="0.15">
      <c r="X40" s="259"/>
    </row>
    <row r="41" spans="2:34" x14ac:dyDescent="0.15">
      <c r="R41" s="259"/>
    </row>
    <row r="42" spans="2:34" x14ac:dyDescent="0.15">
      <c r="W42" s="259"/>
    </row>
    <row r="43" spans="2:34" x14ac:dyDescent="0.15">
      <c r="Y43" s="259"/>
      <c r="Z43" s="259"/>
      <c r="AA43" s="259"/>
      <c r="AB43" s="259"/>
      <c r="AC43" s="259"/>
      <c r="AD43" s="259"/>
      <c r="AE43" s="259"/>
      <c r="AF43" s="259"/>
      <c r="AG43" s="259"/>
      <c r="AH43" s="259"/>
    </row>
    <row r="44" spans="2:34" x14ac:dyDescent="0.15">
      <c r="AH44" s="259"/>
    </row>
    <row r="45" spans="2:34" x14ac:dyDescent="0.15">
      <c r="X45" s="259"/>
    </row>
    <row r="46" spans="2:34" x14ac:dyDescent="0.15"/>
    <row r="47" spans="2:34" x14ac:dyDescent="0.15"/>
    <row r="48" spans="2:34" x14ac:dyDescent="0.15">
      <c r="W48" s="259"/>
      <c r="Y48" s="259"/>
      <c r="Z48" s="259"/>
      <c r="AA48" s="259"/>
      <c r="AB48" s="259"/>
      <c r="AC48" s="259"/>
      <c r="AD48" s="259"/>
      <c r="AE48" s="259"/>
      <c r="AF48" s="259"/>
      <c r="AG48" s="259"/>
      <c r="AH48" s="259"/>
    </row>
    <row r="49" spans="28:34" x14ac:dyDescent="0.15"/>
    <row r="50" spans="28:34" x14ac:dyDescent="0.15">
      <c r="AE50" s="259"/>
      <c r="AF50" s="259"/>
      <c r="AG50" s="259"/>
      <c r="AH50" s="259"/>
    </row>
    <row r="51" spans="28:34" x14ac:dyDescent="0.15">
      <c r="AC51" s="259"/>
      <c r="AD51" s="259"/>
      <c r="AE51" s="259"/>
      <c r="AF51" s="259"/>
      <c r="AG51" s="259"/>
      <c r="AH51" s="259"/>
    </row>
    <row r="52" spans="28:34" x14ac:dyDescent="0.15"/>
    <row r="53" spans="28:34" x14ac:dyDescent="0.15">
      <c r="AF53" s="259"/>
      <c r="AG53" s="259"/>
      <c r="AH53" s="259"/>
    </row>
    <row r="54" spans="28:34" x14ac:dyDescent="0.15">
      <c r="AH54" s="259"/>
    </row>
    <row r="55" spans="28:34" x14ac:dyDescent="0.15"/>
    <row r="56" spans="28:34" x14ac:dyDescent="0.15">
      <c r="AB56" s="259"/>
      <c r="AC56" s="259"/>
      <c r="AD56" s="259"/>
      <c r="AE56" s="259"/>
      <c r="AF56" s="259"/>
      <c r="AG56" s="259"/>
      <c r="AH56" s="259"/>
    </row>
    <row r="57" spans="28:34" x14ac:dyDescent="0.15">
      <c r="AH57" s="259"/>
    </row>
    <row r="58" spans="28:34" x14ac:dyDescent="0.15">
      <c r="AH58" s="259"/>
    </row>
    <row r="59" spans="28:34" x14ac:dyDescent="0.15">
      <c r="AG59" s="259"/>
      <c r="AH59" s="259"/>
    </row>
    <row r="60" spans="28:34" x14ac:dyDescent="0.15"/>
    <row r="61" spans="28:34" x14ac:dyDescent="0.15"/>
    <row r="62" spans="28:34" x14ac:dyDescent="0.15"/>
    <row r="63" spans="28:34" x14ac:dyDescent="0.15">
      <c r="AH63" s="259"/>
    </row>
    <row r="64" spans="28:34" x14ac:dyDescent="0.15">
      <c r="AG64" s="259"/>
      <c r="AH64" s="259"/>
    </row>
    <row r="65" spans="28:34" x14ac:dyDescent="0.15"/>
    <row r="66" spans="28:34" x14ac:dyDescent="0.15"/>
    <row r="67" spans="28:34" x14ac:dyDescent="0.15"/>
    <row r="68" spans="28:34" x14ac:dyDescent="0.15">
      <c r="AB68" s="259"/>
      <c r="AC68" s="259"/>
      <c r="AD68" s="259"/>
      <c r="AE68" s="259"/>
      <c r="AF68" s="259"/>
      <c r="AG68" s="259"/>
      <c r="AH68" s="259"/>
    </row>
    <row r="69" spans="28:34" x14ac:dyDescent="0.15">
      <c r="AF69" s="259"/>
      <c r="AG69" s="259"/>
      <c r="AH69" s="259"/>
    </row>
    <row r="70" spans="28:34" x14ac:dyDescent="0.15"/>
    <row r="71" spans="28:34" x14ac:dyDescent="0.15"/>
    <row r="72" spans="28:34" x14ac:dyDescent="0.15"/>
    <row r="73" spans="28:34" x14ac:dyDescent="0.15"/>
    <row r="74" spans="28:34" x14ac:dyDescent="0.15"/>
    <row r="75" spans="28:34" x14ac:dyDescent="0.15">
      <c r="AH75" s="259"/>
    </row>
    <row r="76" spans="28:34" x14ac:dyDescent="0.15">
      <c r="AF76" s="259"/>
      <c r="AG76" s="259"/>
      <c r="AH76" s="259"/>
    </row>
    <row r="77" spans="28:34" x14ac:dyDescent="0.15">
      <c r="AG77" s="259"/>
      <c r="AH77" s="259"/>
    </row>
    <row r="78" spans="28:34" x14ac:dyDescent="0.15"/>
    <row r="79" spans="28:34" x14ac:dyDescent="0.15"/>
    <row r="80" spans="28:34" x14ac:dyDescent="0.15"/>
    <row r="81" spans="25:34" x14ac:dyDescent="0.15"/>
    <row r="82" spans="25:34" x14ac:dyDescent="0.15">
      <c r="Y82" s="259"/>
    </row>
    <row r="83" spans="25:34" x14ac:dyDescent="0.15">
      <c r="Y83" s="259"/>
      <c r="Z83" s="259"/>
      <c r="AA83" s="259"/>
      <c r="AB83" s="259"/>
      <c r="AC83" s="259"/>
      <c r="AD83" s="259"/>
      <c r="AE83" s="259"/>
      <c r="AF83" s="259"/>
      <c r="AG83" s="259"/>
      <c r="AH83" s="259"/>
    </row>
    <row r="84" spans="25:34" x14ac:dyDescent="0.15"/>
    <row r="85" spans="25:34" x14ac:dyDescent="0.15"/>
    <row r="86" spans="25:34" x14ac:dyDescent="0.15"/>
    <row r="87" spans="25:34" x14ac:dyDescent="0.15"/>
    <row r="88" spans="25:34" x14ac:dyDescent="0.15">
      <c r="AH88" s="259"/>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59"/>
      <c r="AG94" s="259"/>
      <c r="AH94" s="259"/>
    </row>
    <row r="95" spans="25:34" ht="13.5" customHeight="1" x14ac:dyDescent="0.15">
      <c r="AH95" s="259"/>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59"/>
    </row>
    <row r="102" spans="33:34" ht="13.5" customHeight="1" x14ac:dyDescent="0.15"/>
    <row r="103" spans="33:34" ht="13.5" customHeight="1" x14ac:dyDescent="0.15"/>
    <row r="104" spans="33:34" ht="13.5" customHeight="1" x14ac:dyDescent="0.15">
      <c r="AG104" s="259"/>
      <c r="AH104" s="259"/>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59"/>
    </row>
    <row r="117" spans="34:122" ht="13.5" customHeight="1" x14ac:dyDescent="0.15"/>
    <row r="118" spans="34:122" ht="13.5" customHeight="1" x14ac:dyDescent="0.15"/>
    <row r="119" spans="34:122" ht="13.5" customHeight="1" x14ac:dyDescent="0.15"/>
    <row r="120" spans="34:122" ht="13.5" customHeight="1" x14ac:dyDescent="0.15">
      <c r="AH120" s="259"/>
    </row>
    <row r="121" spans="34:122" ht="13.5" customHeight="1" x14ac:dyDescent="0.15">
      <c r="AH121" s="259"/>
    </row>
    <row r="122" spans="34:122" ht="13.5" customHeight="1" x14ac:dyDescent="0.15"/>
    <row r="123" spans="34:122" ht="13.5" customHeight="1" x14ac:dyDescent="0.15"/>
    <row r="124" spans="34:122" ht="13.5" customHeight="1" x14ac:dyDescent="0.15"/>
    <row r="125" spans="34:122" ht="13.5" customHeight="1" x14ac:dyDescent="0.15">
      <c r="DR125" s="259" t="s">
        <v>523</v>
      </c>
    </row>
  </sheetData>
  <sheetProtection algorithmName="SHA-512" hashValue="4EElLeKQGO1LBdqWlCrywkT+ZtFI331yFn6yG8T3wg/Z7NmWXjhJwZJSYnLCI11+rSbq82UMCowg+gJsoEzsgg==" saltValue="vduQ1oaFz4suC/3W4uR+uQ==" spinCount="100000" sheet="1" objects="1" scenarios="1"/>
  <dataConsolidate/>
  <phoneticPr fontId="2"/>
  <printOptions horizontalCentered="1" verticalCentered="1"/>
  <pageMargins left="0" right="0" top="0.19685039370078741" bottom="0" header="0.39370078740157483" footer="0"/>
  <pageSetup paperSize="9" scale="37"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25" defaultRowHeight="13.5" x14ac:dyDescent="0.15"/>
  <cols>
    <col min="1" max="1" width="45.875" style="144" customWidth="1"/>
    <col min="2" max="8" width="13.375" style="144" customWidth="1"/>
    <col min="9" max="16384" width="11.125" style="144"/>
  </cols>
  <sheetData>
    <row r="1" spans="1:8" x14ac:dyDescent="0.15">
      <c r="A1" s="138"/>
      <c r="B1" s="139"/>
      <c r="C1" s="140"/>
      <c r="D1" s="141"/>
      <c r="E1" s="142"/>
      <c r="F1" s="142"/>
      <c r="G1" s="142"/>
      <c r="H1" s="143"/>
    </row>
    <row r="2" spans="1:8" x14ac:dyDescent="0.15">
      <c r="A2" s="145"/>
      <c r="B2" s="146"/>
      <c r="C2" s="147"/>
      <c r="D2" s="148" t="s">
        <v>54</v>
      </c>
      <c r="E2" s="149"/>
      <c r="F2" s="150" t="s">
        <v>573</v>
      </c>
      <c r="G2" s="151"/>
      <c r="H2" s="152"/>
    </row>
    <row r="3" spans="1:8" x14ac:dyDescent="0.15">
      <c r="A3" s="148" t="s">
        <v>566</v>
      </c>
      <c r="B3" s="153"/>
      <c r="C3" s="154"/>
      <c r="D3" s="155">
        <v>178855</v>
      </c>
      <c r="E3" s="156"/>
      <c r="F3" s="157">
        <v>114790</v>
      </c>
      <c r="G3" s="158"/>
      <c r="H3" s="159"/>
    </row>
    <row r="4" spans="1:8" x14ac:dyDescent="0.15">
      <c r="A4" s="160"/>
      <c r="B4" s="161"/>
      <c r="C4" s="162"/>
      <c r="D4" s="163">
        <v>25663</v>
      </c>
      <c r="E4" s="164"/>
      <c r="F4" s="165">
        <v>55601</v>
      </c>
      <c r="G4" s="166"/>
      <c r="H4" s="167"/>
    </row>
    <row r="5" spans="1:8" x14ac:dyDescent="0.15">
      <c r="A5" s="148" t="s">
        <v>568</v>
      </c>
      <c r="B5" s="153"/>
      <c r="C5" s="154"/>
      <c r="D5" s="155">
        <v>96862</v>
      </c>
      <c r="E5" s="156"/>
      <c r="F5" s="157">
        <v>126262</v>
      </c>
      <c r="G5" s="158"/>
      <c r="H5" s="159"/>
    </row>
    <row r="6" spans="1:8" x14ac:dyDescent="0.15">
      <c r="A6" s="160"/>
      <c r="B6" s="161"/>
      <c r="C6" s="162"/>
      <c r="D6" s="163">
        <v>36413</v>
      </c>
      <c r="E6" s="164"/>
      <c r="F6" s="165">
        <v>56769</v>
      </c>
      <c r="G6" s="166"/>
      <c r="H6" s="167"/>
    </row>
    <row r="7" spans="1:8" x14ac:dyDescent="0.15">
      <c r="A7" s="148" t="s">
        <v>569</v>
      </c>
      <c r="B7" s="153"/>
      <c r="C7" s="154"/>
      <c r="D7" s="155">
        <v>71833</v>
      </c>
      <c r="E7" s="156"/>
      <c r="F7" s="157">
        <v>126525</v>
      </c>
      <c r="G7" s="158"/>
      <c r="H7" s="159"/>
    </row>
    <row r="8" spans="1:8" x14ac:dyDescent="0.15">
      <c r="A8" s="160"/>
      <c r="B8" s="161"/>
      <c r="C8" s="162"/>
      <c r="D8" s="163">
        <v>30343</v>
      </c>
      <c r="E8" s="164"/>
      <c r="F8" s="165">
        <v>67052</v>
      </c>
      <c r="G8" s="166"/>
      <c r="H8" s="167"/>
    </row>
    <row r="9" spans="1:8" x14ac:dyDescent="0.15">
      <c r="A9" s="148" t="s">
        <v>570</v>
      </c>
      <c r="B9" s="153"/>
      <c r="C9" s="154"/>
      <c r="D9" s="155">
        <v>73221</v>
      </c>
      <c r="E9" s="156"/>
      <c r="F9" s="157">
        <v>122054</v>
      </c>
      <c r="G9" s="158"/>
      <c r="H9" s="159"/>
    </row>
    <row r="10" spans="1:8" x14ac:dyDescent="0.15">
      <c r="A10" s="160"/>
      <c r="B10" s="161"/>
      <c r="C10" s="162"/>
      <c r="D10" s="163">
        <v>43213</v>
      </c>
      <c r="E10" s="164"/>
      <c r="F10" s="165">
        <v>68298</v>
      </c>
      <c r="G10" s="166"/>
      <c r="H10" s="167"/>
    </row>
    <row r="11" spans="1:8" x14ac:dyDescent="0.15">
      <c r="A11" s="148" t="s">
        <v>571</v>
      </c>
      <c r="B11" s="153"/>
      <c r="C11" s="154"/>
      <c r="D11" s="155">
        <v>139216</v>
      </c>
      <c r="E11" s="156"/>
      <c r="F11" s="157">
        <v>111644</v>
      </c>
      <c r="G11" s="158"/>
      <c r="H11" s="159"/>
    </row>
    <row r="12" spans="1:8" x14ac:dyDescent="0.15">
      <c r="A12" s="160"/>
      <c r="B12" s="161"/>
      <c r="C12" s="168"/>
      <c r="D12" s="163">
        <v>85244</v>
      </c>
      <c r="E12" s="164"/>
      <c r="F12" s="165">
        <v>66606</v>
      </c>
      <c r="G12" s="166"/>
      <c r="H12" s="167"/>
    </row>
    <row r="13" spans="1:8" x14ac:dyDescent="0.15">
      <c r="A13" s="148"/>
      <c r="B13" s="153"/>
      <c r="C13" s="169"/>
      <c r="D13" s="170">
        <v>111997</v>
      </c>
      <c r="E13" s="171"/>
      <c r="F13" s="172">
        <v>120255</v>
      </c>
      <c r="G13" s="173"/>
      <c r="H13" s="159"/>
    </row>
    <row r="14" spans="1:8" x14ac:dyDescent="0.15">
      <c r="A14" s="160"/>
      <c r="B14" s="161"/>
      <c r="C14" s="162"/>
      <c r="D14" s="163">
        <v>44175</v>
      </c>
      <c r="E14" s="164"/>
      <c r="F14" s="165">
        <v>62865</v>
      </c>
      <c r="G14" s="166"/>
      <c r="H14" s="167"/>
    </row>
    <row r="17" spans="1:11" x14ac:dyDescent="0.15">
      <c r="A17" s="144" t="s">
        <v>55</v>
      </c>
    </row>
    <row r="18" spans="1:11" x14ac:dyDescent="0.15">
      <c r="A18" s="174"/>
      <c r="B18" s="174" t="str">
        <f>実質収支比率等に係る経年分析!F$46</f>
        <v>H30</v>
      </c>
      <c r="C18" s="174" t="str">
        <f>実質収支比率等に係る経年分析!G$46</f>
        <v>R01</v>
      </c>
      <c r="D18" s="174" t="str">
        <f>実質収支比率等に係る経年分析!H$46</f>
        <v>R02</v>
      </c>
      <c r="E18" s="174" t="str">
        <f>実質収支比率等に係る経年分析!I$46</f>
        <v>R03</v>
      </c>
      <c r="F18" s="174" t="str">
        <f>実質収支比率等に係る経年分析!J$46</f>
        <v>R04</v>
      </c>
    </row>
    <row r="19" spans="1:11" x14ac:dyDescent="0.15">
      <c r="A19" s="174" t="s">
        <v>56</v>
      </c>
      <c r="B19" s="174">
        <f>ROUND(VALUE(SUBSTITUTE(実質収支比率等に係る経年分析!F$48,"▲","-")),2)</f>
        <v>9.2799999999999994</v>
      </c>
      <c r="C19" s="174">
        <f>ROUND(VALUE(SUBSTITUTE(実質収支比率等に係る経年分析!G$48,"▲","-")),2)</f>
        <v>9.0299999999999994</v>
      </c>
      <c r="D19" s="174">
        <f>ROUND(VALUE(SUBSTITUTE(実質収支比率等に係る経年分析!H$48,"▲","-")),2)</f>
        <v>7.71</v>
      </c>
      <c r="E19" s="174">
        <f>ROUND(VALUE(SUBSTITUTE(実質収支比率等に係る経年分析!I$48,"▲","-")),2)</f>
        <v>6.87</v>
      </c>
      <c r="F19" s="174">
        <f>ROUND(VALUE(SUBSTITUTE(実質収支比率等に係る経年分析!J$48,"▲","-")),2)</f>
        <v>9.9600000000000009</v>
      </c>
    </row>
    <row r="20" spans="1:11" x14ac:dyDescent="0.15">
      <c r="A20" s="174" t="s">
        <v>57</v>
      </c>
      <c r="B20" s="174">
        <f>ROUND(VALUE(SUBSTITUTE(実質収支比率等に係る経年分析!F$47,"▲","-")),2)</f>
        <v>32.590000000000003</v>
      </c>
      <c r="C20" s="174">
        <f>ROUND(VALUE(SUBSTITUTE(実質収支比率等に係る経年分析!G$47,"▲","-")),2)</f>
        <v>35.64</v>
      </c>
      <c r="D20" s="174">
        <f>ROUND(VALUE(SUBSTITUTE(実質収支比率等に係る経年分析!H$47,"▲","-")),2)</f>
        <v>33.450000000000003</v>
      </c>
      <c r="E20" s="174">
        <f>ROUND(VALUE(SUBSTITUTE(実質収支比率等に係る経年分析!I$47,"▲","-")),2)</f>
        <v>42.4</v>
      </c>
      <c r="F20" s="174">
        <f>ROUND(VALUE(SUBSTITUTE(実質収支比率等に係る経年分析!J$47,"▲","-")),2)</f>
        <v>37.049999999999997</v>
      </c>
    </row>
    <row r="21" spans="1:11" x14ac:dyDescent="0.15">
      <c r="A21" s="174" t="s">
        <v>58</v>
      </c>
      <c r="B21" s="174">
        <f>IF(ISNUMBER(VALUE(SUBSTITUTE(実質収支比率等に係る経年分析!F$49,"▲","-"))),ROUND(VALUE(SUBSTITUTE(実質収支比率等に係る経年分析!F$49,"▲","-")),2),NA())</f>
        <v>5.18</v>
      </c>
      <c r="C21" s="174">
        <f>IF(ISNUMBER(VALUE(SUBSTITUTE(実質収支比率等に係る経年分析!G$49,"▲","-"))),ROUND(VALUE(SUBSTITUTE(実質収支比率等に係る経年分析!G$49,"▲","-")),2),NA())</f>
        <v>4.6100000000000003</v>
      </c>
      <c r="D21" s="174">
        <f>IF(ISNUMBER(VALUE(SUBSTITUTE(実質収支比率等に係る経年分析!H$49,"▲","-"))),ROUND(VALUE(SUBSTITUTE(実質収支比率等に係る経年分析!H$49,"▲","-")),2),NA())</f>
        <v>-0.73</v>
      </c>
      <c r="E21" s="174">
        <f>IF(ISNUMBER(VALUE(SUBSTITUTE(実質収支比率等に係る経年分析!I$49,"▲","-"))),ROUND(VALUE(SUBSTITUTE(実質収支比率等に係る経年分析!I$49,"▲","-")),2),NA())</f>
        <v>11.4</v>
      </c>
      <c r="F21" s="174">
        <f>IF(ISNUMBER(VALUE(SUBSTITUTE(実質収支比率等に係る経年分析!J$49,"▲","-"))),ROUND(VALUE(SUBSTITUTE(実質収支比率等に係る経年分析!J$49,"▲","-")),2),NA())</f>
        <v>-4.7699999999999996</v>
      </c>
    </row>
    <row r="24" spans="1:11" x14ac:dyDescent="0.15">
      <c r="A24" s="144" t="s">
        <v>59</v>
      </c>
    </row>
    <row r="25" spans="1:11" x14ac:dyDescent="0.15">
      <c r="A25" s="175"/>
      <c r="B25" s="175" t="str">
        <f>連結実質赤字比率に係る赤字・黒字の構成分析!F$33</f>
        <v>H30</v>
      </c>
      <c r="C25" s="175"/>
      <c r="D25" s="175" t="str">
        <f>連結実質赤字比率に係る赤字・黒字の構成分析!G$33</f>
        <v>R01</v>
      </c>
      <c r="E25" s="175"/>
      <c r="F25" s="175" t="str">
        <f>連結実質赤字比率に係る赤字・黒字の構成分析!H$33</f>
        <v>R02</v>
      </c>
      <c r="G25" s="175"/>
      <c r="H25" s="175" t="str">
        <f>連結実質赤字比率に係る赤字・黒字の構成分析!I$33</f>
        <v>R03</v>
      </c>
      <c r="I25" s="175"/>
      <c r="J25" s="175" t="str">
        <f>連結実質赤字比率に係る赤字・黒字の構成分析!J$33</f>
        <v>R04</v>
      </c>
      <c r="K25" s="175"/>
    </row>
    <row r="26" spans="1:11" x14ac:dyDescent="0.15">
      <c r="A26" s="175"/>
      <c r="B26" s="175" t="s">
        <v>60</v>
      </c>
      <c r="C26" s="175" t="s">
        <v>61</v>
      </c>
      <c r="D26" s="175" t="s">
        <v>60</v>
      </c>
      <c r="E26" s="175" t="s">
        <v>61</v>
      </c>
      <c r="F26" s="175" t="s">
        <v>60</v>
      </c>
      <c r="G26" s="175" t="s">
        <v>61</v>
      </c>
      <c r="H26" s="175" t="s">
        <v>60</v>
      </c>
      <c r="I26" s="175" t="s">
        <v>61</v>
      </c>
      <c r="J26" s="175" t="s">
        <v>60</v>
      </c>
      <c r="K26" s="175" t="s">
        <v>61</v>
      </c>
    </row>
    <row r="27" spans="1:11" x14ac:dyDescent="0.15">
      <c r="A27" s="175" t="str">
        <f>IF(連結実質赤字比率に係る赤字・黒字の構成分析!C$43="",NA(),連結実質赤字比率に係る赤字・黒字の構成分析!C$43)</f>
        <v>その他会計（黒字）</v>
      </c>
      <c r="B27" s="175" t="e">
        <f>IF(ROUND(VALUE(SUBSTITUTE(連結実質赤字比率に係る赤字・黒字の構成分析!F$43,"▲", "-")), 2) &lt; 0, ABS(ROUND(VALUE(SUBSTITUTE(連結実質赤字比率に係る赤字・黒字の構成分析!F$43,"▲", "-")), 2)), NA())</f>
        <v>#N/A</v>
      </c>
      <c r="C27" s="175">
        <f>IF(ROUND(VALUE(SUBSTITUTE(連結実質赤字比率に係る赤字・黒字の構成分析!F$43,"▲", "-")), 2) &gt;= 0, ABS(ROUND(VALUE(SUBSTITUTE(連結実質赤字比率に係る赤字・黒字の構成分析!F$43,"▲", "-")), 2)), NA())</f>
        <v>0.32</v>
      </c>
      <c r="D27" s="175" t="e">
        <f>IF(ROUND(VALUE(SUBSTITUTE(連結実質赤字比率に係る赤字・黒字の構成分析!G$43,"▲", "-")), 2) &lt; 0, ABS(ROUND(VALUE(SUBSTITUTE(連結実質赤字比率に係る赤字・黒字の構成分析!G$43,"▲", "-")), 2)), NA())</f>
        <v>#N/A</v>
      </c>
      <c r="E27" s="175">
        <f>IF(ROUND(VALUE(SUBSTITUTE(連結実質赤字比率に係る赤字・黒字の構成分析!G$43,"▲", "-")), 2) &gt;= 0, ABS(ROUND(VALUE(SUBSTITUTE(連結実質赤字比率に係る赤字・黒字の構成分析!G$43,"▲", "-")), 2)), NA())</f>
        <v>1.51</v>
      </c>
      <c r="F27" s="175" t="e">
        <f>IF(ROUND(VALUE(SUBSTITUTE(連結実質赤字比率に係る赤字・黒字の構成分析!H$43,"▲", "-")), 2) &lt; 0, ABS(ROUND(VALUE(SUBSTITUTE(連結実質赤字比率に係る赤字・黒字の構成分析!H$43,"▲", "-")), 2)), NA())</f>
        <v>#N/A</v>
      </c>
      <c r="G27" s="175">
        <f>IF(ROUND(VALUE(SUBSTITUTE(連結実質赤字比率に係る赤字・黒字の構成分析!H$43,"▲", "-")), 2) &gt;= 0, ABS(ROUND(VALUE(SUBSTITUTE(連結実質赤字比率に係る赤字・黒字の構成分析!H$43,"▲", "-")), 2)), NA())</f>
        <v>0</v>
      </c>
      <c r="H27" s="175" t="e">
        <f>IF(ROUND(VALUE(SUBSTITUTE(連結実質赤字比率に係る赤字・黒字の構成分析!I$43,"▲", "-")), 2) &lt; 0, ABS(ROUND(VALUE(SUBSTITUTE(連結実質赤字比率に係る赤字・黒字の構成分析!I$43,"▲", "-")), 2)), NA())</f>
        <v>#N/A</v>
      </c>
      <c r="I27" s="175">
        <f>IF(ROUND(VALUE(SUBSTITUTE(連結実質赤字比率に係る赤字・黒字の構成分析!I$43,"▲", "-")), 2) &gt;= 0, ABS(ROUND(VALUE(SUBSTITUTE(連結実質赤字比率に係る赤字・黒字の構成分析!I$43,"▲", "-")), 2)), NA())</f>
        <v>0</v>
      </c>
      <c r="J27" s="175" t="e">
        <f>IF(ROUND(VALUE(SUBSTITUTE(連結実質赤字比率に係る赤字・黒字の構成分析!J$43,"▲", "-")), 2) &lt; 0, ABS(ROUND(VALUE(SUBSTITUTE(連結実質赤字比率に係る赤字・黒字の構成分析!J$43,"▲", "-")), 2)), NA())</f>
        <v>#N/A</v>
      </c>
      <c r="K27" s="175">
        <f>IF(ROUND(VALUE(SUBSTITUTE(連結実質赤字比率に係る赤字・黒字の構成分析!J$43,"▲", "-")), 2) &gt;= 0, ABS(ROUND(VALUE(SUBSTITUTE(連結実質赤字比率に係る赤字・黒字の構成分析!J$43,"▲", "-")), 2)), NA())</f>
        <v>0</v>
      </c>
    </row>
    <row r="28" spans="1:11" x14ac:dyDescent="0.15">
      <c r="A28" s="175" t="str">
        <f>IF(連結実質赤字比率に係る赤字・黒字の構成分析!C$42="",NA(),連結実質赤字比率に係る赤字・黒字の構成分析!C$42)</f>
        <v>その他会計（赤字）</v>
      </c>
      <c r="B28" s="175" t="e">
        <f>IF(ROUND(VALUE(SUBSTITUTE(連結実質赤字比率に係る赤字・黒字の構成分析!F$42,"▲", "-")), 2) &lt; 0, ABS(ROUND(VALUE(SUBSTITUTE(連結実質赤字比率に係る赤字・黒字の構成分析!F$42,"▲", "-")), 2)), NA())</f>
        <v>#VALUE!</v>
      </c>
      <c r="C28" s="175" t="e">
        <f>IF(ROUND(VALUE(SUBSTITUTE(連結実質赤字比率に係る赤字・黒字の構成分析!F$42,"▲", "-")), 2) &gt;= 0, ABS(ROUND(VALUE(SUBSTITUTE(連結実質赤字比率に係る赤字・黒字の構成分析!F$42,"▲", "-")), 2)), NA())</f>
        <v>#VALUE!</v>
      </c>
      <c r="D28" s="175" t="e">
        <f>IF(ROUND(VALUE(SUBSTITUTE(連結実質赤字比率に係る赤字・黒字の構成分析!G$42,"▲", "-")), 2) &lt; 0, ABS(ROUND(VALUE(SUBSTITUTE(連結実質赤字比率に係る赤字・黒字の構成分析!G$42,"▲", "-")), 2)), NA())</f>
        <v>#VALUE!</v>
      </c>
      <c r="E28" s="175" t="e">
        <f>IF(ROUND(VALUE(SUBSTITUTE(連結実質赤字比率に係る赤字・黒字の構成分析!G$42,"▲", "-")), 2) &gt;= 0, ABS(ROUND(VALUE(SUBSTITUTE(連結実質赤字比率に係る赤字・黒字の構成分析!G$42,"▲", "-")), 2)), NA())</f>
        <v>#VALUE!</v>
      </c>
      <c r="F28" s="175" t="e">
        <f>IF(ROUND(VALUE(SUBSTITUTE(連結実質赤字比率に係る赤字・黒字の構成分析!H$42,"▲", "-")), 2) &lt; 0, ABS(ROUND(VALUE(SUBSTITUTE(連結実質赤字比率に係る赤字・黒字の構成分析!H$42,"▲", "-")), 2)), NA())</f>
        <v>#VALUE!</v>
      </c>
      <c r="G28" s="175" t="e">
        <f>IF(ROUND(VALUE(SUBSTITUTE(連結実質赤字比率に係る赤字・黒字の構成分析!H$42,"▲", "-")), 2) &gt;= 0, ABS(ROUND(VALUE(SUBSTITUTE(連結実質赤字比率に係る赤字・黒字の構成分析!H$42,"▲", "-")), 2)), NA())</f>
        <v>#VALUE!</v>
      </c>
      <c r="H28" s="175" t="e">
        <f>IF(ROUND(VALUE(SUBSTITUTE(連結実質赤字比率に係る赤字・黒字の構成分析!I$42,"▲", "-")), 2) &lt; 0, ABS(ROUND(VALUE(SUBSTITUTE(連結実質赤字比率に係る赤字・黒字の構成分析!I$42,"▲", "-")), 2)), NA())</f>
        <v>#VALUE!</v>
      </c>
      <c r="I28" s="175" t="e">
        <f>IF(ROUND(VALUE(SUBSTITUTE(連結実質赤字比率に係る赤字・黒字の構成分析!I$42,"▲", "-")), 2) &gt;= 0, ABS(ROUND(VALUE(SUBSTITUTE(連結実質赤字比率に係る赤字・黒字の構成分析!I$42,"▲", "-")), 2)), NA())</f>
        <v>#VALUE!</v>
      </c>
      <c r="J28" s="175" t="e">
        <f>IF(ROUND(VALUE(SUBSTITUTE(連結実質赤字比率に係る赤字・黒字の構成分析!J$42,"▲", "-")), 2) &lt; 0, ABS(ROUND(VALUE(SUBSTITUTE(連結実質赤字比率に係る赤字・黒字の構成分析!J$42,"▲", "-")), 2)), NA())</f>
        <v>#VALUE!</v>
      </c>
      <c r="K28" s="175" t="e">
        <f>IF(ROUND(VALUE(SUBSTITUTE(連結実質赤字比率に係る赤字・黒字の構成分析!J$42,"▲", "-")), 2) &gt;= 0, ABS(ROUND(VALUE(SUBSTITUTE(連結実質赤字比率に係る赤字・黒字の構成分析!J$42,"▲", "-")), 2)), NA())</f>
        <v>#VALUE!</v>
      </c>
    </row>
    <row r="29" spans="1:11" x14ac:dyDescent="0.15">
      <c r="A29" s="175" t="str">
        <f>IF(連結実質赤字比率に係る赤字・黒字の構成分析!C$41="",NA(),連結実質赤字比率に係る赤字・黒字の構成分析!C$41)</f>
        <v>農業集落排水事業特別会計</v>
      </c>
      <c r="B29" s="175" t="e">
        <f>IF(ROUND(VALUE(SUBSTITUTE(連結実質赤字比率に係る赤字・黒字の構成分析!F$41,"▲", "-")), 2) &lt; 0, ABS(ROUND(VALUE(SUBSTITUTE(連結実質赤字比率に係る赤字・黒字の構成分析!F$41,"▲", "-")), 2)), NA())</f>
        <v>#N/A</v>
      </c>
      <c r="C29" s="175">
        <f>IF(ROUND(VALUE(SUBSTITUTE(連結実質赤字比率に係る赤字・黒字の構成分析!F$41,"▲", "-")), 2) &gt;= 0, ABS(ROUND(VALUE(SUBSTITUTE(連結実質赤字比率に係る赤字・黒字の構成分析!F$41,"▲", "-")), 2)), NA())</f>
        <v>0.28000000000000003</v>
      </c>
      <c r="D29" s="175" t="e">
        <f>IF(ROUND(VALUE(SUBSTITUTE(連結実質赤字比率に係る赤字・黒字の構成分析!G$41,"▲", "-")), 2) &lt; 0, ABS(ROUND(VALUE(SUBSTITUTE(連結実質赤字比率に係る赤字・黒字の構成分析!G$41,"▲", "-")), 2)), NA())</f>
        <v>#N/A</v>
      </c>
      <c r="E29" s="175">
        <f>IF(ROUND(VALUE(SUBSTITUTE(連結実質赤字比率に係る赤字・黒字の構成分析!G$41,"▲", "-")), 2) &gt;= 0, ABS(ROUND(VALUE(SUBSTITUTE(連結実質赤字比率に係る赤字・黒字の構成分析!G$41,"▲", "-")), 2)), NA())</f>
        <v>0.11</v>
      </c>
      <c r="F29" s="175" t="e">
        <f>IF(ROUND(VALUE(SUBSTITUTE(連結実質赤字比率に係る赤字・黒字の構成分析!H$41,"▲", "-")), 2) &lt; 0, ABS(ROUND(VALUE(SUBSTITUTE(連結実質赤字比率に係る赤字・黒字の構成分析!H$41,"▲", "-")), 2)), NA())</f>
        <v>#N/A</v>
      </c>
      <c r="G29" s="175">
        <f>IF(ROUND(VALUE(SUBSTITUTE(連結実質赤字比率に係る赤字・黒字の構成分析!H$41,"▲", "-")), 2) &gt;= 0, ABS(ROUND(VALUE(SUBSTITUTE(連結実質赤字比率に係る赤字・黒字の構成分析!H$41,"▲", "-")), 2)), NA())</f>
        <v>0.08</v>
      </c>
      <c r="H29" s="175" t="e">
        <f>IF(ROUND(VALUE(SUBSTITUTE(連結実質赤字比率に係る赤字・黒字の構成分析!I$41,"▲", "-")), 2) &lt; 0, ABS(ROUND(VALUE(SUBSTITUTE(連結実質赤字比率に係る赤字・黒字の構成分析!I$41,"▲", "-")), 2)), NA())</f>
        <v>#N/A</v>
      </c>
      <c r="I29" s="175">
        <f>IF(ROUND(VALUE(SUBSTITUTE(連結実質赤字比率に係る赤字・黒字の構成分析!I$41,"▲", "-")), 2) &gt;= 0, ABS(ROUND(VALUE(SUBSTITUTE(連結実質赤字比率に係る赤字・黒字の構成分析!I$41,"▲", "-")), 2)), NA())</f>
        <v>0.05</v>
      </c>
      <c r="J29" s="175" t="e">
        <f>IF(ROUND(VALUE(SUBSTITUTE(連結実質赤字比率に係る赤字・黒字の構成分析!J$41,"▲", "-")), 2) &lt; 0, ABS(ROUND(VALUE(SUBSTITUTE(連結実質赤字比率に係る赤字・黒字の構成分析!J$41,"▲", "-")), 2)), NA())</f>
        <v>#N/A</v>
      </c>
      <c r="K29" s="175">
        <f>IF(ROUND(VALUE(SUBSTITUTE(連結実質赤字比率に係る赤字・黒字の構成分析!J$41,"▲", "-")), 2) &gt;= 0, ABS(ROUND(VALUE(SUBSTITUTE(連結実質赤字比率に係る赤字・黒字の構成分析!J$41,"▲", "-")), 2)), NA())</f>
        <v>0</v>
      </c>
    </row>
    <row r="30" spans="1:11" x14ac:dyDescent="0.15">
      <c r="A30" s="175" t="str">
        <f>IF(連結実質赤字比率に係る赤字・黒字の構成分析!C$40="",NA(),連結実質赤字比率に係る赤字・黒字の構成分析!C$40)</f>
        <v>びわ湖東部中核工業団地公共緑地維持管理特別会計</v>
      </c>
      <c r="B30" s="175" t="e">
        <f>IF(ROUND(VALUE(SUBSTITUTE(連結実質赤字比率に係る赤字・黒字の構成分析!F$40,"▲", "-")), 2) &lt; 0, ABS(ROUND(VALUE(SUBSTITUTE(連結実質赤字比率に係る赤字・黒字の構成分析!F$40,"▲", "-")), 2)), NA())</f>
        <v>#N/A</v>
      </c>
      <c r="C30" s="175">
        <f>IF(ROUND(VALUE(SUBSTITUTE(連結実質赤字比率に係る赤字・黒字の構成分析!F$40,"▲", "-")), 2) &gt;= 0, ABS(ROUND(VALUE(SUBSTITUTE(連結実質赤字比率に係る赤字・黒字の構成分析!F$40,"▲", "-")), 2)), NA())</f>
        <v>0.01</v>
      </c>
      <c r="D30" s="175" t="e">
        <f>IF(ROUND(VALUE(SUBSTITUTE(連結実質赤字比率に係る赤字・黒字の構成分析!G$40,"▲", "-")), 2) &lt; 0, ABS(ROUND(VALUE(SUBSTITUTE(連結実質赤字比率に係る赤字・黒字の構成分析!G$40,"▲", "-")), 2)), NA())</f>
        <v>#N/A</v>
      </c>
      <c r="E30" s="175">
        <f>IF(ROUND(VALUE(SUBSTITUTE(連結実質赤字比率に係る赤字・黒字の構成分析!G$40,"▲", "-")), 2) &gt;= 0, ABS(ROUND(VALUE(SUBSTITUTE(連結実質赤字比率に係る赤字・黒字の構成分析!G$40,"▲", "-")), 2)), NA())</f>
        <v>0.01</v>
      </c>
      <c r="F30" s="175" t="e">
        <f>IF(ROUND(VALUE(SUBSTITUTE(連結実質赤字比率に係る赤字・黒字の構成分析!H$40,"▲", "-")), 2) &lt; 0, ABS(ROUND(VALUE(SUBSTITUTE(連結実質赤字比率に係る赤字・黒字の構成分析!H$40,"▲", "-")), 2)), NA())</f>
        <v>#N/A</v>
      </c>
      <c r="G30" s="175">
        <f>IF(ROUND(VALUE(SUBSTITUTE(連結実質赤字比率に係る赤字・黒字の構成分析!H$40,"▲", "-")), 2) &gt;= 0, ABS(ROUND(VALUE(SUBSTITUTE(連結実質赤字比率に係る赤字・黒字の構成分析!H$40,"▲", "-")), 2)), NA())</f>
        <v>0.01</v>
      </c>
      <c r="H30" s="175" t="e">
        <f>IF(ROUND(VALUE(SUBSTITUTE(連結実質赤字比率に係る赤字・黒字の構成分析!I$40,"▲", "-")), 2) &lt; 0, ABS(ROUND(VALUE(SUBSTITUTE(連結実質赤字比率に係る赤字・黒字の構成分析!I$40,"▲", "-")), 2)), NA())</f>
        <v>#N/A</v>
      </c>
      <c r="I30" s="175">
        <f>IF(ROUND(VALUE(SUBSTITUTE(連結実質赤字比率に係る赤字・黒字の構成分析!I$40,"▲", "-")), 2) &gt;= 0, ABS(ROUND(VALUE(SUBSTITUTE(連結実質赤字比率に係る赤字・黒字の構成分析!I$40,"▲", "-")), 2)), NA())</f>
        <v>0.01</v>
      </c>
      <c r="J30" s="175" t="e">
        <f>IF(ROUND(VALUE(SUBSTITUTE(連結実質赤字比率に係る赤字・黒字の構成分析!J$40,"▲", "-")), 2) &lt; 0, ABS(ROUND(VALUE(SUBSTITUTE(連結実質赤字比率に係る赤字・黒字の構成分析!J$40,"▲", "-")), 2)), NA())</f>
        <v>#N/A</v>
      </c>
      <c r="K30" s="175">
        <f>IF(ROUND(VALUE(SUBSTITUTE(連結実質赤字比率に係る赤字・黒字の構成分析!J$40,"▲", "-")), 2) &gt;= 0, ABS(ROUND(VALUE(SUBSTITUTE(連結実質赤字比率に係る赤字・黒字の構成分析!J$40,"▲", "-")), 2)), NA())</f>
        <v>0.01</v>
      </c>
    </row>
    <row r="31" spans="1:11" x14ac:dyDescent="0.15">
      <c r="A31" s="175" t="str">
        <f>IF(連結実質赤字比率に係る赤字・黒字の構成分析!C$39="",NA(),連結実質赤字比率に係る赤字・黒字の構成分析!C$39)</f>
        <v>後期高齢者医療事業特別会計</v>
      </c>
      <c r="B31" s="175" t="e">
        <f>IF(ROUND(VALUE(SUBSTITUTE(連結実質赤字比率に係る赤字・黒字の構成分析!F$39,"▲", "-")), 2) &lt; 0, ABS(ROUND(VALUE(SUBSTITUTE(連結実質赤字比率に係る赤字・黒字の構成分析!F$39,"▲", "-")), 2)), NA())</f>
        <v>#N/A</v>
      </c>
      <c r="C31" s="175">
        <f>IF(ROUND(VALUE(SUBSTITUTE(連結実質赤字比率に係る赤字・黒字の構成分析!F$39,"▲", "-")), 2) &gt;= 0, ABS(ROUND(VALUE(SUBSTITUTE(連結実質赤字比率に係る赤字・黒字の構成分析!F$39,"▲", "-")), 2)), NA())</f>
        <v>0.03</v>
      </c>
      <c r="D31" s="175" t="e">
        <f>IF(ROUND(VALUE(SUBSTITUTE(連結実質赤字比率に係る赤字・黒字の構成分析!G$39,"▲", "-")), 2) &lt; 0, ABS(ROUND(VALUE(SUBSTITUTE(連結実質赤字比率に係る赤字・黒字の構成分析!G$39,"▲", "-")), 2)), NA())</f>
        <v>#N/A</v>
      </c>
      <c r="E31" s="175">
        <f>IF(ROUND(VALUE(SUBSTITUTE(連結実質赤字比率に係る赤字・黒字の構成分析!G$39,"▲", "-")), 2) &gt;= 0, ABS(ROUND(VALUE(SUBSTITUTE(連結実質赤字比率に係る赤字・黒字の構成分析!G$39,"▲", "-")), 2)), NA())</f>
        <v>0.03</v>
      </c>
      <c r="F31" s="175" t="e">
        <f>IF(ROUND(VALUE(SUBSTITUTE(連結実質赤字比率に係る赤字・黒字の構成分析!H$39,"▲", "-")), 2) &lt; 0, ABS(ROUND(VALUE(SUBSTITUTE(連結実質赤字比率に係る赤字・黒字の構成分析!H$39,"▲", "-")), 2)), NA())</f>
        <v>#N/A</v>
      </c>
      <c r="G31" s="175">
        <f>IF(ROUND(VALUE(SUBSTITUTE(連結実質赤字比率に係る赤字・黒字の構成分析!H$39,"▲", "-")), 2) &gt;= 0, ABS(ROUND(VALUE(SUBSTITUTE(連結実質赤字比率に係る赤字・黒字の構成分析!H$39,"▲", "-")), 2)), NA())</f>
        <v>0.04</v>
      </c>
      <c r="H31" s="175" t="e">
        <f>IF(ROUND(VALUE(SUBSTITUTE(連結実質赤字比率に係る赤字・黒字の構成分析!I$39,"▲", "-")), 2) &lt; 0, ABS(ROUND(VALUE(SUBSTITUTE(連結実質赤字比率に係る赤字・黒字の構成分析!I$39,"▲", "-")), 2)), NA())</f>
        <v>#N/A</v>
      </c>
      <c r="I31" s="175">
        <f>IF(ROUND(VALUE(SUBSTITUTE(連結実質赤字比率に係る赤字・黒字の構成分析!I$39,"▲", "-")), 2) &gt;= 0, ABS(ROUND(VALUE(SUBSTITUTE(連結実質赤字比率に係る赤字・黒字の構成分析!I$39,"▲", "-")), 2)), NA())</f>
        <v>0.04</v>
      </c>
      <c r="J31" s="175" t="e">
        <f>IF(ROUND(VALUE(SUBSTITUTE(連結実質赤字比率に係る赤字・黒字の構成分析!J$39,"▲", "-")), 2) &lt; 0, ABS(ROUND(VALUE(SUBSTITUTE(連結実質赤字比率に係る赤字・黒字の構成分析!J$39,"▲", "-")), 2)), NA())</f>
        <v>#N/A</v>
      </c>
      <c r="K31" s="175">
        <f>IF(ROUND(VALUE(SUBSTITUTE(連結実質赤字比率に係る赤字・黒字の構成分析!J$39,"▲", "-")), 2) &gt;= 0, ABS(ROUND(VALUE(SUBSTITUTE(連結実質赤字比率に係る赤字・黒字の構成分析!J$39,"▲", "-")), 2)), NA())</f>
        <v>0.04</v>
      </c>
    </row>
    <row r="32" spans="1:11" x14ac:dyDescent="0.15">
      <c r="A32" s="175" t="str">
        <f>IF(連結実質赤字比率に係る赤字・黒字の構成分析!C$38="",NA(),連結実質赤字比率に係る赤字・黒字の構成分析!C$38)</f>
        <v>下水道事業会計</v>
      </c>
      <c r="B32" s="175" t="e">
        <f>IF(ROUND(VALUE(SUBSTITUTE(連結実質赤字比率に係る赤字・黒字の構成分析!F$38,"▲", "-")), 2) &lt; 0, ABS(ROUND(VALUE(SUBSTITUTE(連結実質赤字比率に係る赤字・黒字の構成分析!F$38,"▲", "-")), 2)), NA())</f>
        <v>#VALUE!</v>
      </c>
      <c r="C32" s="175" t="e">
        <f>IF(ROUND(VALUE(SUBSTITUTE(連結実質赤字比率に係る赤字・黒字の構成分析!F$38,"▲", "-")), 2) &gt;= 0, ABS(ROUND(VALUE(SUBSTITUTE(連結実質赤字比率に係る赤字・黒字の構成分析!F$38,"▲", "-")), 2)), NA())</f>
        <v>#VALUE!</v>
      </c>
      <c r="D32" s="175" t="e">
        <f>IF(ROUND(VALUE(SUBSTITUTE(連結実質赤字比率に係る赤字・黒字の構成分析!G$38,"▲", "-")), 2) &lt; 0, ABS(ROUND(VALUE(SUBSTITUTE(連結実質赤字比率に係る赤字・黒字の構成分析!G$38,"▲", "-")), 2)), NA())</f>
        <v>#VALUE!</v>
      </c>
      <c r="E32" s="175" t="e">
        <f>IF(ROUND(VALUE(SUBSTITUTE(連結実質赤字比率に係る赤字・黒字の構成分析!G$38,"▲", "-")), 2) &gt;= 0, ABS(ROUND(VALUE(SUBSTITUTE(連結実質赤字比率に係る赤字・黒字の構成分析!G$38,"▲", "-")), 2)), NA())</f>
        <v>#VALUE!</v>
      </c>
      <c r="F32" s="175" t="e">
        <f>IF(ROUND(VALUE(SUBSTITUTE(連結実質赤字比率に係る赤字・黒字の構成分析!H$38,"▲", "-")), 2) &lt; 0, ABS(ROUND(VALUE(SUBSTITUTE(連結実質赤字比率に係る赤字・黒字の構成分析!H$38,"▲", "-")), 2)), NA())</f>
        <v>#N/A</v>
      </c>
      <c r="G32" s="175">
        <f>IF(ROUND(VALUE(SUBSTITUTE(連結実質赤字比率に係る赤字・黒字の構成分析!H$38,"▲", "-")), 2) &gt;= 0, ABS(ROUND(VALUE(SUBSTITUTE(連結実質赤字比率に係る赤字・黒字の構成分析!H$38,"▲", "-")), 2)), NA())</f>
        <v>0.63</v>
      </c>
      <c r="H32" s="175" t="e">
        <f>IF(ROUND(VALUE(SUBSTITUTE(連結実質赤字比率に係る赤字・黒字の構成分析!I$38,"▲", "-")), 2) &lt; 0, ABS(ROUND(VALUE(SUBSTITUTE(連結実質赤字比率に係る赤字・黒字の構成分析!I$38,"▲", "-")), 2)), NA())</f>
        <v>#N/A</v>
      </c>
      <c r="I32" s="175">
        <f>IF(ROUND(VALUE(SUBSTITUTE(連結実質赤字比率に係る赤字・黒字の構成分析!I$38,"▲", "-")), 2) &gt;= 0, ABS(ROUND(VALUE(SUBSTITUTE(連結実質赤字比率に係る赤字・黒字の構成分析!I$38,"▲", "-")), 2)), NA())</f>
        <v>0.86</v>
      </c>
      <c r="J32" s="175" t="e">
        <f>IF(ROUND(VALUE(SUBSTITUTE(連結実質赤字比率に係る赤字・黒字の構成分析!J$38,"▲", "-")), 2) &lt; 0, ABS(ROUND(VALUE(SUBSTITUTE(連結実質赤字比率に係る赤字・黒字の構成分析!J$38,"▲", "-")), 2)), NA())</f>
        <v>#N/A</v>
      </c>
      <c r="K32" s="175">
        <f>IF(ROUND(VALUE(SUBSTITUTE(連結実質赤字比率に係る赤字・黒字の構成分析!J$38,"▲", "-")), 2) &gt;= 0, ABS(ROUND(VALUE(SUBSTITUTE(連結実質赤字比率に係る赤字・黒字の構成分析!J$38,"▲", "-")), 2)), NA())</f>
        <v>1.38</v>
      </c>
    </row>
    <row r="33" spans="1:16" x14ac:dyDescent="0.15">
      <c r="A33" s="175" t="str">
        <f>IF(連結実質赤字比率に係る赤字・黒字の構成分析!C$37="",NA(),連結実質赤字比率に係る赤字・黒字の構成分析!C$37)</f>
        <v>介護保険事業特別会計</v>
      </c>
      <c r="B33" s="175" t="e">
        <f>IF(ROUND(VALUE(SUBSTITUTE(連結実質赤字比率に係る赤字・黒字の構成分析!F$37,"▲", "-")), 2) &lt; 0, ABS(ROUND(VALUE(SUBSTITUTE(連結実質赤字比率に係る赤字・黒字の構成分析!F$37,"▲", "-")), 2)), NA())</f>
        <v>#N/A</v>
      </c>
      <c r="C33" s="175">
        <f>IF(ROUND(VALUE(SUBSTITUTE(連結実質赤字比率に係る赤字・黒字の構成分析!F$37,"▲", "-")), 2) &gt;= 0, ABS(ROUND(VALUE(SUBSTITUTE(連結実質赤字比率に係る赤字・黒字の構成分析!F$37,"▲", "-")), 2)), NA())</f>
        <v>0.74</v>
      </c>
      <c r="D33" s="175" t="e">
        <f>IF(ROUND(VALUE(SUBSTITUTE(連結実質赤字比率に係る赤字・黒字の構成分析!G$37,"▲", "-")), 2) &lt; 0, ABS(ROUND(VALUE(SUBSTITUTE(連結実質赤字比率に係る赤字・黒字の構成分析!G$37,"▲", "-")), 2)), NA())</f>
        <v>#N/A</v>
      </c>
      <c r="E33" s="175">
        <f>IF(ROUND(VALUE(SUBSTITUTE(連結実質赤字比率に係る赤字・黒字の構成分析!G$37,"▲", "-")), 2) &gt;= 0, ABS(ROUND(VALUE(SUBSTITUTE(連結実質赤字比率に係る赤字・黒字の構成分析!G$37,"▲", "-")), 2)), NA())</f>
        <v>0.72</v>
      </c>
      <c r="F33" s="175" t="e">
        <f>IF(ROUND(VALUE(SUBSTITUTE(連結実質赤字比率に係る赤字・黒字の構成分析!H$37,"▲", "-")), 2) &lt; 0, ABS(ROUND(VALUE(SUBSTITUTE(連結実質赤字比率に係る赤字・黒字の構成分析!H$37,"▲", "-")), 2)), NA())</f>
        <v>#N/A</v>
      </c>
      <c r="G33" s="175">
        <f>IF(ROUND(VALUE(SUBSTITUTE(連結実質赤字比率に係る赤字・黒字の構成分析!H$37,"▲", "-")), 2) &gt;= 0, ABS(ROUND(VALUE(SUBSTITUTE(連結実質赤字比率に係る赤字・黒字の構成分析!H$37,"▲", "-")), 2)), NA())</f>
        <v>0.92</v>
      </c>
      <c r="H33" s="175" t="e">
        <f>IF(ROUND(VALUE(SUBSTITUTE(連結実質赤字比率に係る赤字・黒字の構成分析!I$37,"▲", "-")), 2) &lt; 0, ABS(ROUND(VALUE(SUBSTITUTE(連結実質赤字比率に係る赤字・黒字の構成分析!I$37,"▲", "-")), 2)), NA())</f>
        <v>#N/A</v>
      </c>
      <c r="I33" s="175">
        <f>IF(ROUND(VALUE(SUBSTITUTE(連結実質赤字比率に係る赤字・黒字の構成分析!I$37,"▲", "-")), 2) &gt;= 0, ABS(ROUND(VALUE(SUBSTITUTE(連結実質赤字比率に係る赤字・黒字の構成分析!I$37,"▲", "-")), 2)), NA())</f>
        <v>1.36</v>
      </c>
      <c r="J33" s="175" t="e">
        <f>IF(ROUND(VALUE(SUBSTITUTE(連結実質赤字比率に係る赤字・黒字の構成分析!J$37,"▲", "-")), 2) &lt; 0, ABS(ROUND(VALUE(SUBSTITUTE(連結実質赤字比率に係る赤字・黒字の構成分析!J$37,"▲", "-")), 2)), NA())</f>
        <v>#N/A</v>
      </c>
      <c r="K33" s="175">
        <f>IF(ROUND(VALUE(SUBSTITUTE(連結実質赤字比率に係る赤字・黒字の構成分析!J$37,"▲", "-")), 2) &gt;= 0, ABS(ROUND(VALUE(SUBSTITUTE(連結実質赤字比率に係る赤字・黒字の構成分析!J$37,"▲", "-")), 2)), NA())</f>
        <v>1.41</v>
      </c>
    </row>
    <row r="34" spans="1:16" x14ac:dyDescent="0.15">
      <c r="A34" s="175" t="str">
        <f>IF(連結実質赤字比率に係る赤字・黒字の構成分析!C$36="",NA(),連結実質赤字比率に係る赤字・黒字の構成分析!C$36)</f>
        <v>国民健康保険特別会計</v>
      </c>
      <c r="B34" s="175" t="e">
        <f>IF(ROUND(VALUE(SUBSTITUTE(連結実質赤字比率に係る赤字・黒字の構成分析!F$36,"▲", "-")), 2) &lt; 0, ABS(ROUND(VALUE(SUBSTITUTE(連結実質赤字比率に係る赤字・黒字の構成分析!F$36,"▲", "-")), 2)), NA())</f>
        <v>#N/A</v>
      </c>
      <c r="C34" s="175">
        <f>IF(ROUND(VALUE(SUBSTITUTE(連結実質赤字比率に係る赤字・黒字の構成分析!F$36,"▲", "-")), 2) &gt;= 0, ABS(ROUND(VALUE(SUBSTITUTE(連結実質赤字比率に係る赤字・黒字の構成分析!F$36,"▲", "-")), 2)), NA())</f>
        <v>1.1200000000000001</v>
      </c>
      <c r="D34" s="175" t="e">
        <f>IF(ROUND(VALUE(SUBSTITUTE(連結実質赤字比率に係る赤字・黒字の構成分析!G$36,"▲", "-")), 2) &lt; 0, ABS(ROUND(VALUE(SUBSTITUTE(連結実質赤字比率に係る赤字・黒字の構成分析!G$36,"▲", "-")), 2)), NA())</f>
        <v>#N/A</v>
      </c>
      <c r="E34" s="175">
        <f>IF(ROUND(VALUE(SUBSTITUTE(連結実質赤字比率に係る赤字・黒字の構成分析!G$36,"▲", "-")), 2) &gt;= 0, ABS(ROUND(VALUE(SUBSTITUTE(連結実質赤字比率に係る赤字・黒字の構成分析!G$36,"▲", "-")), 2)), NA())</f>
        <v>1.1000000000000001</v>
      </c>
      <c r="F34" s="175" t="e">
        <f>IF(ROUND(VALUE(SUBSTITUTE(連結実質赤字比率に係る赤字・黒字の構成分析!H$36,"▲", "-")), 2) &lt; 0, ABS(ROUND(VALUE(SUBSTITUTE(連結実質赤字比率に係る赤字・黒字の構成分析!H$36,"▲", "-")), 2)), NA())</f>
        <v>#N/A</v>
      </c>
      <c r="G34" s="175">
        <f>IF(ROUND(VALUE(SUBSTITUTE(連結実質赤字比率に係る赤字・黒字の構成分析!H$36,"▲", "-")), 2) &gt;= 0, ABS(ROUND(VALUE(SUBSTITUTE(連結実質赤字比率に係る赤字・黒字の構成分析!H$36,"▲", "-")), 2)), NA())</f>
        <v>1.44</v>
      </c>
      <c r="H34" s="175" t="e">
        <f>IF(ROUND(VALUE(SUBSTITUTE(連結実質赤字比率に係る赤字・黒字の構成分析!I$36,"▲", "-")), 2) &lt; 0, ABS(ROUND(VALUE(SUBSTITUTE(連結実質赤字比率に係る赤字・黒字の構成分析!I$36,"▲", "-")), 2)), NA())</f>
        <v>#N/A</v>
      </c>
      <c r="I34" s="175">
        <f>IF(ROUND(VALUE(SUBSTITUTE(連結実質赤字比率に係る赤字・黒字の構成分析!I$36,"▲", "-")), 2) &gt;= 0, ABS(ROUND(VALUE(SUBSTITUTE(連結実質赤字比率に係る赤字・黒字の構成分析!I$36,"▲", "-")), 2)), NA())</f>
        <v>1.92</v>
      </c>
      <c r="J34" s="175" t="e">
        <f>IF(ROUND(VALUE(SUBSTITUTE(連結実質赤字比率に係る赤字・黒字の構成分析!J$36,"▲", "-")), 2) &lt; 0, ABS(ROUND(VALUE(SUBSTITUTE(連結実質赤字比率に係る赤字・黒字の構成分析!J$36,"▲", "-")), 2)), NA())</f>
        <v>#N/A</v>
      </c>
      <c r="K34" s="175">
        <f>IF(ROUND(VALUE(SUBSTITUTE(連結実質赤字比率に係る赤字・黒字の構成分析!J$36,"▲", "-")), 2) &gt;= 0, ABS(ROUND(VALUE(SUBSTITUTE(連結実質赤字比率に係る赤字・黒字の構成分析!J$36,"▲", "-")), 2)), NA())</f>
        <v>2.36</v>
      </c>
    </row>
    <row r="35" spans="1:16" x14ac:dyDescent="0.15">
      <c r="A35" s="175" t="str">
        <f>IF(連結実質赤字比率に係る赤字・黒字の構成分析!C$35="",NA(),連結実質赤字比率に係る赤字・黒字の構成分析!C$35)</f>
        <v>一般会計</v>
      </c>
      <c r="B35" s="175" t="e">
        <f>IF(ROUND(VALUE(SUBSTITUTE(連結実質赤字比率に係る赤字・黒字の構成分析!F$35,"▲", "-")), 2) &lt; 0, ABS(ROUND(VALUE(SUBSTITUTE(連結実質赤字比率に係る赤字・黒字の構成分析!F$35,"▲", "-")), 2)), NA())</f>
        <v>#N/A</v>
      </c>
      <c r="C35" s="175">
        <f>IF(ROUND(VALUE(SUBSTITUTE(連結実質赤字比率に係る赤字・黒字の構成分析!F$35,"▲", "-")), 2) &gt;= 0, ABS(ROUND(VALUE(SUBSTITUTE(連結実質赤字比率に係る赤字・黒字の構成分析!F$35,"▲", "-")), 2)), NA())</f>
        <v>9.26</v>
      </c>
      <c r="D35" s="175" t="e">
        <f>IF(ROUND(VALUE(SUBSTITUTE(連結実質赤字比率に係る赤字・黒字の構成分析!G$35,"▲", "-")), 2) &lt; 0, ABS(ROUND(VALUE(SUBSTITUTE(連結実質赤字比率に係る赤字・黒字の構成分析!G$35,"▲", "-")), 2)), NA())</f>
        <v>#N/A</v>
      </c>
      <c r="E35" s="175">
        <f>IF(ROUND(VALUE(SUBSTITUTE(連結実質赤字比率に係る赤字・黒字の構成分析!G$35,"▲", "-")), 2) &gt;= 0, ABS(ROUND(VALUE(SUBSTITUTE(連結実質赤字比率に係る赤字・黒字の構成分析!G$35,"▲", "-")), 2)), NA())</f>
        <v>9.01</v>
      </c>
      <c r="F35" s="175" t="e">
        <f>IF(ROUND(VALUE(SUBSTITUTE(連結実質赤字比率に係る赤字・黒字の構成分析!H$35,"▲", "-")), 2) &lt; 0, ABS(ROUND(VALUE(SUBSTITUTE(連結実質赤字比率に係る赤字・黒字の構成分析!H$35,"▲", "-")), 2)), NA())</f>
        <v>#N/A</v>
      </c>
      <c r="G35" s="175">
        <f>IF(ROUND(VALUE(SUBSTITUTE(連結実質赤字比率に係る赤字・黒字の構成分析!H$35,"▲", "-")), 2) &gt;= 0, ABS(ROUND(VALUE(SUBSTITUTE(連結実質赤字比率に係る赤字・黒字の構成分析!H$35,"▲", "-")), 2)), NA())</f>
        <v>7.69</v>
      </c>
      <c r="H35" s="175" t="e">
        <f>IF(ROUND(VALUE(SUBSTITUTE(連結実質赤字比率に係る赤字・黒字の構成分析!I$35,"▲", "-")), 2) &lt; 0, ABS(ROUND(VALUE(SUBSTITUTE(連結実質赤字比率に係る赤字・黒字の構成分析!I$35,"▲", "-")), 2)), NA())</f>
        <v>#N/A</v>
      </c>
      <c r="I35" s="175">
        <f>IF(ROUND(VALUE(SUBSTITUTE(連結実質赤字比率に係る赤字・黒字の構成分析!I$35,"▲", "-")), 2) &gt;= 0, ABS(ROUND(VALUE(SUBSTITUTE(連結実質赤字比率に係る赤字・黒字の構成分析!I$35,"▲", "-")), 2)), NA())</f>
        <v>6.85</v>
      </c>
      <c r="J35" s="175" t="e">
        <f>IF(ROUND(VALUE(SUBSTITUTE(連結実質赤字比率に係る赤字・黒字の構成分析!J$35,"▲", "-")), 2) &lt; 0, ABS(ROUND(VALUE(SUBSTITUTE(連結実質赤字比率に係る赤字・黒字の構成分析!J$35,"▲", "-")), 2)), NA())</f>
        <v>#N/A</v>
      </c>
      <c r="K35" s="175">
        <f>IF(ROUND(VALUE(SUBSTITUTE(連結実質赤字比率に係る赤字・黒字の構成分析!J$35,"▲", "-")), 2) &gt;= 0, ABS(ROUND(VALUE(SUBSTITUTE(連結実質赤字比率に係る赤字・黒字の構成分析!J$35,"▲", "-")), 2)), NA())</f>
        <v>9.94</v>
      </c>
    </row>
    <row r="36" spans="1:16" x14ac:dyDescent="0.15">
      <c r="A36" s="175" t="str">
        <f>IF(連結実質赤字比率に係る赤字・黒字の構成分析!C$34="",NA(),連結実質赤字比率に係る赤字・黒字の構成分析!C$34)</f>
        <v>水道事業会計</v>
      </c>
      <c r="B36" s="175" t="e">
        <f>IF(ROUND(VALUE(SUBSTITUTE(連結実質赤字比率に係る赤字・黒字の構成分析!F$34,"▲", "-")), 2) &lt; 0, ABS(ROUND(VALUE(SUBSTITUTE(連結実質赤字比率に係る赤字・黒字の構成分析!F$34,"▲", "-")), 2)), NA())</f>
        <v>#N/A</v>
      </c>
      <c r="C36" s="175">
        <f>IF(ROUND(VALUE(SUBSTITUTE(連結実質赤字比率に係る赤字・黒字の構成分析!F$34,"▲", "-")), 2) &gt;= 0, ABS(ROUND(VALUE(SUBSTITUTE(連結実質赤字比率に係る赤字・黒字の構成分析!F$34,"▲", "-")), 2)), NA())</f>
        <v>13.84</v>
      </c>
      <c r="D36" s="175" t="e">
        <f>IF(ROUND(VALUE(SUBSTITUTE(連結実質赤字比率に係る赤字・黒字の構成分析!G$34,"▲", "-")), 2) &lt; 0, ABS(ROUND(VALUE(SUBSTITUTE(連結実質赤字比率に係る赤字・黒字の構成分析!G$34,"▲", "-")), 2)), NA())</f>
        <v>#N/A</v>
      </c>
      <c r="E36" s="175">
        <f>IF(ROUND(VALUE(SUBSTITUTE(連結実質赤字比率に係る赤字・黒字の構成分析!G$34,"▲", "-")), 2) &gt;= 0, ABS(ROUND(VALUE(SUBSTITUTE(連結実質赤字比率に係る赤字・黒字の構成分析!G$34,"▲", "-")), 2)), NA())</f>
        <v>16.43</v>
      </c>
      <c r="F36" s="175" t="e">
        <f>IF(ROUND(VALUE(SUBSTITUTE(連結実質赤字比率に係る赤字・黒字の構成分析!H$34,"▲", "-")), 2) &lt; 0, ABS(ROUND(VALUE(SUBSTITUTE(連結実質赤字比率に係る赤字・黒字の構成分析!H$34,"▲", "-")), 2)), NA())</f>
        <v>#N/A</v>
      </c>
      <c r="G36" s="175">
        <f>IF(ROUND(VALUE(SUBSTITUTE(連結実質赤字比率に係る赤字・黒字の構成分析!H$34,"▲", "-")), 2) &gt;= 0, ABS(ROUND(VALUE(SUBSTITUTE(連結実質赤字比率に係る赤字・黒字の構成分析!H$34,"▲", "-")), 2)), NA())</f>
        <v>16.850000000000001</v>
      </c>
      <c r="H36" s="175" t="e">
        <f>IF(ROUND(VALUE(SUBSTITUTE(連結実質赤字比率に係る赤字・黒字の構成分析!I$34,"▲", "-")), 2) &lt; 0, ABS(ROUND(VALUE(SUBSTITUTE(連結実質赤字比率に係る赤字・黒字の構成分析!I$34,"▲", "-")), 2)), NA())</f>
        <v>#N/A</v>
      </c>
      <c r="I36" s="175">
        <f>IF(ROUND(VALUE(SUBSTITUTE(連結実質赤字比率に係る赤字・黒字の構成分析!I$34,"▲", "-")), 2) &gt;= 0, ABS(ROUND(VALUE(SUBSTITUTE(連結実質赤字比率に係る赤字・黒字の構成分析!I$34,"▲", "-")), 2)), NA())</f>
        <v>17.649999999999999</v>
      </c>
      <c r="J36" s="175" t="e">
        <f>IF(ROUND(VALUE(SUBSTITUTE(連結実質赤字比率に係る赤字・黒字の構成分析!J$34,"▲", "-")), 2) &lt; 0, ABS(ROUND(VALUE(SUBSTITUTE(連結実質赤字比率に係る赤字・黒字の構成分析!J$34,"▲", "-")), 2)), NA())</f>
        <v>#N/A</v>
      </c>
      <c r="K36" s="175">
        <f>IF(ROUND(VALUE(SUBSTITUTE(連結実質赤字比率に係る赤字・黒字の構成分析!J$34,"▲", "-")), 2) &gt;= 0, ABS(ROUND(VALUE(SUBSTITUTE(連結実質赤字比率に係る赤字・黒字の構成分析!J$34,"▲", "-")), 2)), NA())</f>
        <v>20.99</v>
      </c>
    </row>
    <row r="39" spans="1:16" x14ac:dyDescent="0.15">
      <c r="A39" s="144" t="s">
        <v>62</v>
      </c>
    </row>
    <row r="40" spans="1:16" x14ac:dyDescent="0.15">
      <c r="A40" s="176"/>
      <c r="B40" s="176" t="str">
        <f>'実質公債費比率（分子）の構造'!K$44</f>
        <v>H30</v>
      </c>
      <c r="C40" s="176"/>
      <c r="D40" s="176"/>
      <c r="E40" s="176" t="str">
        <f>'実質公債費比率（分子）の構造'!L$44</f>
        <v>R01</v>
      </c>
      <c r="F40" s="176"/>
      <c r="G40" s="176"/>
      <c r="H40" s="176" t="str">
        <f>'実質公債費比率（分子）の構造'!M$44</f>
        <v>R02</v>
      </c>
      <c r="I40" s="176"/>
      <c r="J40" s="176"/>
      <c r="K40" s="176" t="str">
        <f>'実質公債費比率（分子）の構造'!N$44</f>
        <v>R03</v>
      </c>
      <c r="L40" s="176"/>
      <c r="M40" s="176"/>
      <c r="N40" s="176" t="str">
        <f>'実質公債費比率（分子）の構造'!O$44</f>
        <v>R04</v>
      </c>
      <c r="O40" s="176"/>
      <c r="P40" s="176"/>
    </row>
    <row r="41" spans="1:16" x14ac:dyDescent="0.15">
      <c r="A41" s="176"/>
      <c r="B41" s="176" t="s">
        <v>63</v>
      </c>
      <c r="C41" s="176"/>
      <c r="D41" s="176" t="s">
        <v>64</v>
      </c>
      <c r="E41" s="176" t="s">
        <v>63</v>
      </c>
      <c r="F41" s="176"/>
      <c r="G41" s="176" t="s">
        <v>64</v>
      </c>
      <c r="H41" s="176" t="s">
        <v>63</v>
      </c>
      <c r="I41" s="176"/>
      <c r="J41" s="176" t="s">
        <v>64</v>
      </c>
      <c r="K41" s="176" t="s">
        <v>63</v>
      </c>
      <c r="L41" s="176"/>
      <c r="M41" s="176" t="s">
        <v>64</v>
      </c>
      <c r="N41" s="176" t="s">
        <v>63</v>
      </c>
      <c r="O41" s="176"/>
      <c r="P41" s="176" t="s">
        <v>64</v>
      </c>
    </row>
    <row r="42" spans="1:16" x14ac:dyDescent="0.15">
      <c r="A42" s="176" t="s">
        <v>65</v>
      </c>
      <c r="B42" s="176"/>
      <c r="C42" s="176"/>
      <c r="D42" s="176">
        <f>'実質公債費比率（分子）の構造'!K$52</f>
        <v>436</v>
      </c>
      <c r="E42" s="176"/>
      <c r="F42" s="176"/>
      <c r="G42" s="176">
        <f>'実質公債費比率（分子）の構造'!L$52</f>
        <v>438</v>
      </c>
      <c r="H42" s="176"/>
      <c r="I42" s="176"/>
      <c r="J42" s="176">
        <f>'実質公債費比率（分子）の構造'!M$52</f>
        <v>439</v>
      </c>
      <c r="K42" s="176"/>
      <c r="L42" s="176"/>
      <c r="M42" s="176">
        <f>'実質公債費比率（分子）の構造'!N$52</f>
        <v>439</v>
      </c>
      <c r="N42" s="176"/>
      <c r="O42" s="176"/>
      <c r="P42" s="176">
        <f>'実質公債費比率（分子）の構造'!O$52</f>
        <v>416</v>
      </c>
    </row>
    <row r="43" spans="1:16" x14ac:dyDescent="0.15">
      <c r="A43" s="176" t="s">
        <v>66</v>
      </c>
      <c r="B43" s="176" t="str">
        <f>'実質公債費比率（分子）の構造'!K$51</f>
        <v>-</v>
      </c>
      <c r="C43" s="176"/>
      <c r="D43" s="176"/>
      <c r="E43" s="176" t="str">
        <f>'実質公債費比率（分子）の構造'!L$51</f>
        <v>-</v>
      </c>
      <c r="F43" s="176"/>
      <c r="G43" s="176"/>
      <c r="H43" s="176" t="str">
        <f>'実質公債費比率（分子）の構造'!M$51</f>
        <v>-</v>
      </c>
      <c r="I43" s="176"/>
      <c r="J43" s="176"/>
      <c r="K43" s="176" t="str">
        <f>'実質公債費比率（分子）の構造'!N$51</f>
        <v>-</v>
      </c>
      <c r="L43" s="176"/>
      <c r="M43" s="176"/>
      <c r="N43" s="176" t="str">
        <f>'実質公債費比率（分子）の構造'!O$51</f>
        <v>-</v>
      </c>
      <c r="O43" s="176"/>
      <c r="P43" s="176"/>
    </row>
    <row r="44" spans="1:16" x14ac:dyDescent="0.15">
      <c r="A44" s="176" t="s">
        <v>67</v>
      </c>
      <c r="B44" s="176">
        <f>'実質公債費比率（分子）の構造'!K$50</f>
        <v>4</v>
      </c>
      <c r="C44" s="176"/>
      <c r="D44" s="176"/>
      <c r="E44" s="176">
        <f>'実質公債費比率（分子）の構造'!L$50</f>
        <v>4</v>
      </c>
      <c r="F44" s="176"/>
      <c r="G44" s="176"/>
      <c r="H44" s="176">
        <f>'実質公債費比率（分子）の構造'!M$50</f>
        <v>4</v>
      </c>
      <c r="I44" s="176"/>
      <c r="J44" s="176"/>
      <c r="K44" s="176">
        <f>'実質公債費比率（分子）の構造'!N$50</f>
        <v>3</v>
      </c>
      <c r="L44" s="176"/>
      <c r="M44" s="176"/>
      <c r="N44" s="176">
        <f>'実質公債費比率（分子）の構造'!O$50</f>
        <v>3</v>
      </c>
      <c r="O44" s="176"/>
      <c r="P44" s="176"/>
    </row>
    <row r="45" spans="1:16" x14ac:dyDescent="0.15">
      <c r="A45" s="176" t="s">
        <v>68</v>
      </c>
      <c r="B45" s="176">
        <f>'実質公債費比率（分子）の構造'!K$49</f>
        <v>2</v>
      </c>
      <c r="C45" s="176"/>
      <c r="D45" s="176"/>
      <c r="E45" s="176">
        <f>'実質公債費比率（分子）の構造'!L$49</f>
        <v>3</v>
      </c>
      <c r="F45" s="176"/>
      <c r="G45" s="176"/>
      <c r="H45" s="176">
        <f>'実質公債費比率（分子）の構造'!M$49</f>
        <v>4</v>
      </c>
      <c r="I45" s="176"/>
      <c r="J45" s="176"/>
      <c r="K45" s="176">
        <f>'実質公債費比率（分子）の構造'!N$49</f>
        <v>4</v>
      </c>
      <c r="L45" s="176"/>
      <c r="M45" s="176"/>
      <c r="N45" s="176">
        <f>'実質公債費比率（分子）の構造'!O$49</f>
        <v>4</v>
      </c>
      <c r="O45" s="176"/>
      <c r="P45" s="176"/>
    </row>
    <row r="46" spans="1:16" x14ac:dyDescent="0.15">
      <c r="A46" s="176" t="s">
        <v>69</v>
      </c>
      <c r="B46" s="176">
        <f>'実質公債費比率（分子）の構造'!K$48</f>
        <v>171</v>
      </c>
      <c r="C46" s="176"/>
      <c r="D46" s="176"/>
      <c r="E46" s="176">
        <f>'実質公債費比率（分子）の構造'!L$48</f>
        <v>170</v>
      </c>
      <c r="F46" s="176"/>
      <c r="G46" s="176"/>
      <c r="H46" s="176">
        <f>'実質公債費比率（分子）の構造'!M$48</f>
        <v>143</v>
      </c>
      <c r="I46" s="176"/>
      <c r="J46" s="176"/>
      <c r="K46" s="176">
        <f>'実質公債費比率（分子）の構造'!N$48</f>
        <v>136</v>
      </c>
      <c r="L46" s="176"/>
      <c r="M46" s="176"/>
      <c r="N46" s="176">
        <f>'実質公債費比率（分子）の構造'!O$48</f>
        <v>124</v>
      </c>
      <c r="O46" s="176"/>
      <c r="P46" s="176"/>
    </row>
    <row r="47" spans="1:16" x14ac:dyDescent="0.15">
      <c r="A47" s="176" t="s">
        <v>70</v>
      </c>
      <c r="B47" s="176" t="str">
        <f>'実質公債費比率（分子）の構造'!K$47</f>
        <v>-</v>
      </c>
      <c r="C47" s="176"/>
      <c r="D47" s="176"/>
      <c r="E47" s="176" t="str">
        <f>'実質公債費比率（分子）の構造'!L$47</f>
        <v>-</v>
      </c>
      <c r="F47" s="176"/>
      <c r="G47" s="176"/>
      <c r="H47" s="176" t="str">
        <f>'実質公債費比率（分子）の構造'!M$47</f>
        <v>-</v>
      </c>
      <c r="I47" s="176"/>
      <c r="J47" s="176"/>
      <c r="K47" s="176" t="str">
        <f>'実質公債費比率（分子）の構造'!N$47</f>
        <v>-</v>
      </c>
      <c r="L47" s="176"/>
      <c r="M47" s="176"/>
      <c r="N47" s="176" t="str">
        <f>'実質公債費比率（分子）の構造'!O$47</f>
        <v>-</v>
      </c>
      <c r="O47" s="176"/>
      <c r="P47" s="176"/>
    </row>
    <row r="48" spans="1:16" x14ac:dyDescent="0.15">
      <c r="A48" s="176" t="s">
        <v>71</v>
      </c>
      <c r="B48" s="176" t="str">
        <f>'実質公債費比率（分子）の構造'!K$46</f>
        <v>-</v>
      </c>
      <c r="C48" s="176"/>
      <c r="D48" s="176"/>
      <c r="E48" s="176" t="str">
        <f>'実質公債費比率（分子）の構造'!L$46</f>
        <v>-</v>
      </c>
      <c r="F48" s="176"/>
      <c r="G48" s="176"/>
      <c r="H48" s="176" t="str">
        <f>'実質公債費比率（分子）の構造'!M$46</f>
        <v>-</v>
      </c>
      <c r="I48" s="176"/>
      <c r="J48" s="176"/>
      <c r="K48" s="176" t="str">
        <f>'実質公債費比率（分子）の構造'!N$46</f>
        <v>-</v>
      </c>
      <c r="L48" s="176"/>
      <c r="M48" s="176"/>
      <c r="N48" s="176" t="str">
        <f>'実質公債費比率（分子）の構造'!O$46</f>
        <v>-</v>
      </c>
      <c r="O48" s="176"/>
      <c r="P48" s="176"/>
    </row>
    <row r="49" spans="1:16" x14ac:dyDescent="0.15">
      <c r="A49" s="176" t="s">
        <v>72</v>
      </c>
      <c r="B49" s="176">
        <f>'実質公債費比率（分子）の構造'!K$45</f>
        <v>443</v>
      </c>
      <c r="C49" s="176"/>
      <c r="D49" s="176"/>
      <c r="E49" s="176">
        <f>'実質公債費比率（分子）の構造'!L$45</f>
        <v>465</v>
      </c>
      <c r="F49" s="176"/>
      <c r="G49" s="176"/>
      <c r="H49" s="176">
        <f>'実質公債費比率（分子）の構造'!M$45</f>
        <v>482</v>
      </c>
      <c r="I49" s="176"/>
      <c r="J49" s="176"/>
      <c r="K49" s="176">
        <f>'実質公債費比率（分子）の構造'!N$45</f>
        <v>515</v>
      </c>
      <c r="L49" s="176"/>
      <c r="M49" s="176"/>
      <c r="N49" s="176">
        <f>'実質公債費比率（分子）の構造'!O$45</f>
        <v>501</v>
      </c>
      <c r="O49" s="176"/>
      <c r="P49" s="176"/>
    </row>
    <row r="50" spans="1:16" x14ac:dyDescent="0.15">
      <c r="A50" s="176" t="s">
        <v>73</v>
      </c>
      <c r="B50" s="176" t="e">
        <f>NA()</f>
        <v>#N/A</v>
      </c>
      <c r="C50" s="176">
        <f>IF(ISNUMBER('実質公債費比率（分子）の構造'!K$53),'実質公債費比率（分子）の構造'!K$53,NA())</f>
        <v>184</v>
      </c>
      <c r="D50" s="176" t="e">
        <f>NA()</f>
        <v>#N/A</v>
      </c>
      <c r="E50" s="176" t="e">
        <f>NA()</f>
        <v>#N/A</v>
      </c>
      <c r="F50" s="176">
        <f>IF(ISNUMBER('実質公債費比率（分子）の構造'!L$53),'実質公債費比率（分子）の構造'!L$53,NA())</f>
        <v>204</v>
      </c>
      <c r="G50" s="176" t="e">
        <f>NA()</f>
        <v>#N/A</v>
      </c>
      <c r="H50" s="176" t="e">
        <f>NA()</f>
        <v>#N/A</v>
      </c>
      <c r="I50" s="176">
        <f>IF(ISNUMBER('実質公債費比率（分子）の構造'!M$53),'実質公債費比率（分子）の構造'!M$53,NA())</f>
        <v>194</v>
      </c>
      <c r="J50" s="176" t="e">
        <f>NA()</f>
        <v>#N/A</v>
      </c>
      <c r="K50" s="176" t="e">
        <f>NA()</f>
        <v>#N/A</v>
      </c>
      <c r="L50" s="176">
        <f>IF(ISNUMBER('実質公債費比率（分子）の構造'!N$53),'実質公債費比率（分子）の構造'!N$53,NA())</f>
        <v>219</v>
      </c>
      <c r="M50" s="176" t="e">
        <f>NA()</f>
        <v>#N/A</v>
      </c>
      <c r="N50" s="176" t="e">
        <f>NA()</f>
        <v>#N/A</v>
      </c>
      <c r="O50" s="176">
        <f>IF(ISNUMBER('実質公債費比率（分子）の構造'!O$53),'実質公債費比率（分子）の構造'!O$53,NA())</f>
        <v>216</v>
      </c>
      <c r="P50" s="176" t="e">
        <f>NA()</f>
        <v>#N/A</v>
      </c>
    </row>
    <row r="53" spans="1:16" x14ac:dyDescent="0.15">
      <c r="A53" s="144" t="s">
        <v>74</v>
      </c>
    </row>
    <row r="54" spans="1:16" x14ac:dyDescent="0.15">
      <c r="A54" s="175"/>
      <c r="B54" s="175" t="str">
        <f>'将来負担比率（分子）の構造'!I$40</f>
        <v>H30</v>
      </c>
      <c r="C54" s="175"/>
      <c r="D54" s="175"/>
      <c r="E54" s="175" t="str">
        <f>'将来負担比率（分子）の構造'!J$40</f>
        <v>R01</v>
      </c>
      <c r="F54" s="175"/>
      <c r="G54" s="175"/>
      <c r="H54" s="175" t="str">
        <f>'将来負担比率（分子）の構造'!K$40</f>
        <v>R02</v>
      </c>
      <c r="I54" s="175"/>
      <c r="J54" s="175"/>
      <c r="K54" s="175" t="str">
        <f>'将来負担比率（分子）の構造'!L$40</f>
        <v>R03</v>
      </c>
      <c r="L54" s="175"/>
      <c r="M54" s="175"/>
      <c r="N54" s="175" t="str">
        <f>'将来負担比率（分子）の構造'!M$40</f>
        <v>R04</v>
      </c>
      <c r="O54" s="175"/>
      <c r="P54" s="175"/>
    </row>
    <row r="55" spans="1:16" x14ac:dyDescent="0.15">
      <c r="A55" s="175"/>
      <c r="B55" s="175" t="s">
        <v>75</v>
      </c>
      <c r="C55" s="175"/>
      <c r="D55" s="175" t="s">
        <v>76</v>
      </c>
      <c r="E55" s="175" t="s">
        <v>75</v>
      </c>
      <c r="F55" s="175"/>
      <c r="G55" s="175" t="s">
        <v>76</v>
      </c>
      <c r="H55" s="175" t="s">
        <v>75</v>
      </c>
      <c r="I55" s="175"/>
      <c r="J55" s="175" t="s">
        <v>76</v>
      </c>
      <c r="K55" s="175" t="s">
        <v>75</v>
      </c>
      <c r="L55" s="175"/>
      <c r="M55" s="175" t="s">
        <v>76</v>
      </c>
      <c r="N55" s="175" t="s">
        <v>75</v>
      </c>
      <c r="O55" s="175"/>
      <c r="P55" s="175" t="s">
        <v>76</v>
      </c>
    </row>
    <row r="56" spans="1:16" x14ac:dyDescent="0.15">
      <c r="A56" s="175" t="s">
        <v>45</v>
      </c>
      <c r="B56" s="175"/>
      <c r="C56" s="175"/>
      <c r="D56" s="175">
        <f>'将来負担比率（分子）の構造'!I$52</f>
        <v>5114</v>
      </c>
      <c r="E56" s="175"/>
      <c r="F56" s="175"/>
      <c r="G56" s="175">
        <f>'将来負担比率（分子）の構造'!J$52</f>
        <v>5064</v>
      </c>
      <c r="H56" s="175"/>
      <c r="I56" s="175"/>
      <c r="J56" s="175">
        <f>'将来負担比率（分子）の構造'!K$52</f>
        <v>4969</v>
      </c>
      <c r="K56" s="175"/>
      <c r="L56" s="175"/>
      <c r="M56" s="175">
        <f>'将来負担比率（分子）の構造'!L$52</f>
        <v>4882</v>
      </c>
      <c r="N56" s="175"/>
      <c r="O56" s="175"/>
      <c r="P56" s="175">
        <f>'将来負担比率（分子）の構造'!M$52</f>
        <v>4623</v>
      </c>
    </row>
    <row r="57" spans="1:16" x14ac:dyDescent="0.15">
      <c r="A57" s="175" t="s">
        <v>44</v>
      </c>
      <c r="B57" s="175"/>
      <c r="C57" s="175"/>
      <c r="D57" s="175" t="str">
        <f>'将来負担比率（分子）の構造'!I$51</f>
        <v>-</v>
      </c>
      <c r="E57" s="175"/>
      <c r="F57" s="175"/>
      <c r="G57" s="175" t="str">
        <f>'将来負担比率（分子）の構造'!J$51</f>
        <v>-</v>
      </c>
      <c r="H57" s="175"/>
      <c r="I57" s="175"/>
      <c r="J57" s="175" t="str">
        <f>'将来負担比率（分子）の構造'!K$51</f>
        <v>-</v>
      </c>
      <c r="K57" s="175"/>
      <c r="L57" s="175"/>
      <c r="M57" s="175" t="str">
        <f>'将来負担比率（分子）の構造'!L$51</f>
        <v>-</v>
      </c>
      <c r="N57" s="175"/>
      <c r="O57" s="175"/>
      <c r="P57" s="175" t="str">
        <f>'将来負担比率（分子）の構造'!M$51</f>
        <v>-</v>
      </c>
    </row>
    <row r="58" spans="1:16" x14ac:dyDescent="0.15">
      <c r="A58" s="175" t="s">
        <v>43</v>
      </c>
      <c r="B58" s="175"/>
      <c r="C58" s="175"/>
      <c r="D58" s="175">
        <f>'将来負担比率（分子）の構造'!I$50</f>
        <v>1632</v>
      </c>
      <c r="E58" s="175"/>
      <c r="F58" s="175"/>
      <c r="G58" s="175">
        <f>'将来負担比率（分子）の構造'!J$50</f>
        <v>1822</v>
      </c>
      <c r="H58" s="175"/>
      <c r="I58" s="175"/>
      <c r="J58" s="175">
        <f>'将来負担比率（分子）の構造'!K$50</f>
        <v>1897</v>
      </c>
      <c r="K58" s="175"/>
      <c r="L58" s="175"/>
      <c r="M58" s="175">
        <f>'将来負担比率（分子）の構造'!L$50</f>
        <v>2299</v>
      </c>
      <c r="N58" s="175"/>
      <c r="O58" s="175"/>
      <c r="P58" s="175">
        <f>'将来負担比率（分子）の構造'!M$50</f>
        <v>2076</v>
      </c>
    </row>
    <row r="59" spans="1:16" x14ac:dyDescent="0.15">
      <c r="A59" s="175" t="s">
        <v>41</v>
      </c>
      <c r="B59" s="175" t="str">
        <f>'将来負担比率（分子）の構造'!I$49</f>
        <v>-</v>
      </c>
      <c r="C59" s="175"/>
      <c r="D59" s="175"/>
      <c r="E59" s="175" t="str">
        <f>'将来負担比率（分子）の構造'!J$49</f>
        <v>-</v>
      </c>
      <c r="F59" s="175"/>
      <c r="G59" s="175"/>
      <c r="H59" s="175" t="str">
        <f>'将来負担比率（分子）の構造'!K$49</f>
        <v>-</v>
      </c>
      <c r="I59" s="175"/>
      <c r="J59" s="175"/>
      <c r="K59" s="175" t="str">
        <f>'将来負担比率（分子）の構造'!L$49</f>
        <v>-</v>
      </c>
      <c r="L59" s="175"/>
      <c r="M59" s="175"/>
      <c r="N59" s="175" t="str">
        <f>'将来負担比率（分子）の構造'!M$49</f>
        <v>-</v>
      </c>
      <c r="O59" s="175"/>
      <c r="P59" s="175"/>
    </row>
    <row r="60" spans="1:16" x14ac:dyDescent="0.15">
      <c r="A60" s="175" t="s">
        <v>40</v>
      </c>
      <c r="B60" s="175" t="str">
        <f>'将来負担比率（分子）の構造'!I$48</f>
        <v>-</v>
      </c>
      <c r="C60" s="175"/>
      <c r="D60" s="175"/>
      <c r="E60" s="175" t="str">
        <f>'将来負担比率（分子）の構造'!J$48</f>
        <v>-</v>
      </c>
      <c r="F60" s="175"/>
      <c r="G60" s="175"/>
      <c r="H60" s="175" t="str">
        <f>'将来負担比率（分子）の構造'!K$48</f>
        <v>-</v>
      </c>
      <c r="I60" s="175"/>
      <c r="J60" s="175"/>
      <c r="K60" s="175" t="str">
        <f>'将来負担比率（分子）の構造'!L$48</f>
        <v>-</v>
      </c>
      <c r="L60" s="175"/>
      <c r="M60" s="175"/>
      <c r="N60" s="175" t="str">
        <f>'将来負担比率（分子）の構造'!M$48</f>
        <v>-</v>
      </c>
      <c r="O60" s="175"/>
      <c r="P60" s="175"/>
    </row>
    <row r="61" spans="1:16" x14ac:dyDescent="0.15">
      <c r="A61" s="175" t="s">
        <v>38</v>
      </c>
      <c r="B61" s="175" t="str">
        <f>'将来負担比率（分子）の構造'!I$46</f>
        <v>-</v>
      </c>
      <c r="C61" s="175"/>
      <c r="D61" s="175"/>
      <c r="E61" s="175" t="str">
        <f>'将来負担比率（分子）の構造'!J$46</f>
        <v>-</v>
      </c>
      <c r="F61" s="175"/>
      <c r="G61" s="175"/>
      <c r="H61" s="175" t="str">
        <f>'将来負担比率（分子）の構造'!K$46</f>
        <v>-</v>
      </c>
      <c r="I61" s="175"/>
      <c r="J61" s="175"/>
      <c r="K61" s="175" t="str">
        <f>'将来負担比率（分子）の構造'!L$46</f>
        <v>-</v>
      </c>
      <c r="L61" s="175"/>
      <c r="M61" s="175"/>
      <c r="N61" s="175" t="str">
        <f>'将来負担比率（分子）の構造'!M$46</f>
        <v>-</v>
      </c>
      <c r="O61" s="175"/>
      <c r="P61" s="175"/>
    </row>
    <row r="62" spans="1:16" x14ac:dyDescent="0.15">
      <c r="A62" s="175" t="s">
        <v>37</v>
      </c>
      <c r="B62" s="175">
        <f>'将来負担比率（分子）の構造'!I$45</f>
        <v>779</v>
      </c>
      <c r="C62" s="175"/>
      <c r="D62" s="175"/>
      <c r="E62" s="175">
        <f>'将来負担比率（分子）の構造'!J$45</f>
        <v>764</v>
      </c>
      <c r="F62" s="175"/>
      <c r="G62" s="175"/>
      <c r="H62" s="175">
        <f>'将来負担比率（分子）の構造'!K$45</f>
        <v>800</v>
      </c>
      <c r="I62" s="175"/>
      <c r="J62" s="175"/>
      <c r="K62" s="175">
        <f>'将来負担比率（分子）の構造'!L$45</f>
        <v>776</v>
      </c>
      <c r="L62" s="175"/>
      <c r="M62" s="175"/>
      <c r="N62" s="175">
        <f>'将来負担比率（分子）の構造'!M$45</f>
        <v>769</v>
      </c>
      <c r="O62" s="175"/>
      <c r="P62" s="175"/>
    </row>
    <row r="63" spans="1:16" x14ac:dyDescent="0.15">
      <c r="A63" s="175" t="s">
        <v>36</v>
      </c>
      <c r="B63" s="175">
        <f>'将来負担比率（分子）の構造'!I$44</f>
        <v>36</v>
      </c>
      <c r="C63" s="175"/>
      <c r="D63" s="175"/>
      <c r="E63" s="175">
        <f>'将来負担比率（分子）の構造'!J$44</f>
        <v>33</v>
      </c>
      <c r="F63" s="175"/>
      <c r="G63" s="175"/>
      <c r="H63" s="175">
        <f>'将来負担比率（分子）の構造'!K$44</f>
        <v>23</v>
      </c>
      <c r="I63" s="175"/>
      <c r="J63" s="175"/>
      <c r="K63" s="175">
        <f>'将来負担比率（分子）の構造'!L$44</f>
        <v>21</v>
      </c>
      <c r="L63" s="175"/>
      <c r="M63" s="175"/>
      <c r="N63" s="175">
        <f>'将来負担比率（分子）の構造'!M$44</f>
        <v>19</v>
      </c>
      <c r="O63" s="175"/>
      <c r="P63" s="175"/>
    </row>
    <row r="64" spans="1:16" x14ac:dyDescent="0.15">
      <c r="A64" s="175" t="s">
        <v>35</v>
      </c>
      <c r="B64" s="175">
        <f>'将来負担比率（分子）の構造'!I$43</f>
        <v>2483</v>
      </c>
      <c r="C64" s="175"/>
      <c r="D64" s="175"/>
      <c r="E64" s="175">
        <f>'将来負担比率（分子）の構造'!J$43</f>
        <v>2346</v>
      </c>
      <c r="F64" s="175"/>
      <c r="G64" s="175"/>
      <c r="H64" s="175">
        <f>'将来負担比率（分子）の構造'!K$43</f>
        <v>2258</v>
      </c>
      <c r="I64" s="175"/>
      <c r="J64" s="175"/>
      <c r="K64" s="175">
        <f>'将来負担比率（分子）の構造'!L$43</f>
        <v>1870</v>
      </c>
      <c r="L64" s="175"/>
      <c r="M64" s="175"/>
      <c r="N64" s="175">
        <f>'将来負担比率（分子）の構造'!M$43</f>
        <v>1690</v>
      </c>
      <c r="O64" s="175"/>
      <c r="P64" s="175"/>
    </row>
    <row r="65" spans="1:16" x14ac:dyDescent="0.15">
      <c r="A65" s="175" t="s">
        <v>34</v>
      </c>
      <c r="B65" s="175">
        <f>'将来負担比率（分子）の構造'!I$42</f>
        <v>35</v>
      </c>
      <c r="C65" s="175"/>
      <c r="D65" s="175"/>
      <c r="E65" s="175">
        <f>'将来負担比率（分子）の構造'!J$42</f>
        <v>31</v>
      </c>
      <c r="F65" s="175"/>
      <c r="G65" s="175"/>
      <c r="H65" s="175">
        <f>'将来負担比率（分子）の構造'!K$42</f>
        <v>27</v>
      </c>
      <c r="I65" s="175"/>
      <c r="J65" s="175"/>
      <c r="K65" s="175">
        <f>'将来負担比率（分子）の構造'!L$42</f>
        <v>24</v>
      </c>
      <c r="L65" s="175"/>
      <c r="M65" s="175"/>
      <c r="N65" s="175">
        <f>'将来負担比率（分子）の構造'!M$42</f>
        <v>21</v>
      </c>
      <c r="O65" s="175"/>
      <c r="P65" s="175"/>
    </row>
    <row r="66" spans="1:16" x14ac:dyDescent="0.15">
      <c r="A66" s="175" t="s">
        <v>33</v>
      </c>
      <c r="B66" s="175">
        <f>'将来負担比率（分子）の構造'!I$41</f>
        <v>5302</v>
      </c>
      <c r="C66" s="175"/>
      <c r="D66" s="175"/>
      <c r="E66" s="175">
        <f>'将来負担比率（分子）の構造'!J$41</f>
        <v>5280</v>
      </c>
      <c r="F66" s="175"/>
      <c r="G66" s="175"/>
      <c r="H66" s="175">
        <f>'将来負担比率（分子）の構造'!K$41</f>
        <v>5240</v>
      </c>
      <c r="I66" s="175"/>
      <c r="J66" s="175"/>
      <c r="K66" s="175">
        <f>'将来負担比率（分子）の構造'!L$41</f>
        <v>5174</v>
      </c>
      <c r="L66" s="175"/>
      <c r="M66" s="175"/>
      <c r="N66" s="175">
        <f>'将来負担比率（分子）の構造'!M$41</f>
        <v>5122</v>
      </c>
      <c r="O66" s="175"/>
      <c r="P66" s="175"/>
    </row>
    <row r="67" spans="1:16" x14ac:dyDescent="0.15">
      <c r="A67" s="175" t="s">
        <v>77</v>
      </c>
      <c r="B67" s="175" t="e">
        <f>NA()</f>
        <v>#N/A</v>
      </c>
      <c r="C67" s="175">
        <f>IF(ISNUMBER('将来負担比率（分子）の構造'!I$53), IF('将来負担比率（分子）の構造'!I$53 &lt; 0, 0, '将来負担比率（分子）の構造'!I$53), NA())</f>
        <v>1889</v>
      </c>
      <c r="D67" s="175" t="e">
        <f>NA()</f>
        <v>#N/A</v>
      </c>
      <c r="E67" s="175" t="e">
        <f>NA()</f>
        <v>#N/A</v>
      </c>
      <c r="F67" s="175">
        <f>IF(ISNUMBER('将来負担比率（分子）の構造'!J$53), IF('将来負担比率（分子）の構造'!J$53 &lt; 0, 0, '将来負担比率（分子）の構造'!J$53), NA())</f>
        <v>1567</v>
      </c>
      <c r="G67" s="175" t="e">
        <f>NA()</f>
        <v>#N/A</v>
      </c>
      <c r="H67" s="175" t="e">
        <f>NA()</f>
        <v>#N/A</v>
      </c>
      <c r="I67" s="175">
        <f>IF(ISNUMBER('将来負担比率（分子）の構造'!K$53), IF('将来負担比率（分子）の構造'!K$53 &lt; 0, 0, '将来負担比率（分子）の構造'!K$53), NA())</f>
        <v>1481</v>
      </c>
      <c r="J67" s="175" t="e">
        <f>NA()</f>
        <v>#N/A</v>
      </c>
      <c r="K67" s="175" t="e">
        <f>NA()</f>
        <v>#N/A</v>
      </c>
      <c r="L67" s="175">
        <f>IF(ISNUMBER('将来負担比率（分子）の構造'!L$53), IF('将来負担比率（分子）の構造'!L$53 &lt; 0, 0, '将来負担比率（分子）の構造'!L$53), NA())</f>
        <v>683</v>
      </c>
      <c r="M67" s="175" t="e">
        <f>NA()</f>
        <v>#N/A</v>
      </c>
      <c r="N67" s="175" t="e">
        <f>NA()</f>
        <v>#N/A</v>
      </c>
      <c r="O67" s="175">
        <f>IF(ISNUMBER('将来負担比率（分子）の構造'!M$53), IF('将来負担比率（分子）の構造'!M$53 &lt; 0, 0, '将来負担比率（分子）の構造'!M$53), NA())</f>
        <v>922</v>
      </c>
      <c r="P67" s="175" t="e">
        <f>NA()</f>
        <v>#N/A</v>
      </c>
    </row>
    <row r="70" spans="1:16" x14ac:dyDescent="0.15">
      <c r="A70" s="177" t="s">
        <v>78</v>
      </c>
      <c r="B70" s="177"/>
      <c r="C70" s="177"/>
      <c r="D70" s="177"/>
      <c r="E70" s="177"/>
      <c r="F70" s="177"/>
    </row>
    <row r="71" spans="1:16" x14ac:dyDescent="0.15">
      <c r="A71" s="178"/>
      <c r="B71" s="178" t="str">
        <f>基金残高に係る経年分析!F54</f>
        <v>R02</v>
      </c>
      <c r="C71" s="178" t="str">
        <f>基金残高に係る経年分析!G54</f>
        <v>R03</v>
      </c>
      <c r="D71" s="178" t="str">
        <f>基金残高に係る経年分析!H54</f>
        <v>R04</v>
      </c>
    </row>
    <row r="72" spans="1:16" x14ac:dyDescent="0.15">
      <c r="A72" s="178" t="s">
        <v>79</v>
      </c>
      <c r="B72" s="179">
        <f>基金残高に係る経年分析!F55</f>
        <v>1077</v>
      </c>
      <c r="C72" s="179">
        <f>基金残高に係る経年分析!G55</f>
        <v>1485</v>
      </c>
      <c r="D72" s="179">
        <f>基金残高に係る経年分析!H55</f>
        <v>1235</v>
      </c>
    </row>
    <row r="73" spans="1:16" x14ac:dyDescent="0.15">
      <c r="A73" s="178" t="s">
        <v>80</v>
      </c>
      <c r="B73" s="179">
        <f>基金残高に係る経年分析!F56</f>
        <v>60</v>
      </c>
      <c r="C73" s="179">
        <f>基金残高に係る経年分析!G56</f>
        <v>60</v>
      </c>
      <c r="D73" s="179">
        <f>基金残高に係る経年分析!H56</f>
        <v>60</v>
      </c>
    </row>
    <row r="74" spans="1:16" x14ac:dyDescent="0.15">
      <c r="A74" s="178" t="s">
        <v>81</v>
      </c>
      <c r="B74" s="179">
        <f>基金残高に係る経年分析!F57</f>
        <v>645</v>
      </c>
      <c r="C74" s="179">
        <f>基金残高に係る経年分析!G57</f>
        <v>626</v>
      </c>
      <c r="D74" s="179">
        <f>基金残高に係る経年分析!H57</f>
        <v>648</v>
      </c>
    </row>
  </sheetData>
  <sheetProtection algorithmName="SHA-512" hashValue="/Oif1tAT00lvNGD9J6TJGa6+VyCfMsbtjGdX6qTOXd+JSSU4bfbvEepLtHA/R/LACxq4eopVbVnLs7msI7p08w==" saltValue="KNQ67eFv38pNV64j0mOPMQ=="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workbookViewId="0"/>
  </sheetViews>
  <sheetFormatPr defaultColWidth="0" defaultRowHeight="11.25" customHeight="1" zeroHeight="1" x14ac:dyDescent="0.15"/>
  <cols>
    <col min="1" max="1" width="1.625" style="214" customWidth="1"/>
    <col min="2" max="2" width="2.375" style="214" customWidth="1"/>
    <col min="3" max="16" width="2.625" style="214" customWidth="1"/>
    <col min="17" max="17" width="2.375" style="214" customWidth="1"/>
    <col min="18" max="95" width="1.625" style="214" customWidth="1"/>
    <col min="96" max="133" width="1.625" style="226" customWidth="1"/>
    <col min="134" max="143" width="1.625" style="214" customWidth="1"/>
    <col min="144" max="16384" width="0" style="214" hidden="1"/>
  </cols>
  <sheetData>
    <row r="1" spans="2:143" ht="22.5" customHeight="1" thickBot="1" x14ac:dyDescent="0.2">
      <c r="B1" s="212"/>
      <c r="C1" s="213"/>
      <c r="D1" s="213"/>
      <c r="E1" s="213"/>
      <c r="F1" s="213"/>
      <c r="G1" s="213"/>
      <c r="H1" s="213"/>
      <c r="I1" s="213"/>
      <c r="J1" s="213"/>
      <c r="K1" s="213"/>
      <c r="L1" s="213"/>
      <c r="M1" s="213"/>
      <c r="N1" s="213"/>
      <c r="O1" s="213"/>
      <c r="P1" s="213"/>
      <c r="Q1" s="213"/>
      <c r="R1" s="213"/>
      <c r="S1" s="213"/>
      <c r="T1" s="213"/>
      <c r="U1" s="213"/>
      <c r="V1" s="213"/>
      <c r="W1" s="213"/>
      <c r="X1" s="213"/>
      <c r="Y1" s="213"/>
      <c r="Z1" s="213"/>
      <c r="AA1" s="213"/>
      <c r="AB1" s="213"/>
      <c r="AC1" s="213"/>
      <c r="AD1" s="213"/>
      <c r="AE1" s="213"/>
      <c r="AF1" s="213"/>
      <c r="AG1" s="213"/>
      <c r="AH1" s="213"/>
      <c r="AI1" s="213"/>
      <c r="AJ1" s="213"/>
      <c r="AK1" s="213"/>
      <c r="AL1" s="213"/>
      <c r="AM1" s="213"/>
      <c r="AN1" s="213"/>
      <c r="AO1" s="213"/>
      <c r="AP1" s="213"/>
      <c r="AQ1" s="213"/>
      <c r="AR1" s="213"/>
      <c r="AS1" s="213"/>
      <c r="AT1" s="213"/>
      <c r="AU1" s="213"/>
      <c r="AV1" s="213"/>
      <c r="AW1" s="213"/>
      <c r="AX1" s="213"/>
      <c r="AY1" s="213"/>
      <c r="AZ1" s="213"/>
      <c r="BA1" s="213"/>
      <c r="BB1" s="213"/>
      <c r="BC1" s="213"/>
      <c r="BD1" s="213"/>
      <c r="BE1" s="213"/>
      <c r="BF1" s="213"/>
      <c r="BG1" s="213"/>
      <c r="BH1" s="213"/>
      <c r="BI1" s="213"/>
      <c r="BJ1" s="213"/>
      <c r="BK1" s="213"/>
      <c r="BL1" s="213"/>
      <c r="BM1" s="213"/>
      <c r="BN1" s="213"/>
      <c r="BO1" s="213"/>
      <c r="BP1" s="213"/>
      <c r="BQ1" s="213"/>
      <c r="BR1" s="213"/>
      <c r="BS1" s="213"/>
      <c r="BT1" s="213"/>
      <c r="BU1" s="213"/>
      <c r="BV1" s="213"/>
      <c r="BW1" s="213"/>
      <c r="BX1" s="213"/>
      <c r="BY1" s="213"/>
      <c r="BZ1" s="213"/>
      <c r="CA1" s="213"/>
      <c r="CB1" s="213"/>
      <c r="CC1" s="213"/>
      <c r="CD1" s="213"/>
      <c r="CE1" s="213"/>
      <c r="CF1" s="213"/>
      <c r="CG1" s="213"/>
      <c r="CH1" s="213"/>
      <c r="CI1" s="213"/>
      <c r="CJ1" s="213"/>
      <c r="CK1" s="213"/>
      <c r="CL1" s="213"/>
      <c r="CM1" s="213"/>
      <c r="CN1" s="213"/>
      <c r="CO1" s="213"/>
      <c r="CP1" s="213"/>
      <c r="CQ1" s="213"/>
      <c r="CR1" s="213"/>
      <c r="CS1" s="213"/>
      <c r="CT1" s="213"/>
      <c r="CU1" s="213"/>
      <c r="CV1" s="213"/>
      <c r="CW1" s="213"/>
      <c r="CX1" s="213"/>
      <c r="CY1" s="213"/>
      <c r="CZ1" s="213"/>
      <c r="DA1" s="213"/>
      <c r="DB1" s="213"/>
      <c r="DC1" s="213"/>
      <c r="DD1" s="213"/>
      <c r="DE1" s="213"/>
      <c r="DF1" s="213"/>
      <c r="DG1" s="213"/>
      <c r="DH1" s="753" t="s">
        <v>220</v>
      </c>
      <c r="DI1" s="754"/>
      <c r="DJ1" s="754"/>
      <c r="DK1" s="754"/>
      <c r="DL1" s="754"/>
      <c r="DM1" s="754"/>
      <c r="DN1" s="755"/>
      <c r="DO1" s="214"/>
      <c r="DP1" s="753" t="s">
        <v>221</v>
      </c>
      <c r="DQ1" s="754"/>
      <c r="DR1" s="754"/>
      <c r="DS1" s="754"/>
      <c r="DT1" s="754"/>
      <c r="DU1" s="754"/>
      <c r="DV1" s="754"/>
      <c r="DW1" s="754"/>
      <c r="DX1" s="754"/>
      <c r="DY1" s="754"/>
      <c r="DZ1" s="754"/>
      <c r="EA1" s="754"/>
      <c r="EB1" s="754"/>
      <c r="EC1" s="755"/>
      <c r="ED1" s="213"/>
      <c r="EE1" s="213"/>
      <c r="EF1" s="213"/>
      <c r="EG1" s="213"/>
      <c r="EH1" s="213"/>
      <c r="EI1" s="213"/>
      <c r="EJ1" s="213"/>
      <c r="EK1" s="213"/>
      <c r="EL1" s="213"/>
      <c r="EM1" s="213"/>
    </row>
    <row r="2" spans="2:143" ht="22.5" customHeight="1" x14ac:dyDescent="0.15">
      <c r="B2" s="215" t="s">
        <v>222</v>
      </c>
      <c r="R2" s="216"/>
      <c r="S2" s="216"/>
      <c r="T2" s="216"/>
      <c r="U2" s="216"/>
      <c r="V2" s="216"/>
      <c r="W2" s="216"/>
      <c r="X2" s="216"/>
      <c r="Y2" s="216"/>
      <c r="Z2" s="216"/>
      <c r="AA2" s="216"/>
      <c r="AB2" s="216"/>
      <c r="AC2" s="216"/>
      <c r="AE2" s="217"/>
      <c r="AF2" s="217"/>
      <c r="AG2" s="217"/>
      <c r="AH2" s="217"/>
      <c r="AI2" s="217"/>
      <c r="AJ2" s="216"/>
      <c r="AK2" s="216"/>
      <c r="AL2" s="216"/>
      <c r="AM2" s="216"/>
      <c r="AN2" s="216"/>
      <c r="AO2" s="216"/>
      <c r="AP2" s="216"/>
      <c r="CD2" s="213"/>
      <c r="CE2" s="213"/>
      <c r="CF2" s="213"/>
      <c r="CG2" s="213"/>
      <c r="CH2" s="213"/>
      <c r="CI2" s="213"/>
      <c r="CJ2" s="213"/>
      <c r="CK2" s="213"/>
      <c r="CL2" s="213"/>
      <c r="CM2" s="213"/>
      <c r="CN2" s="213"/>
      <c r="CO2" s="213"/>
      <c r="CP2" s="213"/>
      <c r="CQ2" s="213"/>
      <c r="CR2" s="213"/>
      <c r="CS2" s="213"/>
      <c r="CT2" s="213"/>
      <c r="CU2" s="213"/>
      <c r="CV2" s="213"/>
      <c r="CW2" s="213"/>
      <c r="CX2" s="213"/>
      <c r="CY2" s="213"/>
      <c r="CZ2" s="213"/>
      <c r="DA2" s="213"/>
      <c r="DB2" s="213"/>
      <c r="DC2" s="213"/>
      <c r="DD2" s="213"/>
      <c r="DE2" s="213"/>
      <c r="DF2" s="213"/>
      <c r="DG2" s="213"/>
      <c r="DH2" s="213"/>
      <c r="DI2" s="213"/>
      <c r="DJ2" s="213"/>
      <c r="DK2" s="213"/>
      <c r="DL2" s="213"/>
      <c r="DM2" s="213"/>
      <c r="DN2" s="213"/>
      <c r="DO2" s="213"/>
      <c r="DP2" s="213"/>
      <c r="DQ2" s="213"/>
      <c r="DR2" s="213"/>
      <c r="DS2" s="213"/>
      <c r="DT2" s="213"/>
      <c r="DU2" s="213"/>
      <c r="DV2" s="213"/>
      <c r="DW2" s="213"/>
      <c r="DX2" s="213"/>
      <c r="DY2" s="213"/>
      <c r="DZ2" s="213"/>
      <c r="EA2" s="213"/>
      <c r="EB2" s="213"/>
      <c r="EC2" s="213"/>
    </row>
    <row r="3" spans="2:143" ht="11.25" customHeight="1" x14ac:dyDescent="0.15">
      <c r="B3" s="709" t="s">
        <v>223</v>
      </c>
      <c r="C3" s="710"/>
      <c r="D3" s="710"/>
      <c r="E3" s="710"/>
      <c r="F3" s="710"/>
      <c r="G3" s="710"/>
      <c r="H3" s="710"/>
      <c r="I3" s="710"/>
      <c r="J3" s="710"/>
      <c r="K3" s="710"/>
      <c r="L3" s="710"/>
      <c r="M3" s="710"/>
      <c r="N3" s="710"/>
      <c r="O3" s="710"/>
      <c r="P3" s="710"/>
      <c r="Q3" s="710"/>
      <c r="R3" s="710"/>
      <c r="S3" s="710"/>
      <c r="T3" s="710"/>
      <c r="U3" s="710"/>
      <c r="V3" s="710"/>
      <c r="W3" s="710"/>
      <c r="X3" s="710"/>
      <c r="Y3" s="710"/>
      <c r="Z3" s="710"/>
      <c r="AA3" s="710"/>
      <c r="AB3" s="710"/>
      <c r="AC3" s="710"/>
      <c r="AD3" s="710"/>
      <c r="AE3" s="710"/>
      <c r="AF3" s="710"/>
      <c r="AG3" s="710"/>
      <c r="AH3" s="710"/>
      <c r="AI3" s="710"/>
      <c r="AJ3" s="710"/>
      <c r="AK3" s="710"/>
      <c r="AL3" s="710"/>
      <c r="AM3" s="710"/>
      <c r="AN3" s="710"/>
      <c r="AO3" s="710"/>
      <c r="AP3" s="709" t="s">
        <v>224</v>
      </c>
      <c r="AQ3" s="710"/>
      <c r="AR3" s="710"/>
      <c r="AS3" s="710"/>
      <c r="AT3" s="710"/>
      <c r="AU3" s="710"/>
      <c r="AV3" s="710"/>
      <c r="AW3" s="710"/>
      <c r="AX3" s="710"/>
      <c r="AY3" s="710"/>
      <c r="AZ3" s="710"/>
      <c r="BA3" s="710"/>
      <c r="BB3" s="710"/>
      <c r="BC3" s="710"/>
      <c r="BD3" s="710"/>
      <c r="BE3" s="710"/>
      <c r="BF3" s="710"/>
      <c r="BG3" s="710"/>
      <c r="BH3" s="710"/>
      <c r="BI3" s="710"/>
      <c r="BJ3" s="710"/>
      <c r="BK3" s="710"/>
      <c r="BL3" s="710"/>
      <c r="BM3" s="710"/>
      <c r="BN3" s="710"/>
      <c r="BO3" s="710"/>
      <c r="BP3" s="710"/>
      <c r="BQ3" s="710"/>
      <c r="BR3" s="710"/>
      <c r="BS3" s="710"/>
      <c r="BT3" s="710"/>
      <c r="BU3" s="710"/>
      <c r="BV3" s="710"/>
      <c r="BW3" s="710"/>
      <c r="BX3" s="710"/>
      <c r="BY3" s="710"/>
      <c r="BZ3" s="710"/>
      <c r="CA3" s="710"/>
      <c r="CB3" s="711"/>
      <c r="CD3" s="709" t="s">
        <v>225</v>
      </c>
      <c r="CE3" s="710"/>
      <c r="CF3" s="710"/>
      <c r="CG3" s="710"/>
      <c r="CH3" s="710"/>
      <c r="CI3" s="710"/>
      <c r="CJ3" s="710"/>
      <c r="CK3" s="710"/>
      <c r="CL3" s="710"/>
      <c r="CM3" s="710"/>
      <c r="CN3" s="710"/>
      <c r="CO3" s="710"/>
      <c r="CP3" s="710"/>
      <c r="CQ3" s="710"/>
      <c r="CR3" s="710"/>
      <c r="CS3" s="710"/>
      <c r="CT3" s="710"/>
      <c r="CU3" s="710"/>
      <c r="CV3" s="710"/>
      <c r="CW3" s="710"/>
      <c r="CX3" s="710"/>
      <c r="CY3" s="710"/>
      <c r="CZ3" s="710"/>
      <c r="DA3" s="710"/>
      <c r="DB3" s="710"/>
      <c r="DC3" s="710"/>
      <c r="DD3" s="710"/>
      <c r="DE3" s="710"/>
      <c r="DF3" s="710"/>
      <c r="DG3" s="710"/>
      <c r="DH3" s="710"/>
      <c r="DI3" s="710"/>
      <c r="DJ3" s="710"/>
      <c r="DK3" s="710"/>
      <c r="DL3" s="710"/>
      <c r="DM3" s="710"/>
      <c r="DN3" s="710"/>
      <c r="DO3" s="710"/>
      <c r="DP3" s="710"/>
      <c r="DQ3" s="710"/>
      <c r="DR3" s="710"/>
      <c r="DS3" s="710"/>
      <c r="DT3" s="710"/>
      <c r="DU3" s="710"/>
      <c r="DV3" s="710"/>
      <c r="DW3" s="710"/>
      <c r="DX3" s="710"/>
      <c r="DY3" s="710"/>
      <c r="DZ3" s="710"/>
      <c r="EA3" s="710"/>
      <c r="EB3" s="710"/>
      <c r="EC3" s="711"/>
    </row>
    <row r="4" spans="2:143" ht="11.25" customHeight="1" x14ac:dyDescent="0.15">
      <c r="B4" s="709" t="s">
        <v>1</v>
      </c>
      <c r="C4" s="710"/>
      <c r="D4" s="710"/>
      <c r="E4" s="710"/>
      <c r="F4" s="710"/>
      <c r="G4" s="710"/>
      <c r="H4" s="710"/>
      <c r="I4" s="710"/>
      <c r="J4" s="710"/>
      <c r="K4" s="710"/>
      <c r="L4" s="710"/>
      <c r="M4" s="710"/>
      <c r="N4" s="710"/>
      <c r="O4" s="710"/>
      <c r="P4" s="710"/>
      <c r="Q4" s="711"/>
      <c r="R4" s="709" t="s">
        <v>226</v>
      </c>
      <c r="S4" s="710"/>
      <c r="T4" s="710"/>
      <c r="U4" s="710"/>
      <c r="V4" s="710"/>
      <c r="W4" s="710"/>
      <c r="X4" s="710"/>
      <c r="Y4" s="711"/>
      <c r="Z4" s="709" t="s">
        <v>227</v>
      </c>
      <c r="AA4" s="710"/>
      <c r="AB4" s="710"/>
      <c r="AC4" s="711"/>
      <c r="AD4" s="709" t="s">
        <v>228</v>
      </c>
      <c r="AE4" s="710"/>
      <c r="AF4" s="710"/>
      <c r="AG4" s="710"/>
      <c r="AH4" s="710"/>
      <c r="AI4" s="710"/>
      <c r="AJ4" s="710"/>
      <c r="AK4" s="711"/>
      <c r="AL4" s="709" t="s">
        <v>227</v>
      </c>
      <c r="AM4" s="710"/>
      <c r="AN4" s="710"/>
      <c r="AO4" s="711"/>
      <c r="AP4" s="756" t="s">
        <v>229</v>
      </c>
      <c r="AQ4" s="756"/>
      <c r="AR4" s="756"/>
      <c r="AS4" s="756"/>
      <c r="AT4" s="756"/>
      <c r="AU4" s="756"/>
      <c r="AV4" s="756"/>
      <c r="AW4" s="756"/>
      <c r="AX4" s="756"/>
      <c r="AY4" s="756"/>
      <c r="AZ4" s="756"/>
      <c r="BA4" s="756"/>
      <c r="BB4" s="756"/>
      <c r="BC4" s="756"/>
      <c r="BD4" s="756"/>
      <c r="BE4" s="756"/>
      <c r="BF4" s="756"/>
      <c r="BG4" s="756" t="s">
        <v>230</v>
      </c>
      <c r="BH4" s="756"/>
      <c r="BI4" s="756"/>
      <c r="BJ4" s="756"/>
      <c r="BK4" s="756"/>
      <c r="BL4" s="756"/>
      <c r="BM4" s="756"/>
      <c r="BN4" s="756"/>
      <c r="BO4" s="756" t="s">
        <v>227</v>
      </c>
      <c r="BP4" s="756"/>
      <c r="BQ4" s="756"/>
      <c r="BR4" s="756"/>
      <c r="BS4" s="756" t="s">
        <v>231</v>
      </c>
      <c r="BT4" s="756"/>
      <c r="BU4" s="756"/>
      <c r="BV4" s="756"/>
      <c r="BW4" s="756"/>
      <c r="BX4" s="756"/>
      <c r="BY4" s="756"/>
      <c r="BZ4" s="756"/>
      <c r="CA4" s="756"/>
      <c r="CB4" s="756"/>
      <c r="CD4" s="709" t="s">
        <v>232</v>
      </c>
      <c r="CE4" s="710"/>
      <c r="CF4" s="710"/>
      <c r="CG4" s="710"/>
      <c r="CH4" s="710"/>
      <c r="CI4" s="710"/>
      <c r="CJ4" s="710"/>
      <c r="CK4" s="710"/>
      <c r="CL4" s="710"/>
      <c r="CM4" s="710"/>
      <c r="CN4" s="710"/>
      <c r="CO4" s="710"/>
      <c r="CP4" s="710"/>
      <c r="CQ4" s="710"/>
      <c r="CR4" s="710"/>
      <c r="CS4" s="710"/>
      <c r="CT4" s="710"/>
      <c r="CU4" s="710"/>
      <c r="CV4" s="710"/>
      <c r="CW4" s="710"/>
      <c r="CX4" s="710"/>
      <c r="CY4" s="710"/>
      <c r="CZ4" s="710"/>
      <c r="DA4" s="710"/>
      <c r="DB4" s="710"/>
      <c r="DC4" s="710"/>
      <c r="DD4" s="710"/>
      <c r="DE4" s="710"/>
      <c r="DF4" s="710"/>
      <c r="DG4" s="710"/>
      <c r="DH4" s="710"/>
      <c r="DI4" s="710"/>
      <c r="DJ4" s="710"/>
      <c r="DK4" s="710"/>
      <c r="DL4" s="710"/>
      <c r="DM4" s="710"/>
      <c r="DN4" s="710"/>
      <c r="DO4" s="710"/>
      <c r="DP4" s="710"/>
      <c r="DQ4" s="710"/>
      <c r="DR4" s="710"/>
      <c r="DS4" s="710"/>
      <c r="DT4" s="710"/>
      <c r="DU4" s="710"/>
      <c r="DV4" s="710"/>
      <c r="DW4" s="710"/>
      <c r="DX4" s="710"/>
      <c r="DY4" s="710"/>
      <c r="DZ4" s="710"/>
      <c r="EA4" s="710"/>
      <c r="EB4" s="710"/>
      <c r="EC4" s="711"/>
    </row>
    <row r="5" spans="2:143" ht="11.25" customHeight="1" x14ac:dyDescent="0.15">
      <c r="B5" s="715" t="s">
        <v>233</v>
      </c>
      <c r="C5" s="716"/>
      <c r="D5" s="716"/>
      <c r="E5" s="716"/>
      <c r="F5" s="716"/>
      <c r="G5" s="716"/>
      <c r="H5" s="716"/>
      <c r="I5" s="716"/>
      <c r="J5" s="716"/>
      <c r="K5" s="716"/>
      <c r="L5" s="716"/>
      <c r="M5" s="716"/>
      <c r="N5" s="716"/>
      <c r="O5" s="716"/>
      <c r="P5" s="716"/>
      <c r="Q5" s="717"/>
      <c r="R5" s="712">
        <v>1796354</v>
      </c>
      <c r="S5" s="713"/>
      <c r="T5" s="713"/>
      <c r="U5" s="713"/>
      <c r="V5" s="713"/>
      <c r="W5" s="713"/>
      <c r="X5" s="713"/>
      <c r="Y5" s="738"/>
      <c r="Z5" s="751">
        <v>28.9</v>
      </c>
      <c r="AA5" s="751"/>
      <c r="AB5" s="751"/>
      <c r="AC5" s="751"/>
      <c r="AD5" s="752">
        <v>1796354</v>
      </c>
      <c r="AE5" s="752"/>
      <c r="AF5" s="752"/>
      <c r="AG5" s="752"/>
      <c r="AH5" s="752"/>
      <c r="AI5" s="752"/>
      <c r="AJ5" s="752"/>
      <c r="AK5" s="752"/>
      <c r="AL5" s="739">
        <v>52.3</v>
      </c>
      <c r="AM5" s="721"/>
      <c r="AN5" s="721"/>
      <c r="AO5" s="740"/>
      <c r="AP5" s="715" t="s">
        <v>234</v>
      </c>
      <c r="AQ5" s="716"/>
      <c r="AR5" s="716"/>
      <c r="AS5" s="716"/>
      <c r="AT5" s="716"/>
      <c r="AU5" s="716"/>
      <c r="AV5" s="716"/>
      <c r="AW5" s="716"/>
      <c r="AX5" s="716"/>
      <c r="AY5" s="716"/>
      <c r="AZ5" s="716"/>
      <c r="BA5" s="716"/>
      <c r="BB5" s="716"/>
      <c r="BC5" s="716"/>
      <c r="BD5" s="716"/>
      <c r="BE5" s="716"/>
      <c r="BF5" s="717"/>
      <c r="BG5" s="657">
        <v>1796354</v>
      </c>
      <c r="BH5" s="658"/>
      <c r="BI5" s="658"/>
      <c r="BJ5" s="658"/>
      <c r="BK5" s="658"/>
      <c r="BL5" s="658"/>
      <c r="BM5" s="658"/>
      <c r="BN5" s="659"/>
      <c r="BO5" s="695">
        <v>100</v>
      </c>
      <c r="BP5" s="695"/>
      <c r="BQ5" s="695"/>
      <c r="BR5" s="695"/>
      <c r="BS5" s="696">
        <v>45166</v>
      </c>
      <c r="BT5" s="696"/>
      <c r="BU5" s="696"/>
      <c r="BV5" s="696"/>
      <c r="BW5" s="696"/>
      <c r="BX5" s="696"/>
      <c r="BY5" s="696"/>
      <c r="BZ5" s="696"/>
      <c r="CA5" s="696"/>
      <c r="CB5" s="734"/>
      <c r="CD5" s="709" t="s">
        <v>229</v>
      </c>
      <c r="CE5" s="710"/>
      <c r="CF5" s="710"/>
      <c r="CG5" s="710"/>
      <c r="CH5" s="710"/>
      <c r="CI5" s="710"/>
      <c r="CJ5" s="710"/>
      <c r="CK5" s="710"/>
      <c r="CL5" s="710"/>
      <c r="CM5" s="710"/>
      <c r="CN5" s="710"/>
      <c r="CO5" s="710"/>
      <c r="CP5" s="710"/>
      <c r="CQ5" s="711"/>
      <c r="CR5" s="709" t="s">
        <v>235</v>
      </c>
      <c r="CS5" s="710"/>
      <c r="CT5" s="710"/>
      <c r="CU5" s="710"/>
      <c r="CV5" s="710"/>
      <c r="CW5" s="710"/>
      <c r="CX5" s="710"/>
      <c r="CY5" s="711"/>
      <c r="CZ5" s="709" t="s">
        <v>227</v>
      </c>
      <c r="DA5" s="710"/>
      <c r="DB5" s="710"/>
      <c r="DC5" s="711"/>
      <c r="DD5" s="709" t="s">
        <v>236</v>
      </c>
      <c r="DE5" s="710"/>
      <c r="DF5" s="710"/>
      <c r="DG5" s="710"/>
      <c r="DH5" s="710"/>
      <c r="DI5" s="710"/>
      <c r="DJ5" s="710"/>
      <c r="DK5" s="710"/>
      <c r="DL5" s="710"/>
      <c r="DM5" s="710"/>
      <c r="DN5" s="710"/>
      <c r="DO5" s="710"/>
      <c r="DP5" s="711"/>
      <c r="DQ5" s="709" t="s">
        <v>237</v>
      </c>
      <c r="DR5" s="710"/>
      <c r="DS5" s="710"/>
      <c r="DT5" s="710"/>
      <c r="DU5" s="710"/>
      <c r="DV5" s="710"/>
      <c r="DW5" s="710"/>
      <c r="DX5" s="710"/>
      <c r="DY5" s="710"/>
      <c r="DZ5" s="710"/>
      <c r="EA5" s="710"/>
      <c r="EB5" s="710"/>
      <c r="EC5" s="711"/>
    </row>
    <row r="6" spans="2:143" ht="11.25" customHeight="1" x14ac:dyDescent="0.15">
      <c r="B6" s="654" t="s">
        <v>238</v>
      </c>
      <c r="C6" s="655"/>
      <c r="D6" s="655"/>
      <c r="E6" s="655"/>
      <c r="F6" s="655"/>
      <c r="G6" s="655"/>
      <c r="H6" s="655"/>
      <c r="I6" s="655"/>
      <c r="J6" s="655"/>
      <c r="K6" s="655"/>
      <c r="L6" s="655"/>
      <c r="M6" s="655"/>
      <c r="N6" s="655"/>
      <c r="O6" s="655"/>
      <c r="P6" s="655"/>
      <c r="Q6" s="656"/>
      <c r="R6" s="657">
        <v>67428</v>
      </c>
      <c r="S6" s="658"/>
      <c r="T6" s="658"/>
      <c r="U6" s="658"/>
      <c r="V6" s="658"/>
      <c r="W6" s="658"/>
      <c r="X6" s="658"/>
      <c r="Y6" s="659"/>
      <c r="Z6" s="695">
        <v>1.1000000000000001</v>
      </c>
      <c r="AA6" s="695"/>
      <c r="AB6" s="695"/>
      <c r="AC6" s="695"/>
      <c r="AD6" s="696">
        <v>67428</v>
      </c>
      <c r="AE6" s="696"/>
      <c r="AF6" s="696"/>
      <c r="AG6" s="696"/>
      <c r="AH6" s="696"/>
      <c r="AI6" s="696"/>
      <c r="AJ6" s="696"/>
      <c r="AK6" s="696"/>
      <c r="AL6" s="660">
        <v>2</v>
      </c>
      <c r="AM6" s="661"/>
      <c r="AN6" s="661"/>
      <c r="AO6" s="697"/>
      <c r="AP6" s="654" t="s">
        <v>239</v>
      </c>
      <c r="AQ6" s="655"/>
      <c r="AR6" s="655"/>
      <c r="AS6" s="655"/>
      <c r="AT6" s="655"/>
      <c r="AU6" s="655"/>
      <c r="AV6" s="655"/>
      <c r="AW6" s="655"/>
      <c r="AX6" s="655"/>
      <c r="AY6" s="655"/>
      <c r="AZ6" s="655"/>
      <c r="BA6" s="655"/>
      <c r="BB6" s="655"/>
      <c r="BC6" s="655"/>
      <c r="BD6" s="655"/>
      <c r="BE6" s="655"/>
      <c r="BF6" s="656"/>
      <c r="BG6" s="657">
        <v>1796354</v>
      </c>
      <c r="BH6" s="658"/>
      <c r="BI6" s="658"/>
      <c r="BJ6" s="658"/>
      <c r="BK6" s="658"/>
      <c r="BL6" s="658"/>
      <c r="BM6" s="658"/>
      <c r="BN6" s="659"/>
      <c r="BO6" s="695">
        <v>100</v>
      </c>
      <c r="BP6" s="695"/>
      <c r="BQ6" s="695"/>
      <c r="BR6" s="695"/>
      <c r="BS6" s="696">
        <v>45166</v>
      </c>
      <c r="BT6" s="696"/>
      <c r="BU6" s="696"/>
      <c r="BV6" s="696"/>
      <c r="BW6" s="696"/>
      <c r="BX6" s="696"/>
      <c r="BY6" s="696"/>
      <c r="BZ6" s="696"/>
      <c r="CA6" s="696"/>
      <c r="CB6" s="734"/>
      <c r="CD6" s="715" t="s">
        <v>240</v>
      </c>
      <c r="CE6" s="716"/>
      <c r="CF6" s="716"/>
      <c r="CG6" s="716"/>
      <c r="CH6" s="716"/>
      <c r="CI6" s="716"/>
      <c r="CJ6" s="716"/>
      <c r="CK6" s="716"/>
      <c r="CL6" s="716"/>
      <c r="CM6" s="716"/>
      <c r="CN6" s="716"/>
      <c r="CO6" s="716"/>
      <c r="CP6" s="716"/>
      <c r="CQ6" s="717"/>
      <c r="CR6" s="657">
        <v>68370</v>
      </c>
      <c r="CS6" s="658"/>
      <c r="CT6" s="658"/>
      <c r="CU6" s="658"/>
      <c r="CV6" s="658"/>
      <c r="CW6" s="658"/>
      <c r="CX6" s="658"/>
      <c r="CY6" s="659"/>
      <c r="CZ6" s="739">
        <v>1.2</v>
      </c>
      <c r="DA6" s="721"/>
      <c r="DB6" s="721"/>
      <c r="DC6" s="741"/>
      <c r="DD6" s="663" t="s">
        <v>142</v>
      </c>
      <c r="DE6" s="658"/>
      <c r="DF6" s="658"/>
      <c r="DG6" s="658"/>
      <c r="DH6" s="658"/>
      <c r="DI6" s="658"/>
      <c r="DJ6" s="658"/>
      <c r="DK6" s="658"/>
      <c r="DL6" s="658"/>
      <c r="DM6" s="658"/>
      <c r="DN6" s="658"/>
      <c r="DO6" s="658"/>
      <c r="DP6" s="659"/>
      <c r="DQ6" s="663">
        <v>68340</v>
      </c>
      <c r="DR6" s="658"/>
      <c r="DS6" s="658"/>
      <c r="DT6" s="658"/>
      <c r="DU6" s="658"/>
      <c r="DV6" s="658"/>
      <c r="DW6" s="658"/>
      <c r="DX6" s="658"/>
      <c r="DY6" s="658"/>
      <c r="DZ6" s="658"/>
      <c r="EA6" s="658"/>
      <c r="EB6" s="658"/>
      <c r="EC6" s="694"/>
    </row>
    <row r="7" spans="2:143" ht="11.25" customHeight="1" x14ac:dyDescent="0.15">
      <c r="B7" s="654" t="s">
        <v>241</v>
      </c>
      <c r="C7" s="655"/>
      <c r="D7" s="655"/>
      <c r="E7" s="655"/>
      <c r="F7" s="655"/>
      <c r="G7" s="655"/>
      <c r="H7" s="655"/>
      <c r="I7" s="655"/>
      <c r="J7" s="655"/>
      <c r="K7" s="655"/>
      <c r="L7" s="655"/>
      <c r="M7" s="655"/>
      <c r="N7" s="655"/>
      <c r="O7" s="655"/>
      <c r="P7" s="655"/>
      <c r="Q7" s="656"/>
      <c r="R7" s="657">
        <v>490</v>
      </c>
      <c r="S7" s="658"/>
      <c r="T7" s="658"/>
      <c r="U7" s="658"/>
      <c r="V7" s="658"/>
      <c r="W7" s="658"/>
      <c r="X7" s="658"/>
      <c r="Y7" s="659"/>
      <c r="Z7" s="695">
        <v>0</v>
      </c>
      <c r="AA7" s="695"/>
      <c r="AB7" s="695"/>
      <c r="AC7" s="695"/>
      <c r="AD7" s="696">
        <v>490</v>
      </c>
      <c r="AE7" s="696"/>
      <c r="AF7" s="696"/>
      <c r="AG7" s="696"/>
      <c r="AH7" s="696"/>
      <c r="AI7" s="696"/>
      <c r="AJ7" s="696"/>
      <c r="AK7" s="696"/>
      <c r="AL7" s="660">
        <v>0</v>
      </c>
      <c r="AM7" s="661"/>
      <c r="AN7" s="661"/>
      <c r="AO7" s="697"/>
      <c r="AP7" s="654" t="s">
        <v>242</v>
      </c>
      <c r="AQ7" s="655"/>
      <c r="AR7" s="655"/>
      <c r="AS7" s="655"/>
      <c r="AT7" s="655"/>
      <c r="AU7" s="655"/>
      <c r="AV7" s="655"/>
      <c r="AW7" s="655"/>
      <c r="AX7" s="655"/>
      <c r="AY7" s="655"/>
      <c r="AZ7" s="655"/>
      <c r="BA7" s="655"/>
      <c r="BB7" s="655"/>
      <c r="BC7" s="655"/>
      <c r="BD7" s="655"/>
      <c r="BE7" s="655"/>
      <c r="BF7" s="656"/>
      <c r="BG7" s="657">
        <v>635313</v>
      </c>
      <c r="BH7" s="658"/>
      <c r="BI7" s="658"/>
      <c r="BJ7" s="658"/>
      <c r="BK7" s="658"/>
      <c r="BL7" s="658"/>
      <c r="BM7" s="658"/>
      <c r="BN7" s="659"/>
      <c r="BO7" s="695">
        <v>35.4</v>
      </c>
      <c r="BP7" s="695"/>
      <c r="BQ7" s="695"/>
      <c r="BR7" s="695"/>
      <c r="BS7" s="696">
        <v>45166</v>
      </c>
      <c r="BT7" s="696"/>
      <c r="BU7" s="696"/>
      <c r="BV7" s="696"/>
      <c r="BW7" s="696"/>
      <c r="BX7" s="696"/>
      <c r="BY7" s="696"/>
      <c r="BZ7" s="696"/>
      <c r="CA7" s="696"/>
      <c r="CB7" s="734"/>
      <c r="CD7" s="654" t="s">
        <v>243</v>
      </c>
      <c r="CE7" s="655"/>
      <c r="CF7" s="655"/>
      <c r="CG7" s="655"/>
      <c r="CH7" s="655"/>
      <c r="CI7" s="655"/>
      <c r="CJ7" s="655"/>
      <c r="CK7" s="655"/>
      <c r="CL7" s="655"/>
      <c r="CM7" s="655"/>
      <c r="CN7" s="655"/>
      <c r="CO7" s="655"/>
      <c r="CP7" s="655"/>
      <c r="CQ7" s="656"/>
      <c r="CR7" s="657">
        <v>849613</v>
      </c>
      <c r="CS7" s="658"/>
      <c r="CT7" s="658"/>
      <c r="CU7" s="658"/>
      <c r="CV7" s="658"/>
      <c r="CW7" s="658"/>
      <c r="CX7" s="658"/>
      <c r="CY7" s="659"/>
      <c r="CZ7" s="695">
        <v>15.4</v>
      </c>
      <c r="DA7" s="695"/>
      <c r="DB7" s="695"/>
      <c r="DC7" s="695"/>
      <c r="DD7" s="663">
        <v>56176</v>
      </c>
      <c r="DE7" s="658"/>
      <c r="DF7" s="658"/>
      <c r="DG7" s="658"/>
      <c r="DH7" s="658"/>
      <c r="DI7" s="658"/>
      <c r="DJ7" s="658"/>
      <c r="DK7" s="658"/>
      <c r="DL7" s="658"/>
      <c r="DM7" s="658"/>
      <c r="DN7" s="658"/>
      <c r="DO7" s="658"/>
      <c r="DP7" s="659"/>
      <c r="DQ7" s="663">
        <v>669915</v>
      </c>
      <c r="DR7" s="658"/>
      <c r="DS7" s="658"/>
      <c r="DT7" s="658"/>
      <c r="DU7" s="658"/>
      <c r="DV7" s="658"/>
      <c r="DW7" s="658"/>
      <c r="DX7" s="658"/>
      <c r="DY7" s="658"/>
      <c r="DZ7" s="658"/>
      <c r="EA7" s="658"/>
      <c r="EB7" s="658"/>
      <c r="EC7" s="694"/>
    </row>
    <row r="8" spans="2:143" ht="11.25" customHeight="1" x14ac:dyDescent="0.15">
      <c r="B8" s="654" t="s">
        <v>244</v>
      </c>
      <c r="C8" s="655"/>
      <c r="D8" s="655"/>
      <c r="E8" s="655"/>
      <c r="F8" s="655"/>
      <c r="G8" s="655"/>
      <c r="H8" s="655"/>
      <c r="I8" s="655"/>
      <c r="J8" s="655"/>
      <c r="K8" s="655"/>
      <c r="L8" s="655"/>
      <c r="M8" s="655"/>
      <c r="N8" s="655"/>
      <c r="O8" s="655"/>
      <c r="P8" s="655"/>
      <c r="Q8" s="656"/>
      <c r="R8" s="657">
        <v>4919</v>
      </c>
      <c r="S8" s="658"/>
      <c r="T8" s="658"/>
      <c r="U8" s="658"/>
      <c r="V8" s="658"/>
      <c r="W8" s="658"/>
      <c r="X8" s="658"/>
      <c r="Y8" s="659"/>
      <c r="Z8" s="695">
        <v>0.1</v>
      </c>
      <c r="AA8" s="695"/>
      <c r="AB8" s="695"/>
      <c r="AC8" s="695"/>
      <c r="AD8" s="696">
        <v>4919</v>
      </c>
      <c r="AE8" s="696"/>
      <c r="AF8" s="696"/>
      <c r="AG8" s="696"/>
      <c r="AH8" s="696"/>
      <c r="AI8" s="696"/>
      <c r="AJ8" s="696"/>
      <c r="AK8" s="696"/>
      <c r="AL8" s="660">
        <v>0.1</v>
      </c>
      <c r="AM8" s="661"/>
      <c r="AN8" s="661"/>
      <c r="AO8" s="697"/>
      <c r="AP8" s="654" t="s">
        <v>245</v>
      </c>
      <c r="AQ8" s="655"/>
      <c r="AR8" s="655"/>
      <c r="AS8" s="655"/>
      <c r="AT8" s="655"/>
      <c r="AU8" s="655"/>
      <c r="AV8" s="655"/>
      <c r="AW8" s="655"/>
      <c r="AX8" s="655"/>
      <c r="AY8" s="655"/>
      <c r="AZ8" s="655"/>
      <c r="BA8" s="655"/>
      <c r="BB8" s="655"/>
      <c r="BC8" s="655"/>
      <c r="BD8" s="655"/>
      <c r="BE8" s="655"/>
      <c r="BF8" s="656"/>
      <c r="BG8" s="657">
        <v>13105</v>
      </c>
      <c r="BH8" s="658"/>
      <c r="BI8" s="658"/>
      <c r="BJ8" s="658"/>
      <c r="BK8" s="658"/>
      <c r="BL8" s="658"/>
      <c r="BM8" s="658"/>
      <c r="BN8" s="659"/>
      <c r="BO8" s="695">
        <v>0.7</v>
      </c>
      <c r="BP8" s="695"/>
      <c r="BQ8" s="695"/>
      <c r="BR8" s="695"/>
      <c r="BS8" s="696" t="s">
        <v>142</v>
      </c>
      <c r="BT8" s="696"/>
      <c r="BU8" s="696"/>
      <c r="BV8" s="696"/>
      <c r="BW8" s="696"/>
      <c r="BX8" s="696"/>
      <c r="BY8" s="696"/>
      <c r="BZ8" s="696"/>
      <c r="CA8" s="696"/>
      <c r="CB8" s="734"/>
      <c r="CD8" s="654" t="s">
        <v>246</v>
      </c>
      <c r="CE8" s="655"/>
      <c r="CF8" s="655"/>
      <c r="CG8" s="655"/>
      <c r="CH8" s="655"/>
      <c r="CI8" s="655"/>
      <c r="CJ8" s="655"/>
      <c r="CK8" s="655"/>
      <c r="CL8" s="655"/>
      <c r="CM8" s="655"/>
      <c r="CN8" s="655"/>
      <c r="CO8" s="655"/>
      <c r="CP8" s="655"/>
      <c r="CQ8" s="656"/>
      <c r="CR8" s="657">
        <v>1666945</v>
      </c>
      <c r="CS8" s="658"/>
      <c r="CT8" s="658"/>
      <c r="CU8" s="658"/>
      <c r="CV8" s="658"/>
      <c r="CW8" s="658"/>
      <c r="CX8" s="658"/>
      <c r="CY8" s="659"/>
      <c r="CZ8" s="695">
        <v>30.2</v>
      </c>
      <c r="DA8" s="695"/>
      <c r="DB8" s="695"/>
      <c r="DC8" s="695"/>
      <c r="DD8" s="663">
        <v>342802</v>
      </c>
      <c r="DE8" s="658"/>
      <c r="DF8" s="658"/>
      <c r="DG8" s="658"/>
      <c r="DH8" s="658"/>
      <c r="DI8" s="658"/>
      <c r="DJ8" s="658"/>
      <c r="DK8" s="658"/>
      <c r="DL8" s="658"/>
      <c r="DM8" s="658"/>
      <c r="DN8" s="658"/>
      <c r="DO8" s="658"/>
      <c r="DP8" s="659"/>
      <c r="DQ8" s="663">
        <v>1000453</v>
      </c>
      <c r="DR8" s="658"/>
      <c r="DS8" s="658"/>
      <c r="DT8" s="658"/>
      <c r="DU8" s="658"/>
      <c r="DV8" s="658"/>
      <c r="DW8" s="658"/>
      <c r="DX8" s="658"/>
      <c r="DY8" s="658"/>
      <c r="DZ8" s="658"/>
      <c r="EA8" s="658"/>
      <c r="EB8" s="658"/>
      <c r="EC8" s="694"/>
    </row>
    <row r="9" spans="2:143" ht="11.25" customHeight="1" x14ac:dyDescent="0.15">
      <c r="B9" s="654" t="s">
        <v>247</v>
      </c>
      <c r="C9" s="655"/>
      <c r="D9" s="655"/>
      <c r="E9" s="655"/>
      <c r="F9" s="655"/>
      <c r="G9" s="655"/>
      <c r="H9" s="655"/>
      <c r="I9" s="655"/>
      <c r="J9" s="655"/>
      <c r="K9" s="655"/>
      <c r="L9" s="655"/>
      <c r="M9" s="655"/>
      <c r="N9" s="655"/>
      <c r="O9" s="655"/>
      <c r="P9" s="655"/>
      <c r="Q9" s="656"/>
      <c r="R9" s="657">
        <v>3904</v>
      </c>
      <c r="S9" s="658"/>
      <c r="T9" s="658"/>
      <c r="U9" s="658"/>
      <c r="V9" s="658"/>
      <c r="W9" s="658"/>
      <c r="X9" s="658"/>
      <c r="Y9" s="659"/>
      <c r="Z9" s="695">
        <v>0.1</v>
      </c>
      <c r="AA9" s="695"/>
      <c r="AB9" s="695"/>
      <c r="AC9" s="695"/>
      <c r="AD9" s="696">
        <v>3904</v>
      </c>
      <c r="AE9" s="696"/>
      <c r="AF9" s="696"/>
      <c r="AG9" s="696"/>
      <c r="AH9" s="696"/>
      <c r="AI9" s="696"/>
      <c r="AJ9" s="696"/>
      <c r="AK9" s="696"/>
      <c r="AL9" s="660">
        <v>0.1</v>
      </c>
      <c r="AM9" s="661"/>
      <c r="AN9" s="661"/>
      <c r="AO9" s="697"/>
      <c r="AP9" s="654" t="s">
        <v>248</v>
      </c>
      <c r="AQ9" s="655"/>
      <c r="AR9" s="655"/>
      <c r="AS9" s="655"/>
      <c r="AT9" s="655"/>
      <c r="AU9" s="655"/>
      <c r="AV9" s="655"/>
      <c r="AW9" s="655"/>
      <c r="AX9" s="655"/>
      <c r="AY9" s="655"/>
      <c r="AZ9" s="655"/>
      <c r="BA9" s="655"/>
      <c r="BB9" s="655"/>
      <c r="BC9" s="655"/>
      <c r="BD9" s="655"/>
      <c r="BE9" s="655"/>
      <c r="BF9" s="656"/>
      <c r="BG9" s="657">
        <v>324452</v>
      </c>
      <c r="BH9" s="658"/>
      <c r="BI9" s="658"/>
      <c r="BJ9" s="658"/>
      <c r="BK9" s="658"/>
      <c r="BL9" s="658"/>
      <c r="BM9" s="658"/>
      <c r="BN9" s="659"/>
      <c r="BO9" s="695">
        <v>18.100000000000001</v>
      </c>
      <c r="BP9" s="695"/>
      <c r="BQ9" s="695"/>
      <c r="BR9" s="695"/>
      <c r="BS9" s="696" t="s">
        <v>142</v>
      </c>
      <c r="BT9" s="696"/>
      <c r="BU9" s="696"/>
      <c r="BV9" s="696"/>
      <c r="BW9" s="696"/>
      <c r="BX9" s="696"/>
      <c r="BY9" s="696"/>
      <c r="BZ9" s="696"/>
      <c r="CA9" s="696"/>
      <c r="CB9" s="734"/>
      <c r="CD9" s="654" t="s">
        <v>249</v>
      </c>
      <c r="CE9" s="655"/>
      <c r="CF9" s="655"/>
      <c r="CG9" s="655"/>
      <c r="CH9" s="655"/>
      <c r="CI9" s="655"/>
      <c r="CJ9" s="655"/>
      <c r="CK9" s="655"/>
      <c r="CL9" s="655"/>
      <c r="CM9" s="655"/>
      <c r="CN9" s="655"/>
      <c r="CO9" s="655"/>
      <c r="CP9" s="655"/>
      <c r="CQ9" s="656"/>
      <c r="CR9" s="657">
        <v>445754</v>
      </c>
      <c r="CS9" s="658"/>
      <c r="CT9" s="658"/>
      <c r="CU9" s="658"/>
      <c r="CV9" s="658"/>
      <c r="CW9" s="658"/>
      <c r="CX9" s="658"/>
      <c r="CY9" s="659"/>
      <c r="CZ9" s="695">
        <v>8.1</v>
      </c>
      <c r="DA9" s="695"/>
      <c r="DB9" s="695"/>
      <c r="DC9" s="695"/>
      <c r="DD9" s="663">
        <v>21862</v>
      </c>
      <c r="DE9" s="658"/>
      <c r="DF9" s="658"/>
      <c r="DG9" s="658"/>
      <c r="DH9" s="658"/>
      <c r="DI9" s="658"/>
      <c r="DJ9" s="658"/>
      <c r="DK9" s="658"/>
      <c r="DL9" s="658"/>
      <c r="DM9" s="658"/>
      <c r="DN9" s="658"/>
      <c r="DO9" s="658"/>
      <c r="DP9" s="659"/>
      <c r="DQ9" s="663">
        <v>366799</v>
      </c>
      <c r="DR9" s="658"/>
      <c r="DS9" s="658"/>
      <c r="DT9" s="658"/>
      <c r="DU9" s="658"/>
      <c r="DV9" s="658"/>
      <c r="DW9" s="658"/>
      <c r="DX9" s="658"/>
      <c r="DY9" s="658"/>
      <c r="DZ9" s="658"/>
      <c r="EA9" s="658"/>
      <c r="EB9" s="658"/>
      <c r="EC9" s="694"/>
    </row>
    <row r="10" spans="2:143" ht="11.25" customHeight="1" x14ac:dyDescent="0.15">
      <c r="B10" s="654" t="s">
        <v>250</v>
      </c>
      <c r="C10" s="655"/>
      <c r="D10" s="655"/>
      <c r="E10" s="655"/>
      <c r="F10" s="655"/>
      <c r="G10" s="655"/>
      <c r="H10" s="655"/>
      <c r="I10" s="655"/>
      <c r="J10" s="655"/>
      <c r="K10" s="655"/>
      <c r="L10" s="655"/>
      <c r="M10" s="655"/>
      <c r="N10" s="655"/>
      <c r="O10" s="655"/>
      <c r="P10" s="655"/>
      <c r="Q10" s="656"/>
      <c r="R10" s="657" t="s">
        <v>180</v>
      </c>
      <c r="S10" s="658"/>
      <c r="T10" s="658"/>
      <c r="U10" s="658"/>
      <c r="V10" s="658"/>
      <c r="W10" s="658"/>
      <c r="X10" s="658"/>
      <c r="Y10" s="659"/>
      <c r="Z10" s="695" t="s">
        <v>142</v>
      </c>
      <c r="AA10" s="695"/>
      <c r="AB10" s="695"/>
      <c r="AC10" s="695"/>
      <c r="AD10" s="696" t="s">
        <v>142</v>
      </c>
      <c r="AE10" s="696"/>
      <c r="AF10" s="696"/>
      <c r="AG10" s="696"/>
      <c r="AH10" s="696"/>
      <c r="AI10" s="696"/>
      <c r="AJ10" s="696"/>
      <c r="AK10" s="696"/>
      <c r="AL10" s="660" t="s">
        <v>142</v>
      </c>
      <c r="AM10" s="661"/>
      <c r="AN10" s="661"/>
      <c r="AO10" s="697"/>
      <c r="AP10" s="654" t="s">
        <v>251</v>
      </c>
      <c r="AQ10" s="655"/>
      <c r="AR10" s="655"/>
      <c r="AS10" s="655"/>
      <c r="AT10" s="655"/>
      <c r="AU10" s="655"/>
      <c r="AV10" s="655"/>
      <c r="AW10" s="655"/>
      <c r="AX10" s="655"/>
      <c r="AY10" s="655"/>
      <c r="AZ10" s="655"/>
      <c r="BA10" s="655"/>
      <c r="BB10" s="655"/>
      <c r="BC10" s="655"/>
      <c r="BD10" s="655"/>
      <c r="BE10" s="655"/>
      <c r="BF10" s="656"/>
      <c r="BG10" s="657">
        <v>58975</v>
      </c>
      <c r="BH10" s="658"/>
      <c r="BI10" s="658"/>
      <c r="BJ10" s="658"/>
      <c r="BK10" s="658"/>
      <c r="BL10" s="658"/>
      <c r="BM10" s="658"/>
      <c r="BN10" s="659"/>
      <c r="BO10" s="695">
        <v>3.3</v>
      </c>
      <c r="BP10" s="695"/>
      <c r="BQ10" s="695"/>
      <c r="BR10" s="695"/>
      <c r="BS10" s="696" t="s">
        <v>142</v>
      </c>
      <c r="BT10" s="696"/>
      <c r="BU10" s="696"/>
      <c r="BV10" s="696"/>
      <c r="BW10" s="696"/>
      <c r="BX10" s="696"/>
      <c r="BY10" s="696"/>
      <c r="BZ10" s="696"/>
      <c r="CA10" s="696"/>
      <c r="CB10" s="734"/>
      <c r="CD10" s="654" t="s">
        <v>252</v>
      </c>
      <c r="CE10" s="655"/>
      <c r="CF10" s="655"/>
      <c r="CG10" s="655"/>
      <c r="CH10" s="655"/>
      <c r="CI10" s="655"/>
      <c r="CJ10" s="655"/>
      <c r="CK10" s="655"/>
      <c r="CL10" s="655"/>
      <c r="CM10" s="655"/>
      <c r="CN10" s="655"/>
      <c r="CO10" s="655"/>
      <c r="CP10" s="655"/>
      <c r="CQ10" s="656"/>
      <c r="CR10" s="657" t="s">
        <v>142</v>
      </c>
      <c r="CS10" s="658"/>
      <c r="CT10" s="658"/>
      <c r="CU10" s="658"/>
      <c r="CV10" s="658"/>
      <c r="CW10" s="658"/>
      <c r="CX10" s="658"/>
      <c r="CY10" s="659"/>
      <c r="CZ10" s="695" t="s">
        <v>142</v>
      </c>
      <c r="DA10" s="695"/>
      <c r="DB10" s="695"/>
      <c r="DC10" s="695"/>
      <c r="DD10" s="663" t="s">
        <v>142</v>
      </c>
      <c r="DE10" s="658"/>
      <c r="DF10" s="658"/>
      <c r="DG10" s="658"/>
      <c r="DH10" s="658"/>
      <c r="DI10" s="658"/>
      <c r="DJ10" s="658"/>
      <c r="DK10" s="658"/>
      <c r="DL10" s="658"/>
      <c r="DM10" s="658"/>
      <c r="DN10" s="658"/>
      <c r="DO10" s="658"/>
      <c r="DP10" s="659"/>
      <c r="DQ10" s="663" t="s">
        <v>142</v>
      </c>
      <c r="DR10" s="658"/>
      <c r="DS10" s="658"/>
      <c r="DT10" s="658"/>
      <c r="DU10" s="658"/>
      <c r="DV10" s="658"/>
      <c r="DW10" s="658"/>
      <c r="DX10" s="658"/>
      <c r="DY10" s="658"/>
      <c r="DZ10" s="658"/>
      <c r="EA10" s="658"/>
      <c r="EB10" s="658"/>
      <c r="EC10" s="694"/>
    </row>
    <row r="11" spans="2:143" ht="11.25" customHeight="1" x14ac:dyDescent="0.15">
      <c r="B11" s="654" t="s">
        <v>253</v>
      </c>
      <c r="C11" s="655"/>
      <c r="D11" s="655"/>
      <c r="E11" s="655"/>
      <c r="F11" s="655"/>
      <c r="G11" s="655"/>
      <c r="H11" s="655"/>
      <c r="I11" s="655"/>
      <c r="J11" s="655"/>
      <c r="K11" s="655"/>
      <c r="L11" s="655"/>
      <c r="M11" s="655"/>
      <c r="N11" s="655"/>
      <c r="O11" s="655"/>
      <c r="P11" s="655"/>
      <c r="Q11" s="656"/>
      <c r="R11" s="657">
        <v>203632</v>
      </c>
      <c r="S11" s="658"/>
      <c r="T11" s="658"/>
      <c r="U11" s="658"/>
      <c r="V11" s="658"/>
      <c r="W11" s="658"/>
      <c r="X11" s="658"/>
      <c r="Y11" s="659"/>
      <c r="Z11" s="660">
        <v>3.3</v>
      </c>
      <c r="AA11" s="661"/>
      <c r="AB11" s="661"/>
      <c r="AC11" s="662"/>
      <c r="AD11" s="663">
        <v>203632</v>
      </c>
      <c r="AE11" s="658"/>
      <c r="AF11" s="658"/>
      <c r="AG11" s="658"/>
      <c r="AH11" s="658"/>
      <c r="AI11" s="658"/>
      <c r="AJ11" s="658"/>
      <c r="AK11" s="659"/>
      <c r="AL11" s="660">
        <v>5.9</v>
      </c>
      <c r="AM11" s="661"/>
      <c r="AN11" s="661"/>
      <c r="AO11" s="697"/>
      <c r="AP11" s="654" t="s">
        <v>254</v>
      </c>
      <c r="AQ11" s="655"/>
      <c r="AR11" s="655"/>
      <c r="AS11" s="655"/>
      <c r="AT11" s="655"/>
      <c r="AU11" s="655"/>
      <c r="AV11" s="655"/>
      <c r="AW11" s="655"/>
      <c r="AX11" s="655"/>
      <c r="AY11" s="655"/>
      <c r="AZ11" s="655"/>
      <c r="BA11" s="655"/>
      <c r="BB11" s="655"/>
      <c r="BC11" s="655"/>
      <c r="BD11" s="655"/>
      <c r="BE11" s="655"/>
      <c r="BF11" s="656"/>
      <c r="BG11" s="657">
        <v>238781</v>
      </c>
      <c r="BH11" s="658"/>
      <c r="BI11" s="658"/>
      <c r="BJ11" s="658"/>
      <c r="BK11" s="658"/>
      <c r="BL11" s="658"/>
      <c r="BM11" s="658"/>
      <c r="BN11" s="659"/>
      <c r="BO11" s="695">
        <v>13.3</v>
      </c>
      <c r="BP11" s="695"/>
      <c r="BQ11" s="695"/>
      <c r="BR11" s="695"/>
      <c r="BS11" s="696">
        <v>45166</v>
      </c>
      <c r="BT11" s="696"/>
      <c r="BU11" s="696"/>
      <c r="BV11" s="696"/>
      <c r="BW11" s="696"/>
      <c r="BX11" s="696"/>
      <c r="BY11" s="696"/>
      <c r="BZ11" s="696"/>
      <c r="CA11" s="696"/>
      <c r="CB11" s="734"/>
      <c r="CD11" s="654" t="s">
        <v>255</v>
      </c>
      <c r="CE11" s="655"/>
      <c r="CF11" s="655"/>
      <c r="CG11" s="655"/>
      <c r="CH11" s="655"/>
      <c r="CI11" s="655"/>
      <c r="CJ11" s="655"/>
      <c r="CK11" s="655"/>
      <c r="CL11" s="655"/>
      <c r="CM11" s="655"/>
      <c r="CN11" s="655"/>
      <c r="CO11" s="655"/>
      <c r="CP11" s="655"/>
      <c r="CQ11" s="656"/>
      <c r="CR11" s="657">
        <v>324749</v>
      </c>
      <c r="CS11" s="658"/>
      <c r="CT11" s="658"/>
      <c r="CU11" s="658"/>
      <c r="CV11" s="658"/>
      <c r="CW11" s="658"/>
      <c r="CX11" s="658"/>
      <c r="CY11" s="659"/>
      <c r="CZ11" s="695">
        <v>5.9</v>
      </c>
      <c r="DA11" s="695"/>
      <c r="DB11" s="695"/>
      <c r="DC11" s="695"/>
      <c r="DD11" s="663">
        <v>74084</v>
      </c>
      <c r="DE11" s="658"/>
      <c r="DF11" s="658"/>
      <c r="DG11" s="658"/>
      <c r="DH11" s="658"/>
      <c r="DI11" s="658"/>
      <c r="DJ11" s="658"/>
      <c r="DK11" s="658"/>
      <c r="DL11" s="658"/>
      <c r="DM11" s="658"/>
      <c r="DN11" s="658"/>
      <c r="DO11" s="658"/>
      <c r="DP11" s="659"/>
      <c r="DQ11" s="663">
        <v>214720</v>
      </c>
      <c r="DR11" s="658"/>
      <c r="DS11" s="658"/>
      <c r="DT11" s="658"/>
      <c r="DU11" s="658"/>
      <c r="DV11" s="658"/>
      <c r="DW11" s="658"/>
      <c r="DX11" s="658"/>
      <c r="DY11" s="658"/>
      <c r="DZ11" s="658"/>
      <c r="EA11" s="658"/>
      <c r="EB11" s="658"/>
      <c r="EC11" s="694"/>
    </row>
    <row r="12" spans="2:143" ht="11.25" customHeight="1" x14ac:dyDescent="0.15">
      <c r="B12" s="654" t="s">
        <v>256</v>
      </c>
      <c r="C12" s="655"/>
      <c r="D12" s="655"/>
      <c r="E12" s="655"/>
      <c r="F12" s="655"/>
      <c r="G12" s="655"/>
      <c r="H12" s="655"/>
      <c r="I12" s="655"/>
      <c r="J12" s="655"/>
      <c r="K12" s="655"/>
      <c r="L12" s="655"/>
      <c r="M12" s="655"/>
      <c r="N12" s="655"/>
      <c r="O12" s="655"/>
      <c r="P12" s="655"/>
      <c r="Q12" s="656"/>
      <c r="R12" s="657" t="s">
        <v>142</v>
      </c>
      <c r="S12" s="658"/>
      <c r="T12" s="658"/>
      <c r="U12" s="658"/>
      <c r="V12" s="658"/>
      <c r="W12" s="658"/>
      <c r="X12" s="658"/>
      <c r="Y12" s="659"/>
      <c r="Z12" s="695" t="s">
        <v>142</v>
      </c>
      <c r="AA12" s="695"/>
      <c r="AB12" s="695"/>
      <c r="AC12" s="695"/>
      <c r="AD12" s="696" t="s">
        <v>142</v>
      </c>
      <c r="AE12" s="696"/>
      <c r="AF12" s="696"/>
      <c r="AG12" s="696"/>
      <c r="AH12" s="696"/>
      <c r="AI12" s="696"/>
      <c r="AJ12" s="696"/>
      <c r="AK12" s="696"/>
      <c r="AL12" s="660" t="s">
        <v>142</v>
      </c>
      <c r="AM12" s="661"/>
      <c r="AN12" s="661"/>
      <c r="AO12" s="697"/>
      <c r="AP12" s="654" t="s">
        <v>257</v>
      </c>
      <c r="AQ12" s="655"/>
      <c r="AR12" s="655"/>
      <c r="AS12" s="655"/>
      <c r="AT12" s="655"/>
      <c r="AU12" s="655"/>
      <c r="AV12" s="655"/>
      <c r="AW12" s="655"/>
      <c r="AX12" s="655"/>
      <c r="AY12" s="655"/>
      <c r="AZ12" s="655"/>
      <c r="BA12" s="655"/>
      <c r="BB12" s="655"/>
      <c r="BC12" s="655"/>
      <c r="BD12" s="655"/>
      <c r="BE12" s="655"/>
      <c r="BF12" s="656"/>
      <c r="BG12" s="657">
        <v>1066895</v>
      </c>
      <c r="BH12" s="658"/>
      <c r="BI12" s="658"/>
      <c r="BJ12" s="658"/>
      <c r="BK12" s="658"/>
      <c r="BL12" s="658"/>
      <c r="BM12" s="658"/>
      <c r="BN12" s="659"/>
      <c r="BO12" s="695">
        <v>59.4</v>
      </c>
      <c r="BP12" s="695"/>
      <c r="BQ12" s="695"/>
      <c r="BR12" s="695"/>
      <c r="BS12" s="696" t="s">
        <v>142</v>
      </c>
      <c r="BT12" s="696"/>
      <c r="BU12" s="696"/>
      <c r="BV12" s="696"/>
      <c r="BW12" s="696"/>
      <c r="BX12" s="696"/>
      <c r="BY12" s="696"/>
      <c r="BZ12" s="696"/>
      <c r="CA12" s="696"/>
      <c r="CB12" s="734"/>
      <c r="CD12" s="654" t="s">
        <v>258</v>
      </c>
      <c r="CE12" s="655"/>
      <c r="CF12" s="655"/>
      <c r="CG12" s="655"/>
      <c r="CH12" s="655"/>
      <c r="CI12" s="655"/>
      <c r="CJ12" s="655"/>
      <c r="CK12" s="655"/>
      <c r="CL12" s="655"/>
      <c r="CM12" s="655"/>
      <c r="CN12" s="655"/>
      <c r="CO12" s="655"/>
      <c r="CP12" s="655"/>
      <c r="CQ12" s="656"/>
      <c r="CR12" s="657">
        <v>43450</v>
      </c>
      <c r="CS12" s="658"/>
      <c r="CT12" s="658"/>
      <c r="CU12" s="658"/>
      <c r="CV12" s="658"/>
      <c r="CW12" s="658"/>
      <c r="CX12" s="658"/>
      <c r="CY12" s="659"/>
      <c r="CZ12" s="695">
        <v>0.8</v>
      </c>
      <c r="DA12" s="695"/>
      <c r="DB12" s="695"/>
      <c r="DC12" s="695"/>
      <c r="DD12" s="663">
        <v>5619</v>
      </c>
      <c r="DE12" s="658"/>
      <c r="DF12" s="658"/>
      <c r="DG12" s="658"/>
      <c r="DH12" s="658"/>
      <c r="DI12" s="658"/>
      <c r="DJ12" s="658"/>
      <c r="DK12" s="658"/>
      <c r="DL12" s="658"/>
      <c r="DM12" s="658"/>
      <c r="DN12" s="658"/>
      <c r="DO12" s="658"/>
      <c r="DP12" s="659"/>
      <c r="DQ12" s="663">
        <v>36177</v>
      </c>
      <c r="DR12" s="658"/>
      <c r="DS12" s="658"/>
      <c r="DT12" s="658"/>
      <c r="DU12" s="658"/>
      <c r="DV12" s="658"/>
      <c r="DW12" s="658"/>
      <c r="DX12" s="658"/>
      <c r="DY12" s="658"/>
      <c r="DZ12" s="658"/>
      <c r="EA12" s="658"/>
      <c r="EB12" s="658"/>
      <c r="EC12" s="694"/>
    </row>
    <row r="13" spans="2:143" ht="11.25" customHeight="1" x14ac:dyDescent="0.15">
      <c r="B13" s="654" t="s">
        <v>259</v>
      </c>
      <c r="C13" s="655"/>
      <c r="D13" s="655"/>
      <c r="E13" s="655"/>
      <c r="F13" s="655"/>
      <c r="G13" s="655"/>
      <c r="H13" s="655"/>
      <c r="I13" s="655"/>
      <c r="J13" s="655"/>
      <c r="K13" s="655"/>
      <c r="L13" s="655"/>
      <c r="M13" s="655"/>
      <c r="N13" s="655"/>
      <c r="O13" s="655"/>
      <c r="P13" s="655"/>
      <c r="Q13" s="656"/>
      <c r="R13" s="657" t="s">
        <v>142</v>
      </c>
      <c r="S13" s="658"/>
      <c r="T13" s="658"/>
      <c r="U13" s="658"/>
      <c r="V13" s="658"/>
      <c r="W13" s="658"/>
      <c r="X13" s="658"/>
      <c r="Y13" s="659"/>
      <c r="Z13" s="695" t="s">
        <v>142</v>
      </c>
      <c r="AA13" s="695"/>
      <c r="AB13" s="695"/>
      <c r="AC13" s="695"/>
      <c r="AD13" s="696" t="s">
        <v>142</v>
      </c>
      <c r="AE13" s="696"/>
      <c r="AF13" s="696"/>
      <c r="AG13" s="696"/>
      <c r="AH13" s="696"/>
      <c r="AI13" s="696"/>
      <c r="AJ13" s="696"/>
      <c r="AK13" s="696"/>
      <c r="AL13" s="660" t="s">
        <v>142</v>
      </c>
      <c r="AM13" s="661"/>
      <c r="AN13" s="661"/>
      <c r="AO13" s="697"/>
      <c r="AP13" s="654" t="s">
        <v>260</v>
      </c>
      <c r="AQ13" s="655"/>
      <c r="AR13" s="655"/>
      <c r="AS13" s="655"/>
      <c r="AT13" s="655"/>
      <c r="AU13" s="655"/>
      <c r="AV13" s="655"/>
      <c r="AW13" s="655"/>
      <c r="AX13" s="655"/>
      <c r="AY13" s="655"/>
      <c r="AZ13" s="655"/>
      <c r="BA13" s="655"/>
      <c r="BB13" s="655"/>
      <c r="BC13" s="655"/>
      <c r="BD13" s="655"/>
      <c r="BE13" s="655"/>
      <c r="BF13" s="656"/>
      <c r="BG13" s="657">
        <v>1066175</v>
      </c>
      <c r="BH13" s="658"/>
      <c r="BI13" s="658"/>
      <c r="BJ13" s="658"/>
      <c r="BK13" s="658"/>
      <c r="BL13" s="658"/>
      <c r="BM13" s="658"/>
      <c r="BN13" s="659"/>
      <c r="BO13" s="695">
        <v>59.4</v>
      </c>
      <c r="BP13" s="695"/>
      <c r="BQ13" s="695"/>
      <c r="BR13" s="695"/>
      <c r="BS13" s="696" t="s">
        <v>142</v>
      </c>
      <c r="BT13" s="696"/>
      <c r="BU13" s="696"/>
      <c r="BV13" s="696"/>
      <c r="BW13" s="696"/>
      <c r="BX13" s="696"/>
      <c r="BY13" s="696"/>
      <c r="BZ13" s="696"/>
      <c r="CA13" s="696"/>
      <c r="CB13" s="734"/>
      <c r="CD13" s="654" t="s">
        <v>261</v>
      </c>
      <c r="CE13" s="655"/>
      <c r="CF13" s="655"/>
      <c r="CG13" s="655"/>
      <c r="CH13" s="655"/>
      <c r="CI13" s="655"/>
      <c r="CJ13" s="655"/>
      <c r="CK13" s="655"/>
      <c r="CL13" s="655"/>
      <c r="CM13" s="655"/>
      <c r="CN13" s="655"/>
      <c r="CO13" s="655"/>
      <c r="CP13" s="655"/>
      <c r="CQ13" s="656"/>
      <c r="CR13" s="657">
        <v>709985</v>
      </c>
      <c r="CS13" s="658"/>
      <c r="CT13" s="658"/>
      <c r="CU13" s="658"/>
      <c r="CV13" s="658"/>
      <c r="CW13" s="658"/>
      <c r="CX13" s="658"/>
      <c r="CY13" s="659"/>
      <c r="CZ13" s="695">
        <v>12.9</v>
      </c>
      <c r="DA13" s="695"/>
      <c r="DB13" s="695"/>
      <c r="DC13" s="695"/>
      <c r="DD13" s="663">
        <v>507738</v>
      </c>
      <c r="DE13" s="658"/>
      <c r="DF13" s="658"/>
      <c r="DG13" s="658"/>
      <c r="DH13" s="658"/>
      <c r="DI13" s="658"/>
      <c r="DJ13" s="658"/>
      <c r="DK13" s="658"/>
      <c r="DL13" s="658"/>
      <c r="DM13" s="658"/>
      <c r="DN13" s="658"/>
      <c r="DO13" s="658"/>
      <c r="DP13" s="659"/>
      <c r="DQ13" s="663">
        <v>275851</v>
      </c>
      <c r="DR13" s="658"/>
      <c r="DS13" s="658"/>
      <c r="DT13" s="658"/>
      <c r="DU13" s="658"/>
      <c r="DV13" s="658"/>
      <c r="DW13" s="658"/>
      <c r="DX13" s="658"/>
      <c r="DY13" s="658"/>
      <c r="DZ13" s="658"/>
      <c r="EA13" s="658"/>
      <c r="EB13" s="658"/>
      <c r="EC13" s="694"/>
    </row>
    <row r="14" spans="2:143" ht="11.25" customHeight="1" x14ac:dyDescent="0.15">
      <c r="B14" s="654" t="s">
        <v>262</v>
      </c>
      <c r="C14" s="655"/>
      <c r="D14" s="655"/>
      <c r="E14" s="655"/>
      <c r="F14" s="655"/>
      <c r="G14" s="655"/>
      <c r="H14" s="655"/>
      <c r="I14" s="655"/>
      <c r="J14" s="655"/>
      <c r="K14" s="655"/>
      <c r="L14" s="655"/>
      <c r="M14" s="655"/>
      <c r="N14" s="655"/>
      <c r="O14" s="655"/>
      <c r="P14" s="655"/>
      <c r="Q14" s="656"/>
      <c r="R14" s="657" t="s">
        <v>142</v>
      </c>
      <c r="S14" s="658"/>
      <c r="T14" s="658"/>
      <c r="U14" s="658"/>
      <c r="V14" s="658"/>
      <c r="W14" s="658"/>
      <c r="X14" s="658"/>
      <c r="Y14" s="659"/>
      <c r="Z14" s="695" t="s">
        <v>142</v>
      </c>
      <c r="AA14" s="695"/>
      <c r="AB14" s="695"/>
      <c r="AC14" s="695"/>
      <c r="AD14" s="696" t="s">
        <v>142</v>
      </c>
      <c r="AE14" s="696"/>
      <c r="AF14" s="696"/>
      <c r="AG14" s="696"/>
      <c r="AH14" s="696"/>
      <c r="AI14" s="696"/>
      <c r="AJ14" s="696"/>
      <c r="AK14" s="696"/>
      <c r="AL14" s="660" t="s">
        <v>142</v>
      </c>
      <c r="AM14" s="661"/>
      <c r="AN14" s="661"/>
      <c r="AO14" s="697"/>
      <c r="AP14" s="654" t="s">
        <v>263</v>
      </c>
      <c r="AQ14" s="655"/>
      <c r="AR14" s="655"/>
      <c r="AS14" s="655"/>
      <c r="AT14" s="655"/>
      <c r="AU14" s="655"/>
      <c r="AV14" s="655"/>
      <c r="AW14" s="655"/>
      <c r="AX14" s="655"/>
      <c r="AY14" s="655"/>
      <c r="AZ14" s="655"/>
      <c r="BA14" s="655"/>
      <c r="BB14" s="655"/>
      <c r="BC14" s="655"/>
      <c r="BD14" s="655"/>
      <c r="BE14" s="655"/>
      <c r="BF14" s="656"/>
      <c r="BG14" s="657">
        <v>33360</v>
      </c>
      <c r="BH14" s="658"/>
      <c r="BI14" s="658"/>
      <c r="BJ14" s="658"/>
      <c r="BK14" s="658"/>
      <c r="BL14" s="658"/>
      <c r="BM14" s="658"/>
      <c r="BN14" s="659"/>
      <c r="BO14" s="695">
        <v>1.9</v>
      </c>
      <c r="BP14" s="695"/>
      <c r="BQ14" s="695"/>
      <c r="BR14" s="695"/>
      <c r="BS14" s="696" t="s">
        <v>142</v>
      </c>
      <c r="BT14" s="696"/>
      <c r="BU14" s="696"/>
      <c r="BV14" s="696"/>
      <c r="BW14" s="696"/>
      <c r="BX14" s="696"/>
      <c r="BY14" s="696"/>
      <c r="BZ14" s="696"/>
      <c r="CA14" s="696"/>
      <c r="CB14" s="734"/>
      <c r="CD14" s="654" t="s">
        <v>264</v>
      </c>
      <c r="CE14" s="655"/>
      <c r="CF14" s="655"/>
      <c r="CG14" s="655"/>
      <c r="CH14" s="655"/>
      <c r="CI14" s="655"/>
      <c r="CJ14" s="655"/>
      <c r="CK14" s="655"/>
      <c r="CL14" s="655"/>
      <c r="CM14" s="655"/>
      <c r="CN14" s="655"/>
      <c r="CO14" s="655"/>
      <c r="CP14" s="655"/>
      <c r="CQ14" s="656"/>
      <c r="CR14" s="657">
        <v>167011</v>
      </c>
      <c r="CS14" s="658"/>
      <c r="CT14" s="658"/>
      <c r="CU14" s="658"/>
      <c r="CV14" s="658"/>
      <c r="CW14" s="658"/>
      <c r="CX14" s="658"/>
      <c r="CY14" s="659"/>
      <c r="CZ14" s="695">
        <v>3</v>
      </c>
      <c r="DA14" s="695"/>
      <c r="DB14" s="695"/>
      <c r="DC14" s="695"/>
      <c r="DD14" s="663">
        <v>14296</v>
      </c>
      <c r="DE14" s="658"/>
      <c r="DF14" s="658"/>
      <c r="DG14" s="658"/>
      <c r="DH14" s="658"/>
      <c r="DI14" s="658"/>
      <c r="DJ14" s="658"/>
      <c r="DK14" s="658"/>
      <c r="DL14" s="658"/>
      <c r="DM14" s="658"/>
      <c r="DN14" s="658"/>
      <c r="DO14" s="658"/>
      <c r="DP14" s="659"/>
      <c r="DQ14" s="663">
        <v>147168</v>
      </c>
      <c r="DR14" s="658"/>
      <c r="DS14" s="658"/>
      <c r="DT14" s="658"/>
      <c r="DU14" s="658"/>
      <c r="DV14" s="658"/>
      <c r="DW14" s="658"/>
      <c r="DX14" s="658"/>
      <c r="DY14" s="658"/>
      <c r="DZ14" s="658"/>
      <c r="EA14" s="658"/>
      <c r="EB14" s="658"/>
      <c r="EC14" s="694"/>
    </row>
    <row r="15" spans="2:143" ht="11.25" customHeight="1" x14ac:dyDescent="0.15">
      <c r="B15" s="654" t="s">
        <v>265</v>
      </c>
      <c r="C15" s="655"/>
      <c r="D15" s="655"/>
      <c r="E15" s="655"/>
      <c r="F15" s="655"/>
      <c r="G15" s="655"/>
      <c r="H15" s="655"/>
      <c r="I15" s="655"/>
      <c r="J15" s="655"/>
      <c r="K15" s="655"/>
      <c r="L15" s="655"/>
      <c r="M15" s="655"/>
      <c r="N15" s="655"/>
      <c r="O15" s="655"/>
      <c r="P15" s="655"/>
      <c r="Q15" s="656"/>
      <c r="R15" s="657" t="s">
        <v>142</v>
      </c>
      <c r="S15" s="658"/>
      <c r="T15" s="658"/>
      <c r="U15" s="658"/>
      <c r="V15" s="658"/>
      <c r="W15" s="658"/>
      <c r="X15" s="658"/>
      <c r="Y15" s="659"/>
      <c r="Z15" s="695" t="s">
        <v>142</v>
      </c>
      <c r="AA15" s="695"/>
      <c r="AB15" s="695"/>
      <c r="AC15" s="695"/>
      <c r="AD15" s="696" t="s">
        <v>142</v>
      </c>
      <c r="AE15" s="696"/>
      <c r="AF15" s="696"/>
      <c r="AG15" s="696"/>
      <c r="AH15" s="696"/>
      <c r="AI15" s="696"/>
      <c r="AJ15" s="696"/>
      <c r="AK15" s="696"/>
      <c r="AL15" s="660" t="s">
        <v>142</v>
      </c>
      <c r="AM15" s="661"/>
      <c r="AN15" s="661"/>
      <c r="AO15" s="697"/>
      <c r="AP15" s="654" t="s">
        <v>266</v>
      </c>
      <c r="AQ15" s="655"/>
      <c r="AR15" s="655"/>
      <c r="AS15" s="655"/>
      <c r="AT15" s="655"/>
      <c r="AU15" s="655"/>
      <c r="AV15" s="655"/>
      <c r="AW15" s="655"/>
      <c r="AX15" s="655"/>
      <c r="AY15" s="655"/>
      <c r="AZ15" s="655"/>
      <c r="BA15" s="655"/>
      <c r="BB15" s="655"/>
      <c r="BC15" s="655"/>
      <c r="BD15" s="655"/>
      <c r="BE15" s="655"/>
      <c r="BF15" s="656"/>
      <c r="BG15" s="657">
        <v>59305</v>
      </c>
      <c r="BH15" s="658"/>
      <c r="BI15" s="658"/>
      <c r="BJ15" s="658"/>
      <c r="BK15" s="658"/>
      <c r="BL15" s="658"/>
      <c r="BM15" s="658"/>
      <c r="BN15" s="659"/>
      <c r="BO15" s="695">
        <v>3.3</v>
      </c>
      <c r="BP15" s="695"/>
      <c r="BQ15" s="695"/>
      <c r="BR15" s="695"/>
      <c r="BS15" s="696" t="s">
        <v>180</v>
      </c>
      <c r="BT15" s="696"/>
      <c r="BU15" s="696"/>
      <c r="BV15" s="696"/>
      <c r="BW15" s="696"/>
      <c r="BX15" s="696"/>
      <c r="BY15" s="696"/>
      <c r="BZ15" s="696"/>
      <c r="CA15" s="696"/>
      <c r="CB15" s="734"/>
      <c r="CD15" s="654" t="s">
        <v>267</v>
      </c>
      <c r="CE15" s="655"/>
      <c r="CF15" s="655"/>
      <c r="CG15" s="655"/>
      <c r="CH15" s="655"/>
      <c r="CI15" s="655"/>
      <c r="CJ15" s="655"/>
      <c r="CK15" s="655"/>
      <c r="CL15" s="655"/>
      <c r="CM15" s="655"/>
      <c r="CN15" s="655"/>
      <c r="CO15" s="655"/>
      <c r="CP15" s="655"/>
      <c r="CQ15" s="656"/>
      <c r="CR15" s="657">
        <v>732143</v>
      </c>
      <c r="CS15" s="658"/>
      <c r="CT15" s="658"/>
      <c r="CU15" s="658"/>
      <c r="CV15" s="658"/>
      <c r="CW15" s="658"/>
      <c r="CX15" s="658"/>
      <c r="CY15" s="659"/>
      <c r="CZ15" s="695">
        <v>13.3</v>
      </c>
      <c r="DA15" s="695"/>
      <c r="DB15" s="695"/>
      <c r="DC15" s="695"/>
      <c r="DD15" s="663">
        <v>16807</v>
      </c>
      <c r="DE15" s="658"/>
      <c r="DF15" s="658"/>
      <c r="DG15" s="658"/>
      <c r="DH15" s="658"/>
      <c r="DI15" s="658"/>
      <c r="DJ15" s="658"/>
      <c r="DK15" s="658"/>
      <c r="DL15" s="658"/>
      <c r="DM15" s="658"/>
      <c r="DN15" s="658"/>
      <c r="DO15" s="658"/>
      <c r="DP15" s="659"/>
      <c r="DQ15" s="663">
        <v>642519</v>
      </c>
      <c r="DR15" s="658"/>
      <c r="DS15" s="658"/>
      <c r="DT15" s="658"/>
      <c r="DU15" s="658"/>
      <c r="DV15" s="658"/>
      <c r="DW15" s="658"/>
      <c r="DX15" s="658"/>
      <c r="DY15" s="658"/>
      <c r="DZ15" s="658"/>
      <c r="EA15" s="658"/>
      <c r="EB15" s="658"/>
      <c r="EC15" s="694"/>
    </row>
    <row r="16" spans="2:143" ht="11.25" customHeight="1" x14ac:dyDescent="0.15">
      <c r="B16" s="654" t="s">
        <v>268</v>
      </c>
      <c r="C16" s="655"/>
      <c r="D16" s="655"/>
      <c r="E16" s="655"/>
      <c r="F16" s="655"/>
      <c r="G16" s="655"/>
      <c r="H16" s="655"/>
      <c r="I16" s="655"/>
      <c r="J16" s="655"/>
      <c r="K16" s="655"/>
      <c r="L16" s="655"/>
      <c r="M16" s="655"/>
      <c r="N16" s="655"/>
      <c r="O16" s="655"/>
      <c r="P16" s="655"/>
      <c r="Q16" s="656"/>
      <c r="R16" s="657">
        <v>7006</v>
      </c>
      <c r="S16" s="658"/>
      <c r="T16" s="658"/>
      <c r="U16" s="658"/>
      <c r="V16" s="658"/>
      <c r="W16" s="658"/>
      <c r="X16" s="658"/>
      <c r="Y16" s="659"/>
      <c r="Z16" s="695">
        <v>0.1</v>
      </c>
      <c r="AA16" s="695"/>
      <c r="AB16" s="695"/>
      <c r="AC16" s="695"/>
      <c r="AD16" s="696">
        <v>7006</v>
      </c>
      <c r="AE16" s="696"/>
      <c r="AF16" s="696"/>
      <c r="AG16" s="696"/>
      <c r="AH16" s="696"/>
      <c r="AI16" s="696"/>
      <c r="AJ16" s="696"/>
      <c r="AK16" s="696"/>
      <c r="AL16" s="660">
        <v>0.2</v>
      </c>
      <c r="AM16" s="661"/>
      <c r="AN16" s="661"/>
      <c r="AO16" s="697"/>
      <c r="AP16" s="654" t="s">
        <v>269</v>
      </c>
      <c r="AQ16" s="655"/>
      <c r="AR16" s="655"/>
      <c r="AS16" s="655"/>
      <c r="AT16" s="655"/>
      <c r="AU16" s="655"/>
      <c r="AV16" s="655"/>
      <c r="AW16" s="655"/>
      <c r="AX16" s="655"/>
      <c r="AY16" s="655"/>
      <c r="AZ16" s="655"/>
      <c r="BA16" s="655"/>
      <c r="BB16" s="655"/>
      <c r="BC16" s="655"/>
      <c r="BD16" s="655"/>
      <c r="BE16" s="655"/>
      <c r="BF16" s="656"/>
      <c r="BG16" s="657">
        <v>1481</v>
      </c>
      <c r="BH16" s="658"/>
      <c r="BI16" s="658"/>
      <c r="BJ16" s="658"/>
      <c r="BK16" s="658"/>
      <c r="BL16" s="658"/>
      <c r="BM16" s="658"/>
      <c r="BN16" s="659"/>
      <c r="BO16" s="695">
        <v>0.1</v>
      </c>
      <c r="BP16" s="695"/>
      <c r="BQ16" s="695"/>
      <c r="BR16" s="695"/>
      <c r="BS16" s="696" t="s">
        <v>142</v>
      </c>
      <c r="BT16" s="696"/>
      <c r="BU16" s="696"/>
      <c r="BV16" s="696"/>
      <c r="BW16" s="696"/>
      <c r="BX16" s="696"/>
      <c r="BY16" s="696"/>
      <c r="BZ16" s="696"/>
      <c r="CA16" s="696"/>
      <c r="CB16" s="734"/>
      <c r="CD16" s="654" t="s">
        <v>270</v>
      </c>
      <c r="CE16" s="655"/>
      <c r="CF16" s="655"/>
      <c r="CG16" s="655"/>
      <c r="CH16" s="655"/>
      <c r="CI16" s="655"/>
      <c r="CJ16" s="655"/>
      <c r="CK16" s="655"/>
      <c r="CL16" s="655"/>
      <c r="CM16" s="655"/>
      <c r="CN16" s="655"/>
      <c r="CO16" s="655"/>
      <c r="CP16" s="655"/>
      <c r="CQ16" s="656"/>
      <c r="CR16" s="657">
        <v>1262</v>
      </c>
      <c r="CS16" s="658"/>
      <c r="CT16" s="658"/>
      <c r="CU16" s="658"/>
      <c r="CV16" s="658"/>
      <c r="CW16" s="658"/>
      <c r="CX16" s="658"/>
      <c r="CY16" s="659"/>
      <c r="CZ16" s="695">
        <v>0</v>
      </c>
      <c r="DA16" s="695"/>
      <c r="DB16" s="695"/>
      <c r="DC16" s="695"/>
      <c r="DD16" s="663" t="s">
        <v>142</v>
      </c>
      <c r="DE16" s="658"/>
      <c r="DF16" s="658"/>
      <c r="DG16" s="658"/>
      <c r="DH16" s="658"/>
      <c r="DI16" s="658"/>
      <c r="DJ16" s="658"/>
      <c r="DK16" s="658"/>
      <c r="DL16" s="658"/>
      <c r="DM16" s="658"/>
      <c r="DN16" s="658"/>
      <c r="DO16" s="658"/>
      <c r="DP16" s="659"/>
      <c r="DQ16" s="663">
        <v>1262</v>
      </c>
      <c r="DR16" s="658"/>
      <c r="DS16" s="658"/>
      <c r="DT16" s="658"/>
      <c r="DU16" s="658"/>
      <c r="DV16" s="658"/>
      <c r="DW16" s="658"/>
      <c r="DX16" s="658"/>
      <c r="DY16" s="658"/>
      <c r="DZ16" s="658"/>
      <c r="EA16" s="658"/>
      <c r="EB16" s="658"/>
      <c r="EC16" s="694"/>
    </row>
    <row r="17" spans="2:133" ht="11.25" customHeight="1" x14ac:dyDescent="0.15">
      <c r="B17" s="654" t="s">
        <v>271</v>
      </c>
      <c r="C17" s="655"/>
      <c r="D17" s="655"/>
      <c r="E17" s="655"/>
      <c r="F17" s="655"/>
      <c r="G17" s="655"/>
      <c r="H17" s="655"/>
      <c r="I17" s="655"/>
      <c r="J17" s="655"/>
      <c r="K17" s="655"/>
      <c r="L17" s="655"/>
      <c r="M17" s="655"/>
      <c r="N17" s="655"/>
      <c r="O17" s="655"/>
      <c r="P17" s="655"/>
      <c r="Q17" s="656"/>
      <c r="R17" s="657">
        <v>52703</v>
      </c>
      <c r="S17" s="658"/>
      <c r="T17" s="658"/>
      <c r="U17" s="658"/>
      <c r="V17" s="658"/>
      <c r="W17" s="658"/>
      <c r="X17" s="658"/>
      <c r="Y17" s="659"/>
      <c r="Z17" s="695">
        <v>0.8</v>
      </c>
      <c r="AA17" s="695"/>
      <c r="AB17" s="695"/>
      <c r="AC17" s="695"/>
      <c r="AD17" s="696">
        <v>52703</v>
      </c>
      <c r="AE17" s="696"/>
      <c r="AF17" s="696"/>
      <c r="AG17" s="696"/>
      <c r="AH17" s="696"/>
      <c r="AI17" s="696"/>
      <c r="AJ17" s="696"/>
      <c r="AK17" s="696"/>
      <c r="AL17" s="660">
        <v>1.5</v>
      </c>
      <c r="AM17" s="661"/>
      <c r="AN17" s="661"/>
      <c r="AO17" s="697"/>
      <c r="AP17" s="654" t="s">
        <v>272</v>
      </c>
      <c r="AQ17" s="655"/>
      <c r="AR17" s="655"/>
      <c r="AS17" s="655"/>
      <c r="AT17" s="655"/>
      <c r="AU17" s="655"/>
      <c r="AV17" s="655"/>
      <c r="AW17" s="655"/>
      <c r="AX17" s="655"/>
      <c r="AY17" s="655"/>
      <c r="AZ17" s="655"/>
      <c r="BA17" s="655"/>
      <c r="BB17" s="655"/>
      <c r="BC17" s="655"/>
      <c r="BD17" s="655"/>
      <c r="BE17" s="655"/>
      <c r="BF17" s="656"/>
      <c r="BG17" s="657" t="s">
        <v>142</v>
      </c>
      <c r="BH17" s="658"/>
      <c r="BI17" s="658"/>
      <c r="BJ17" s="658"/>
      <c r="BK17" s="658"/>
      <c r="BL17" s="658"/>
      <c r="BM17" s="658"/>
      <c r="BN17" s="659"/>
      <c r="BO17" s="695" t="s">
        <v>142</v>
      </c>
      <c r="BP17" s="695"/>
      <c r="BQ17" s="695"/>
      <c r="BR17" s="695"/>
      <c r="BS17" s="696" t="s">
        <v>142</v>
      </c>
      <c r="BT17" s="696"/>
      <c r="BU17" s="696"/>
      <c r="BV17" s="696"/>
      <c r="BW17" s="696"/>
      <c r="BX17" s="696"/>
      <c r="BY17" s="696"/>
      <c r="BZ17" s="696"/>
      <c r="CA17" s="696"/>
      <c r="CB17" s="734"/>
      <c r="CD17" s="654" t="s">
        <v>273</v>
      </c>
      <c r="CE17" s="655"/>
      <c r="CF17" s="655"/>
      <c r="CG17" s="655"/>
      <c r="CH17" s="655"/>
      <c r="CI17" s="655"/>
      <c r="CJ17" s="655"/>
      <c r="CK17" s="655"/>
      <c r="CL17" s="655"/>
      <c r="CM17" s="655"/>
      <c r="CN17" s="655"/>
      <c r="CO17" s="655"/>
      <c r="CP17" s="655"/>
      <c r="CQ17" s="656"/>
      <c r="CR17" s="657">
        <v>501480</v>
      </c>
      <c r="CS17" s="658"/>
      <c r="CT17" s="658"/>
      <c r="CU17" s="658"/>
      <c r="CV17" s="658"/>
      <c r="CW17" s="658"/>
      <c r="CX17" s="658"/>
      <c r="CY17" s="659"/>
      <c r="CZ17" s="695">
        <v>9.1</v>
      </c>
      <c r="DA17" s="695"/>
      <c r="DB17" s="695"/>
      <c r="DC17" s="695"/>
      <c r="DD17" s="663" t="s">
        <v>142</v>
      </c>
      <c r="DE17" s="658"/>
      <c r="DF17" s="658"/>
      <c r="DG17" s="658"/>
      <c r="DH17" s="658"/>
      <c r="DI17" s="658"/>
      <c r="DJ17" s="658"/>
      <c r="DK17" s="658"/>
      <c r="DL17" s="658"/>
      <c r="DM17" s="658"/>
      <c r="DN17" s="658"/>
      <c r="DO17" s="658"/>
      <c r="DP17" s="659"/>
      <c r="DQ17" s="663">
        <v>501480</v>
      </c>
      <c r="DR17" s="658"/>
      <c r="DS17" s="658"/>
      <c r="DT17" s="658"/>
      <c r="DU17" s="658"/>
      <c r="DV17" s="658"/>
      <c r="DW17" s="658"/>
      <c r="DX17" s="658"/>
      <c r="DY17" s="658"/>
      <c r="DZ17" s="658"/>
      <c r="EA17" s="658"/>
      <c r="EB17" s="658"/>
      <c r="EC17" s="694"/>
    </row>
    <row r="18" spans="2:133" ht="11.25" customHeight="1" x14ac:dyDescent="0.15">
      <c r="B18" s="654" t="s">
        <v>274</v>
      </c>
      <c r="C18" s="655"/>
      <c r="D18" s="655"/>
      <c r="E18" s="655"/>
      <c r="F18" s="655"/>
      <c r="G18" s="655"/>
      <c r="H18" s="655"/>
      <c r="I18" s="655"/>
      <c r="J18" s="655"/>
      <c r="K18" s="655"/>
      <c r="L18" s="655"/>
      <c r="M18" s="655"/>
      <c r="N18" s="655"/>
      <c r="O18" s="655"/>
      <c r="P18" s="655"/>
      <c r="Q18" s="656"/>
      <c r="R18" s="657">
        <v>16380</v>
      </c>
      <c r="S18" s="658"/>
      <c r="T18" s="658"/>
      <c r="U18" s="658"/>
      <c r="V18" s="658"/>
      <c r="W18" s="658"/>
      <c r="X18" s="658"/>
      <c r="Y18" s="659"/>
      <c r="Z18" s="695">
        <v>0.3</v>
      </c>
      <c r="AA18" s="695"/>
      <c r="AB18" s="695"/>
      <c r="AC18" s="695"/>
      <c r="AD18" s="696">
        <v>16380</v>
      </c>
      <c r="AE18" s="696"/>
      <c r="AF18" s="696"/>
      <c r="AG18" s="696"/>
      <c r="AH18" s="696"/>
      <c r="AI18" s="696"/>
      <c r="AJ18" s="696"/>
      <c r="AK18" s="696"/>
      <c r="AL18" s="660">
        <v>0.5</v>
      </c>
      <c r="AM18" s="661"/>
      <c r="AN18" s="661"/>
      <c r="AO18" s="697"/>
      <c r="AP18" s="654" t="s">
        <v>275</v>
      </c>
      <c r="AQ18" s="655"/>
      <c r="AR18" s="655"/>
      <c r="AS18" s="655"/>
      <c r="AT18" s="655"/>
      <c r="AU18" s="655"/>
      <c r="AV18" s="655"/>
      <c r="AW18" s="655"/>
      <c r="AX18" s="655"/>
      <c r="AY18" s="655"/>
      <c r="AZ18" s="655"/>
      <c r="BA18" s="655"/>
      <c r="BB18" s="655"/>
      <c r="BC18" s="655"/>
      <c r="BD18" s="655"/>
      <c r="BE18" s="655"/>
      <c r="BF18" s="656"/>
      <c r="BG18" s="657" t="s">
        <v>142</v>
      </c>
      <c r="BH18" s="658"/>
      <c r="BI18" s="658"/>
      <c r="BJ18" s="658"/>
      <c r="BK18" s="658"/>
      <c r="BL18" s="658"/>
      <c r="BM18" s="658"/>
      <c r="BN18" s="659"/>
      <c r="BO18" s="695" t="s">
        <v>142</v>
      </c>
      <c r="BP18" s="695"/>
      <c r="BQ18" s="695"/>
      <c r="BR18" s="695"/>
      <c r="BS18" s="696" t="s">
        <v>142</v>
      </c>
      <c r="BT18" s="696"/>
      <c r="BU18" s="696"/>
      <c r="BV18" s="696"/>
      <c r="BW18" s="696"/>
      <c r="BX18" s="696"/>
      <c r="BY18" s="696"/>
      <c r="BZ18" s="696"/>
      <c r="CA18" s="696"/>
      <c r="CB18" s="734"/>
      <c r="CD18" s="654" t="s">
        <v>276</v>
      </c>
      <c r="CE18" s="655"/>
      <c r="CF18" s="655"/>
      <c r="CG18" s="655"/>
      <c r="CH18" s="655"/>
      <c r="CI18" s="655"/>
      <c r="CJ18" s="655"/>
      <c r="CK18" s="655"/>
      <c r="CL18" s="655"/>
      <c r="CM18" s="655"/>
      <c r="CN18" s="655"/>
      <c r="CO18" s="655"/>
      <c r="CP18" s="655"/>
      <c r="CQ18" s="656"/>
      <c r="CR18" s="657" t="s">
        <v>142</v>
      </c>
      <c r="CS18" s="658"/>
      <c r="CT18" s="658"/>
      <c r="CU18" s="658"/>
      <c r="CV18" s="658"/>
      <c r="CW18" s="658"/>
      <c r="CX18" s="658"/>
      <c r="CY18" s="659"/>
      <c r="CZ18" s="695" t="s">
        <v>142</v>
      </c>
      <c r="DA18" s="695"/>
      <c r="DB18" s="695"/>
      <c r="DC18" s="695"/>
      <c r="DD18" s="663" t="s">
        <v>142</v>
      </c>
      <c r="DE18" s="658"/>
      <c r="DF18" s="658"/>
      <c r="DG18" s="658"/>
      <c r="DH18" s="658"/>
      <c r="DI18" s="658"/>
      <c r="DJ18" s="658"/>
      <c r="DK18" s="658"/>
      <c r="DL18" s="658"/>
      <c r="DM18" s="658"/>
      <c r="DN18" s="658"/>
      <c r="DO18" s="658"/>
      <c r="DP18" s="659"/>
      <c r="DQ18" s="663" t="s">
        <v>142</v>
      </c>
      <c r="DR18" s="658"/>
      <c r="DS18" s="658"/>
      <c r="DT18" s="658"/>
      <c r="DU18" s="658"/>
      <c r="DV18" s="658"/>
      <c r="DW18" s="658"/>
      <c r="DX18" s="658"/>
      <c r="DY18" s="658"/>
      <c r="DZ18" s="658"/>
      <c r="EA18" s="658"/>
      <c r="EB18" s="658"/>
      <c r="EC18" s="694"/>
    </row>
    <row r="19" spans="2:133" ht="11.25" customHeight="1" x14ac:dyDescent="0.15">
      <c r="B19" s="654" t="s">
        <v>277</v>
      </c>
      <c r="C19" s="655"/>
      <c r="D19" s="655"/>
      <c r="E19" s="655"/>
      <c r="F19" s="655"/>
      <c r="G19" s="655"/>
      <c r="H19" s="655"/>
      <c r="I19" s="655"/>
      <c r="J19" s="655"/>
      <c r="K19" s="655"/>
      <c r="L19" s="655"/>
      <c r="M19" s="655"/>
      <c r="N19" s="655"/>
      <c r="O19" s="655"/>
      <c r="P19" s="655"/>
      <c r="Q19" s="656"/>
      <c r="R19" s="657">
        <v>13185</v>
      </c>
      <c r="S19" s="658"/>
      <c r="T19" s="658"/>
      <c r="U19" s="658"/>
      <c r="V19" s="658"/>
      <c r="W19" s="658"/>
      <c r="X19" s="658"/>
      <c r="Y19" s="659"/>
      <c r="Z19" s="695">
        <v>0.2</v>
      </c>
      <c r="AA19" s="695"/>
      <c r="AB19" s="695"/>
      <c r="AC19" s="695"/>
      <c r="AD19" s="696">
        <v>13185</v>
      </c>
      <c r="AE19" s="696"/>
      <c r="AF19" s="696"/>
      <c r="AG19" s="696"/>
      <c r="AH19" s="696"/>
      <c r="AI19" s="696"/>
      <c r="AJ19" s="696"/>
      <c r="AK19" s="696"/>
      <c r="AL19" s="660">
        <v>0.4</v>
      </c>
      <c r="AM19" s="661"/>
      <c r="AN19" s="661"/>
      <c r="AO19" s="697"/>
      <c r="AP19" s="654" t="s">
        <v>278</v>
      </c>
      <c r="AQ19" s="655"/>
      <c r="AR19" s="655"/>
      <c r="AS19" s="655"/>
      <c r="AT19" s="655"/>
      <c r="AU19" s="655"/>
      <c r="AV19" s="655"/>
      <c r="AW19" s="655"/>
      <c r="AX19" s="655"/>
      <c r="AY19" s="655"/>
      <c r="AZ19" s="655"/>
      <c r="BA19" s="655"/>
      <c r="BB19" s="655"/>
      <c r="BC19" s="655"/>
      <c r="BD19" s="655"/>
      <c r="BE19" s="655"/>
      <c r="BF19" s="656"/>
      <c r="BG19" s="657" t="s">
        <v>142</v>
      </c>
      <c r="BH19" s="658"/>
      <c r="BI19" s="658"/>
      <c r="BJ19" s="658"/>
      <c r="BK19" s="658"/>
      <c r="BL19" s="658"/>
      <c r="BM19" s="658"/>
      <c r="BN19" s="659"/>
      <c r="BO19" s="695" t="s">
        <v>142</v>
      </c>
      <c r="BP19" s="695"/>
      <c r="BQ19" s="695"/>
      <c r="BR19" s="695"/>
      <c r="BS19" s="696" t="s">
        <v>142</v>
      </c>
      <c r="BT19" s="696"/>
      <c r="BU19" s="696"/>
      <c r="BV19" s="696"/>
      <c r="BW19" s="696"/>
      <c r="BX19" s="696"/>
      <c r="BY19" s="696"/>
      <c r="BZ19" s="696"/>
      <c r="CA19" s="696"/>
      <c r="CB19" s="734"/>
      <c r="CD19" s="654" t="s">
        <v>279</v>
      </c>
      <c r="CE19" s="655"/>
      <c r="CF19" s="655"/>
      <c r="CG19" s="655"/>
      <c r="CH19" s="655"/>
      <c r="CI19" s="655"/>
      <c r="CJ19" s="655"/>
      <c r="CK19" s="655"/>
      <c r="CL19" s="655"/>
      <c r="CM19" s="655"/>
      <c r="CN19" s="655"/>
      <c r="CO19" s="655"/>
      <c r="CP19" s="655"/>
      <c r="CQ19" s="656"/>
      <c r="CR19" s="657" t="s">
        <v>142</v>
      </c>
      <c r="CS19" s="658"/>
      <c r="CT19" s="658"/>
      <c r="CU19" s="658"/>
      <c r="CV19" s="658"/>
      <c r="CW19" s="658"/>
      <c r="CX19" s="658"/>
      <c r="CY19" s="659"/>
      <c r="CZ19" s="695" t="s">
        <v>142</v>
      </c>
      <c r="DA19" s="695"/>
      <c r="DB19" s="695"/>
      <c r="DC19" s="695"/>
      <c r="DD19" s="663" t="s">
        <v>142</v>
      </c>
      <c r="DE19" s="658"/>
      <c r="DF19" s="658"/>
      <c r="DG19" s="658"/>
      <c r="DH19" s="658"/>
      <c r="DI19" s="658"/>
      <c r="DJ19" s="658"/>
      <c r="DK19" s="658"/>
      <c r="DL19" s="658"/>
      <c r="DM19" s="658"/>
      <c r="DN19" s="658"/>
      <c r="DO19" s="658"/>
      <c r="DP19" s="659"/>
      <c r="DQ19" s="663" t="s">
        <v>142</v>
      </c>
      <c r="DR19" s="658"/>
      <c r="DS19" s="658"/>
      <c r="DT19" s="658"/>
      <c r="DU19" s="658"/>
      <c r="DV19" s="658"/>
      <c r="DW19" s="658"/>
      <c r="DX19" s="658"/>
      <c r="DY19" s="658"/>
      <c r="DZ19" s="658"/>
      <c r="EA19" s="658"/>
      <c r="EB19" s="658"/>
      <c r="EC19" s="694"/>
    </row>
    <row r="20" spans="2:133" ht="11.25" customHeight="1" x14ac:dyDescent="0.15">
      <c r="B20" s="724" t="s">
        <v>280</v>
      </c>
      <c r="C20" s="725"/>
      <c r="D20" s="725"/>
      <c r="E20" s="725"/>
      <c r="F20" s="725"/>
      <c r="G20" s="725"/>
      <c r="H20" s="725"/>
      <c r="I20" s="725"/>
      <c r="J20" s="725"/>
      <c r="K20" s="725"/>
      <c r="L20" s="725"/>
      <c r="M20" s="725"/>
      <c r="N20" s="725"/>
      <c r="O20" s="725"/>
      <c r="P20" s="725"/>
      <c r="Q20" s="726"/>
      <c r="R20" s="657">
        <v>3195</v>
      </c>
      <c r="S20" s="658"/>
      <c r="T20" s="658"/>
      <c r="U20" s="658"/>
      <c r="V20" s="658"/>
      <c r="W20" s="658"/>
      <c r="X20" s="658"/>
      <c r="Y20" s="659"/>
      <c r="Z20" s="695">
        <v>0.1</v>
      </c>
      <c r="AA20" s="695"/>
      <c r="AB20" s="695"/>
      <c r="AC20" s="695"/>
      <c r="AD20" s="696">
        <v>3195</v>
      </c>
      <c r="AE20" s="696"/>
      <c r="AF20" s="696"/>
      <c r="AG20" s="696"/>
      <c r="AH20" s="696"/>
      <c r="AI20" s="696"/>
      <c r="AJ20" s="696"/>
      <c r="AK20" s="696"/>
      <c r="AL20" s="660">
        <v>0.1</v>
      </c>
      <c r="AM20" s="661"/>
      <c r="AN20" s="661"/>
      <c r="AO20" s="697"/>
      <c r="AP20" s="654" t="s">
        <v>281</v>
      </c>
      <c r="AQ20" s="655"/>
      <c r="AR20" s="655"/>
      <c r="AS20" s="655"/>
      <c r="AT20" s="655"/>
      <c r="AU20" s="655"/>
      <c r="AV20" s="655"/>
      <c r="AW20" s="655"/>
      <c r="AX20" s="655"/>
      <c r="AY20" s="655"/>
      <c r="AZ20" s="655"/>
      <c r="BA20" s="655"/>
      <c r="BB20" s="655"/>
      <c r="BC20" s="655"/>
      <c r="BD20" s="655"/>
      <c r="BE20" s="655"/>
      <c r="BF20" s="656"/>
      <c r="BG20" s="657" t="s">
        <v>142</v>
      </c>
      <c r="BH20" s="658"/>
      <c r="BI20" s="658"/>
      <c r="BJ20" s="658"/>
      <c r="BK20" s="658"/>
      <c r="BL20" s="658"/>
      <c r="BM20" s="658"/>
      <c r="BN20" s="659"/>
      <c r="BO20" s="695" t="s">
        <v>142</v>
      </c>
      <c r="BP20" s="695"/>
      <c r="BQ20" s="695"/>
      <c r="BR20" s="695"/>
      <c r="BS20" s="696" t="s">
        <v>142</v>
      </c>
      <c r="BT20" s="696"/>
      <c r="BU20" s="696"/>
      <c r="BV20" s="696"/>
      <c r="BW20" s="696"/>
      <c r="BX20" s="696"/>
      <c r="BY20" s="696"/>
      <c r="BZ20" s="696"/>
      <c r="CA20" s="696"/>
      <c r="CB20" s="734"/>
      <c r="CD20" s="654" t="s">
        <v>282</v>
      </c>
      <c r="CE20" s="655"/>
      <c r="CF20" s="655"/>
      <c r="CG20" s="655"/>
      <c r="CH20" s="655"/>
      <c r="CI20" s="655"/>
      <c r="CJ20" s="655"/>
      <c r="CK20" s="655"/>
      <c r="CL20" s="655"/>
      <c r="CM20" s="655"/>
      <c r="CN20" s="655"/>
      <c r="CO20" s="655"/>
      <c r="CP20" s="655"/>
      <c r="CQ20" s="656"/>
      <c r="CR20" s="657">
        <v>5510762</v>
      </c>
      <c r="CS20" s="658"/>
      <c r="CT20" s="658"/>
      <c r="CU20" s="658"/>
      <c r="CV20" s="658"/>
      <c r="CW20" s="658"/>
      <c r="CX20" s="658"/>
      <c r="CY20" s="659"/>
      <c r="CZ20" s="695">
        <v>100</v>
      </c>
      <c r="DA20" s="695"/>
      <c r="DB20" s="695"/>
      <c r="DC20" s="695"/>
      <c r="DD20" s="663">
        <v>1039384</v>
      </c>
      <c r="DE20" s="658"/>
      <c r="DF20" s="658"/>
      <c r="DG20" s="658"/>
      <c r="DH20" s="658"/>
      <c r="DI20" s="658"/>
      <c r="DJ20" s="658"/>
      <c r="DK20" s="658"/>
      <c r="DL20" s="658"/>
      <c r="DM20" s="658"/>
      <c r="DN20" s="658"/>
      <c r="DO20" s="658"/>
      <c r="DP20" s="659"/>
      <c r="DQ20" s="663">
        <v>3924684</v>
      </c>
      <c r="DR20" s="658"/>
      <c r="DS20" s="658"/>
      <c r="DT20" s="658"/>
      <c r="DU20" s="658"/>
      <c r="DV20" s="658"/>
      <c r="DW20" s="658"/>
      <c r="DX20" s="658"/>
      <c r="DY20" s="658"/>
      <c r="DZ20" s="658"/>
      <c r="EA20" s="658"/>
      <c r="EB20" s="658"/>
      <c r="EC20" s="694"/>
    </row>
    <row r="21" spans="2:133" ht="11.25" customHeight="1" x14ac:dyDescent="0.15">
      <c r="B21" s="654" t="s">
        <v>283</v>
      </c>
      <c r="C21" s="655"/>
      <c r="D21" s="655"/>
      <c r="E21" s="655"/>
      <c r="F21" s="655"/>
      <c r="G21" s="655"/>
      <c r="H21" s="655"/>
      <c r="I21" s="655"/>
      <c r="J21" s="655"/>
      <c r="K21" s="655"/>
      <c r="L21" s="655"/>
      <c r="M21" s="655"/>
      <c r="N21" s="655"/>
      <c r="O21" s="655"/>
      <c r="P21" s="655"/>
      <c r="Q21" s="656"/>
      <c r="R21" s="657">
        <v>1557894</v>
      </c>
      <c r="S21" s="658"/>
      <c r="T21" s="658"/>
      <c r="U21" s="658"/>
      <c r="V21" s="658"/>
      <c r="W21" s="658"/>
      <c r="X21" s="658"/>
      <c r="Y21" s="659"/>
      <c r="Z21" s="695">
        <v>25</v>
      </c>
      <c r="AA21" s="695"/>
      <c r="AB21" s="695"/>
      <c r="AC21" s="695"/>
      <c r="AD21" s="696">
        <v>1277728</v>
      </c>
      <c r="AE21" s="696"/>
      <c r="AF21" s="696"/>
      <c r="AG21" s="696"/>
      <c r="AH21" s="696"/>
      <c r="AI21" s="696"/>
      <c r="AJ21" s="696"/>
      <c r="AK21" s="696"/>
      <c r="AL21" s="660">
        <v>37.200000000000003</v>
      </c>
      <c r="AM21" s="661"/>
      <c r="AN21" s="661"/>
      <c r="AO21" s="697"/>
      <c r="AP21" s="654" t="s">
        <v>284</v>
      </c>
      <c r="AQ21" s="735"/>
      <c r="AR21" s="735"/>
      <c r="AS21" s="735"/>
      <c r="AT21" s="735"/>
      <c r="AU21" s="735"/>
      <c r="AV21" s="735"/>
      <c r="AW21" s="735"/>
      <c r="AX21" s="735"/>
      <c r="AY21" s="735"/>
      <c r="AZ21" s="735"/>
      <c r="BA21" s="735"/>
      <c r="BB21" s="735"/>
      <c r="BC21" s="735"/>
      <c r="BD21" s="735"/>
      <c r="BE21" s="735"/>
      <c r="BF21" s="736"/>
      <c r="BG21" s="657" t="s">
        <v>142</v>
      </c>
      <c r="BH21" s="658"/>
      <c r="BI21" s="658"/>
      <c r="BJ21" s="658"/>
      <c r="BK21" s="658"/>
      <c r="BL21" s="658"/>
      <c r="BM21" s="658"/>
      <c r="BN21" s="659"/>
      <c r="BO21" s="695" t="s">
        <v>142</v>
      </c>
      <c r="BP21" s="695"/>
      <c r="BQ21" s="695"/>
      <c r="BR21" s="695"/>
      <c r="BS21" s="696" t="s">
        <v>180</v>
      </c>
      <c r="BT21" s="696"/>
      <c r="BU21" s="696"/>
      <c r="BV21" s="696"/>
      <c r="BW21" s="696"/>
      <c r="BX21" s="696"/>
      <c r="BY21" s="696"/>
      <c r="BZ21" s="696"/>
      <c r="CA21" s="696"/>
      <c r="CB21" s="734"/>
      <c r="CD21" s="638"/>
      <c r="CE21" s="639"/>
      <c r="CF21" s="639"/>
      <c r="CG21" s="639"/>
      <c r="CH21" s="639"/>
      <c r="CI21" s="639"/>
      <c r="CJ21" s="639"/>
      <c r="CK21" s="639"/>
      <c r="CL21" s="639"/>
      <c r="CM21" s="639"/>
      <c r="CN21" s="639"/>
      <c r="CO21" s="639"/>
      <c r="CP21" s="639"/>
      <c r="CQ21" s="640"/>
      <c r="CR21" s="742"/>
      <c r="CS21" s="743"/>
      <c r="CT21" s="743"/>
      <c r="CU21" s="743"/>
      <c r="CV21" s="743"/>
      <c r="CW21" s="743"/>
      <c r="CX21" s="743"/>
      <c r="CY21" s="744"/>
      <c r="CZ21" s="745"/>
      <c r="DA21" s="745"/>
      <c r="DB21" s="745"/>
      <c r="DC21" s="745"/>
      <c r="DD21" s="746"/>
      <c r="DE21" s="743"/>
      <c r="DF21" s="743"/>
      <c r="DG21" s="743"/>
      <c r="DH21" s="743"/>
      <c r="DI21" s="743"/>
      <c r="DJ21" s="743"/>
      <c r="DK21" s="743"/>
      <c r="DL21" s="743"/>
      <c r="DM21" s="743"/>
      <c r="DN21" s="743"/>
      <c r="DO21" s="743"/>
      <c r="DP21" s="744"/>
      <c r="DQ21" s="746"/>
      <c r="DR21" s="743"/>
      <c r="DS21" s="743"/>
      <c r="DT21" s="743"/>
      <c r="DU21" s="743"/>
      <c r="DV21" s="743"/>
      <c r="DW21" s="743"/>
      <c r="DX21" s="743"/>
      <c r="DY21" s="743"/>
      <c r="DZ21" s="743"/>
      <c r="EA21" s="743"/>
      <c r="EB21" s="743"/>
      <c r="EC21" s="750"/>
    </row>
    <row r="22" spans="2:133" ht="11.25" customHeight="1" x14ac:dyDescent="0.15">
      <c r="B22" s="654" t="s">
        <v>285</v>
      </c>
      <c r="C22" s="655"/>
      <c r="D22" s="655"/>
      <c r="E22" s="655"/>
      <c r="F22" s="655"/>
      <c r="G22" s="655"/>
      <c r="H22" s="655"/>
      <c r="I22" s="655"/>
      <c r="J22" s="655"/>
      <c r="K22" s="655"/>
      <c r="L22" s="655"/>
      <c r="M22" s="655"/>
      <c r="N22" s="655"/>
      <c r="O22" s="655"/>
      <c r="P22" s="655"/>
      <c r="Q22" s="656"/>
      <c r="R22" s="657">
        <v>1277728</v>
      </c>
      <c r="S22" s="658"/>
      <c r="T22" s="658"/>
      <c r="U22" s="658"/>
      <c r="V22" s="658"/>
      <c r="W22" s="658"/>
      <c r="X22" s="658"/>
      <c r="Y22" s="659"/>
      <c r="Z22" s="695">
        <v>20.5</v>
      </c>
      <c r="AA22" s="695"/>
      <c r="AB22" s="695"/>
      <c r="AC22" s="695"/>
      <c r="AD22" s="696">
        <v>1277728</v>
      </c>
      <c r="AE22" s="696"/>
      <c r="AF22" s="696"/>
      <c r="AG22" s="696"/>
      <c r="AH22" s="696"/>
      <c r="AI22" s="696"/>
      <c r="AJ22" s="696"/>
      <c r="AK22" s="696"/>
      <c r="AL22" s="660">
        <v>37.200000000000003</v>
      </c>
      <c r="AM22" s="661"/>
      <c r="AN22" s="661"/>
      <c r="AO22" s="697"/>
      <c r="AP22" s="654" t="s">
        <v>286</v>
      </c>
      <c r="AQ22" s="735"/>
      <c r="AR22" s="735"/>
      <c r="AS22" s="735"/>
      <c r="AT22" s="735"/>
      <c r="AU22" s="735"/>
      <c r="AV22" s="735"/>
      <c r="AW22" s="735"/>
      <c r="AX22" s="735"/>
      <c r="AY22" s="735"/>
      <c r="AZ22" s="735"/>
      <c r="BA22" s="735"/>
      <c r="BB22" s="735"/>
      <c r="BC22" s="735"/>
      <c r="BD22" s="735"/>
      <c r="BE22" s="735"/>
      <c r="BF22" s="736"/>
      <c r="BG22" s="657" t="s">
        <v>180</v>
      </c>
      <c r="BH22" s="658"/>
      <c r="BI22" s="658"/>
      <c r="BJ22" s="658"/>
      <c r="BK22" s="658"/>
      <c r="BL22" s="658"/>
      <c r="BM22" s="658"/>
      <c r="BN22" s="659"/>
      <c r="BO22" s="695" t="s">
        <v>180</v>
      </c>
      <c r="BP22" s="695"/>
      <c r="BQ22" s="695"/>
      <c r="BR22" s="695"/>
      <c r="BS22" s="696" t="s">
        <v>142</v>
      </c>
      <c r="BT22" s="696"/>
      <c r="BU22" s="696"/>
      <c r="BV22" s="696"/>
      <c r="BW22" s="696"/>
      <c r="BX22" s="696"/>
      <c r="BY22" s="696"/>
      <c r="BZ22" s="696"/>
      <c r="CA22" s="696"/>
      <c r="CB22" s="734"/>
      <c r="CD22" s="709" t="s">
        <v>287</v>
      </c>
      <c r="CE22" s="710"/>
      <c r="CF22" s="710"/>
      <c r="CG22" s="710"/>
      <c r="CH22" s="710"/>
      <c r="CI22" s="710"/>
      <c r="CJ22" s="710"/>
      <c r="CK22" s="710"/>
      <c r="CL22" s="710"/>
      <c r="CM22" s="710"/>
      <c r="CN22" s="710"/>
      <c r="CO22" s="710"/>
      <c r="CP22" s="710"/>
      <c r="CQ22" s="710"/>
      <c r="CR22" s="710"/>
      <c r="CS22" s="710"/>
      <c r="CT22" s="710"/>
      <c r="CU22" s="710"/>
      <c r="CV22" s="710"/>
      <c r="CW22" s="710"/>
      <c r="CX22" s="710"/>
      <c r="CY22" s="710"/>
      <c r="CZ22" s="710"/>
      <c r="DA22" s="710"/>
      <c r="DB22" s="710"/>
      <c r="DC22" s="710"/>
      <c r="DD22" s="710"/>
      <c r="DE22" s="710"/>
      <c r="DF22" s="710"/>
      <c r="DG22" s="710"/>
      <c r="DH22" s="710"/>
      <c r="DI22" s="710"/>
      <c r="DJ22" s="710"/>
      <c r="DK22" s="710"/>
      <c r="DL22" s="710"/>
      <c r="DM22" s="710"/>
      <c r="DN22" s="710"/>
      <c r="DO22" s="710"/>
      <c r="DP22" s="710"/>
      <c r="DQ22" s="710"/>
      <c r="DR22" s="710"/>
      <c r="DS22" s="710"/>
      <c r="DT22" s="710"/>
      <c r="DU22" s="710"/>
      <c r="DV22" s="710"/>
      <c r="DW22" s="710"/>
      <c r="DX22" s="710"/>
      <c r="DY22" s="710"/>
      <c r="DZ22" s="710"/>
      <c r="EA22" s="710"/>
      <c r="EB22" s="710"/>
      <c r="EC22" s="711"/>
    </row>
    <row r="23" spans="2:133" ht="11.25" customHeight="1" x14ac:dyDescent="0.15">
      <c r="B23" s="654" t="s">
        <v>288</v>
      </c>
      <c r="C23" s="655"/>
      <c r="D23" s="655"/>
      <c r="E23" s="655"/>
      <c r="F23" s="655"/>
      <c r="G23" s="655"/>
      <c r="H23" s="655"/>
      <c r="I23" s="655"/>
      <c r="J23" s="655"/>
      <c r="K23" s="655"/>
      <c r="L23" s="655"/>
      <c r="M23" s="655"/>
      <c r="N23" s="655"/>
      <c r="O23" s="655"/>
      <c r="P23" s="655"/>
      <c r="Q23" s="656"/>
      <c r="R23" s="657">
        <v>280166</v>
      </c>
      <c r="S23" s="658"/>
      <c r="T23" s="658"/>
      <c r="U23" s="658"/>
      <c r="V23" s="658"/>
      <c r="W23" s="658"/>
      <c r="X23" s="658"/>
      <c r="Y23" s="659"/>
      <c r="Z23" s="695">
        <v>4.5</v>
      </c>
      <c r="AA23" s="695"/>
      <c r="AB23" s="695"/>
      <c r="AC23" s="695"/>
      <c r="AD23" s="696" t="s">
        <v>142</v>
      </c>
      <c r="AE23" s="696"/>
      <c r="AF23" s="696"/>
      <c r="AG23" s="696"/>
      <c r="AH23" s="696"/>
      <c r="AI23" s="696"/>
      <c r="AJ23" s="696"/>
      <c r="AK23" s="696"/>
      <c r="AL23" s="660" t="s">
        <v>142</v>
      </c>
      <c r="AM23" s="661"/>
      <c r="AN23" s="661"/>
      <c r="AO23" s="697"/>
      <c r="AP23" s="654" t="s">
        <v>289</v>
      </c>
      <c r="AQ23" s="735"/>
      <c r="AR23" s="735"/>
      <c r="AS23" s="735"/>
      <c r="AT23" s="735"/>
      <c r="AU23" s="735"/>
      <c r="AV23" s="735"/>
      <c r="AW23" s="735"/>
      <c r="AX23" s="735"/>
      <c r="AY23" s="735"/>
      <c r="AZ23" s="735"/>
      <c r="BA23" s="735"/>
      <c r="BB23" s="735"/>
      <c r="BC23" s="735"/>
      <c r="BD23" s="735"/>
      <c r="BE23" s="735"/>
      <c r="BF23" s="736"/>
      <c r="BG23" s="657" t="s">
        <v>142</v>
      </c>
      <c r="BH23" s="658"/>
      <c r="BI23" s="658"/>
      <c r="BJ23" s="658"/>
      <c r="BK23" s="658"/>
      <c r="BL23" s="658"/>
      <c r="BM23" s="658"/>
      <c r="BN23" s="659"/>
      <c r="BO23" s="695" t="s">
        <v>142</v>
      </c>
      <c r="BP23" s="695"/>
      <c r="BQ23" s="695"/>
      <c r="BR23" s="695"/>
      <c r="BS23" s="696" t="s">
        <v>142</v>
      </c>
      <c r="BT23" s="696"/>
      <c r="BU23" s="696"/>
      <c r="BV23" s="696"/>
      <c r="BW23" s="696"/>
      <c r="BX23" s="696"/>
      <c r="BY23" s="696"/>
      <c r="BZ23" s="696"/>
      <c r="CA23" s="696"/>
      <c r="CB23" s="734"/>
      <c r="CD23" s="709" t="s">
        <v>229</v>
      </c>
      <c r="CE23" s="710"/>
      <c r="CF23" s="710"/>
      <c r="CG23" s="710"/>
      <c r="CH23" s="710"/>
      <c r="CI23" s="710"/>
      <c r="CJ23" s="710"/>
      <c r="CK23" s="710"/>
      <c r="CL23" s="710"/>
      <c r="CM23" s="710"/>
      <c r="CN23" s="710"/>
      <c r="CO23" s="710"/>
      <c r="CP23" s="710"/>
      <c r="CQ23" s="711"/>
      <c r="CR23" s="709" t="s">
        <v>290</v>
      </c>
      <c r="CS23" s="710"/>
      <c r="CT23" s="710"/>
      <c r="CU23" s="710"/>
      <c r="CV23" s="710"/>
      <c r="CW23" s="710"/>
      <c r="CX23" s="710"/>
      <c r="CY23" s="711"/>
      <c r="CZ23" s="709" t="s">
        <v>291</v>
      </c>
      <c r="DA23" s="710"/>
      <c r="DB23" s="710"/>
      <c r="DC23" s="711"/>
      <c r="DD23" s="709" t="s">
        <v>292</v>
      </c>
      <c r="DE23" s="710"/>
      <c r="DF23" s="710"/>
      <c r="DG23" s="710"/>
      <c r="DH23" s="710"/>
      <c r="DI23" s="710"/>
      <c r="DJ23" s="710"/>
      <c r="DK23" s="711"/>
      <c r="DL23" s="747" t="s">
        <v>293</v>
      </c>
      <c r="DM23" s="748"/>
      <c r="DN23" s="748"/>
      <c r="DO23" s="748"/>
      <c r="DP23" s="748"/>
      <c r="DQ23" s="748"/>
      <c r="DR23" s="748"/>
      <c r="DS23" s="748"/>
      <c r="DT23" s="748"/>
      <c r="DU23" s="748"/>
      <c r="DV23" s="749"/>
      <c r="DW23" s="709" t="s">
        <v>294</v>
      </c>
      <c r="DX23" s="710"/>
      <c r="DY23" s="710"/>
      <c r="DZ23" s="710"/>
      <c r="EA23" s="710"/>
      <c r="EB23" s="710"/>
      <c r="EC23" s="711"/>
    </row>
    <row r="24" spans="2:133" ht="11.25" customHeight="1" x14ac:dyDescent="0.15">
      <c r="B24" s="654" t="s">
        <v>295</v>
      </c>
      <c r="C24" s="655"/>
      <c r="D24" s="655"/>
      <c r="E24" s="655"/>
      <c r="F24" s="655"/>
      <c r="G24" s="655"/>
      <c r="H24" s="655"/>
      <c r="I24" s="655"/>
      <c r="J24" s="655"/>
      <c r="K24" s="655"/>
      <c r="L24" s="655"/>
      <c r="M24" s="655"/>
      <c r="N24" s="655"/>
      <c r="O24" s="655"/>
      <c r="P24" s="655"/>
      <c r="Q24" s="656"/>
      <c r="R24" s="657" t="s">
        <v>142</v>
      </c>
      <c r="S24" s="658"/>
      <c r="T24" s="658"/>
      <c r="U24" s="658"/>
      <c r="V24" s="658"/>
      <c r="W24" s="658"/>
      <c r="X24" s="658"/>
      <c r="Y24" s="659"/>
      <c r="Z24" s="695" t="s">
        <v>142</v>
      </c>
      <c r="AA24" s="695"/>
      <c r="AB24" s="695"/>
      <c r="AC24" s="695"/>
      <c r="AD24" s="696" t="s">
        <v>142</v>
      </c>
      <c r="AE24" s="696"/>
      <c r="AF24" s="696"/>
      <c r="AG24" s="696"/>
      <c r="AH24" s="696"/>
      <c r="AI24" s="696"/>
      <c r="AJ24" s="696"/>
      <c r="AK24" s="696"/>
      <c r="AL24" s="660" t="s">
        <v>142</v>
      </c>
      <c r="AM24" s="661"/>
      <c r="AN24" s="661"/>
      <c r="AO24" s="697"/>
      <c r="AP24" s="654" t="s">
        <v>296</v>
      </c>
      <c r="AQ24" s="735"/>
      <c r="AR24" s="735"/>
      <c r="AS24" s="735"/>
      <c r="AT24" s="735"/>
      <c r="AU24" s="735"/>
      <c r="AV24" s="735"/>
      <c r="AW24" s="735"/>
      <c r="AX24" s="735"/>
      <c r="AY24" s="735"/>
      <c r="AZ24" s="735"/>
      <c r="BA24" s="735"/>
      <c r="BB24" s="735"/>
      <c r="BC24" s="735"/>
      <c r="BD24" s="735"/>
      <c r="BE24" s="735"/>
      <c r="BF24" s="736"/>
      <c r="BG24" s="657" t="s">
        <v>142</v>
      </c>
      <c r="BH24" s="658"/>
      <c r="BI24" s="658"/>
      <c r="BJ24" s="658"/>
      <c r="BK24" s="658"/>
      <c r="BL24" s="658"/>
      <c r="BM24" s="658"/>
      <c r="BN24" s="659"/>
      <c r="BO24" s="695" t="s">
        <v>142</v>
      </c>
      <c r="BP24" s="695"/>
      <c r="BQ24" s="695"/>
      <c r="BR24" s="695"/>
      <c r="BS24" s="696" t="s">
        <v>142</v>
      </c>
      <c r="BT24" s="696"/>
      <c r="BU24" s="696"/>
      <c r="BV24" s="696"/>
      <c r="BW24" s="696"/>
      <c r="BX24" s="696"/>
      <c r="BY24" s="696"/>
      <c r="BZ24" s="696"/>
      <c r="CA24" s="696"/>
      <c r="CB24" s="734"/>
      <c r="CD24" s="715" t="s">
        <v>297</v>
      </c>
      <c r="CE24" s="716"/>
      <c r="CF24" s="716"/>
      <c r="CG24" s="716"/>
      <c r="CH24" s="716"/>
      <c r="CI24" s="716"/>
      <c r="CJ24" s="716"/>
      <c r="CK24" s="716"/>
      <c r="CL24" s="716"/>
      <c r="CM24" s="716"/>
      <c r="CN24" s="716"/>
      <c r="CO24" s="716"/>
      <c r="CP24" s="716"/>
      <c r="CQ24" s="717"/>
      <c r="CR24" s="712">
        <v>2014569</v>
      </c>
      <c r="CS24" s="713"/>
      <c r="CT24" s="713"/>
      <c r="CU24" s="713"/>
      <c r="CV24" s="713"/>
      <c r="CW24" s="713"/>
      <c r="CX24" s="713"/>
      <c r="CY24" s="738"/>
      <c r="CZ24" s="739">
        <v>36.6</v>
      </c>
      <c r="DA24" s="721"/>
      <c r="DB24" s="721"/>
      <c r="DC24" s="741"/>
      <c r="DD24" s="737">
        <v>1563747</v>
      </c>
      <c r="DE24" s="713"/>
      <c r="DF24" s="713"/>
      <c r="DG24" s="713"/>
      <c r="DH24" s="713"/>
      <c r="DI24" s="713"/>
      <c r="DJ24" s="713"/>
      <c r="DK24" s="738"/>
      <c r="DL24" s="737">
        <v>1492532</v>
      </c>
      <c r="DM24" s="713"/>
      <c r="DN24" s="713"/>
      <c r="DO24" s="713"/>
      <c r="DP24" s="713"/>
      <c r="DQ24" s="713"/>
      <c r="DR24" s="713"/>
      <c r="DS24" s="713"/>
      <c r="DT24" s="713"/>
      <c r="DU24" s="713"/>
      <c r="DV24" s="738"/>
      <c r="DW24" s="739">
        <v>42.4</v>
      </c>
      <c r="DX24" s="721"/>
      <c r="DY24" s="721"/>
      <c r="DZ24" s="721"/>
      <c r="EA24" s="721"/>
      <c r="EB24" s="721"/>
      <c r="EC24" s="740"/>
    </row>
    <row r="25" spans="2:133" ht="11.25" customHeight="1" x14ac:dyDescent="0.15">
      <c r="B25" s="654" t="s">
        <v>298</v>
      </c>
      <c r="C25" s="655"/>
      <c r="D25" s="655"/>
      <c r="E25" s="655"/>
      <c r="F25" s="655"/>
      <c r="G25" s="655"/>
      <c r="H25" s="655"/>
      <c r="I25" s="655"/>
      <c r="J25" s="655"/>
      <c r="K25" s="655"/>
      <c r="L25" s="655"/>
      <c r="M25" s="655"/>
      <c r="N25" s="655"/>
      <c r="O25" s="655"/>
      <c r="P25" s="655"/>
      <c r="Q25" s="656"/>
      <c r="R25" s="657">
        <v>3710710</v>
      </c>
      <c r="S25" s="658"/>
      <c r="T25" s="658"/>
      <c r="U25" s="658"/>
      <c r="V25" s="658"/>
      <c r="W25" s="658"/>
      <c r="X25" s="658"/>
      <c r="Y25" s="659"/>
      <c r="Z25" s="695">
        <v>59.7</v>
      </c>
      <c r="AA25" s="695"/>
      <c r="AB25" s="695"/>
      <c r="AC25" s="695"/>
      <c r="AD25" s="696">
        <v>3430544</v>
      </c>
      <c r="AE25" s="696"/>
      <c r="AF25" s="696"/>
      <c r="AG25" s="696"/>
      <c r="AH25" s="696"/>
      <c r="AI25" s="696"/>
      <c r="AJ25" s="696"/>
      <c r="AK25" s="696"/>
      <c r="AL25" s="660">
        <v>99.8</v>
      </c>
      <c r="AM25" s="661"/>
      <c r="AN25" s="661"/>
      <c r="AO25" s="697"/>
      <c r="AP25" s="654" t="s">
        <v>299</v>
      </c>
      <c r="AQ25" s="735"/>
      <c r="AR25" s="735"/>
      <c r="AS25" s="735"/>
      <c r="AT25" s="735"/>
      <c r="AU25" s="735"/>
      <c r="AV25" s="735"/>
      <c r="AW25" s="735"/>
      <c r="AX25" s="735"/>
      <c r="AY25" s="735"/>
      <c r="AZ25" s="735"/>
      <c r="BA25" s="735"/>
      <c r="BB25" s="735"/>
      <c r="BC25" s="735"/>
      <c r="BD25" s="735"/>
      <c r="BE25" s="735"/>
      <c r="BF25" s="736"/>
      <c r="BG25" s="657" t="s">
        <v>142</v>
      </c>
      <c r="BH25" s="658"/>
      <c r="BI25" s="658"/>
      <c r="BJ25" s="658"/>
      <c r="BK25" s="658"/>
      <c r="BL25" s="658"/>
      <c r="BM25" s="658"/>
      <c r="BN25" s="659"/>
      <c r="BO25" s="695" t="s">
        <v>142</v>
      </c>
      <c r="BP25" s="695"/>
      <c r="BQ25" s="695"/>
      <c r="BR25" s="695"/>
      <c r="BS25" s="696" t="s">
        <v>142</v>
      </c>
      <c r="BT25" s="696"/>
      <c r="BU25" s="696"/>
      <c r="BV25" s="696"/>
      <c r="BW25" s="696"/>
      <c r="BX25" s="696"/>
      <c r="BY25" s="696"/>
      <c r="BZ25" s="696"/>
      <c r="CA25" s="696"/>
      <c r="CB25" s="734"/>
      <c r="CD25" s="654" t="s">
        <v>300</v>
      </c>
      <c r="CE25" s="655"/>
      <c r="CF25" s="655"/>
      <c r="CG25" s="655"/>
      <c r="CH25" s="655"/>
      <c r="CI25" s="655"/>
      <c r="CJ25" s="655"/>
      <c r="CK25" s="655"/>
      <c r="CL25" s="655"/>
      <c r="CM25" s="655"/>
      <c r="CN25" s="655"/>
      <c r="CO25" s="655"/>
      <c r="CP25" s="655"/>
      <c r="CQ25" s="656"/>
      <c r="CR25" s="657">
        <v>1024168</v>
      </c>
      <c r="CS25" s="670"/>
      <c r="CT25" s="670"/>
      <c r="CU25" s="670"/>
      <c r="CV25" s="670"/>
      <c r="CW25" s="670"/>
      <c r="CX25" s="670"/>
      <c r="CY25" s="671"/>
      <c r="CZ25" s="660">
        <v>18.600000000000001</v>
      </c>
      <c r="DA25" s="672"/>
      <c r="DB25" s="672"/>
      <c r="DC25" s="673"/>
      <c r="DD25" s="663">
        <v>923059</v>
      </c>
      <c r="DE25" s="670"/>
      <c r="DF25" s="670"/>
      <c r="DG25" s="670"/>
      <c r="DH25" s="670"/>
      <c r="DI25" s="670"/>
      <c r="DJ25" s="670"/>
      <c r="DK25" s="671"/>
      <c r="DL25" s="663">
        <v>892404</v>
      </c>
      <c r="DM25" s="670"/>
      <c r="DN25" s="670"/>
      <c r="DO25" s="670"/>
      <c r="DP25" s="670"/>
      <c r="DQ25" s="670"/>
      <c r="DR25" s="670"/>
      <c r="DS25" s="670"/>
      <c r="DT25" s="670"/>
      <c r="DU25" s="670"/>
      <c r="DV25" s="671"/>
      <c r="DW25" s="660">
        <v>25.3</v>
      </c>
      <c r="DX25" s="672"/>
      <c r="DY25" s="672"/>
      <c r="DZ25" s="672"/>
      <c r="EA25" s="672"/>
      <c r="EB25" s="672"/>
      <c r="EC25" s="684"/>
    </row>
    <row r="26" spans="2:133" ht="11.25" customHeight="1" x14ac:dyDescent="0.15">
      <c r="B26" s="654" t="s">
        <v>301</v>
      </c>
      <c r="C26" s="655"/>
      <c r="D26" s="655"/>
      <c r="E26" s="655"/>
      <c r="F26" s="655"/>
      <c r="G26" s="655"/>
      <c r="H26" s="655"/>
      <c r="I26" s="655"/>
      <c r="J26" s="655"/>
      <c r="K26" s="655"/>
      <c r="L26" s="655"/>
      <c r="M26" s="655"/>
      <c r="N26" s="655"/>
      <c r="O26" s="655"/>
      <c r="P26" s="655"/>
      <c r="Q26" s="656"/>
      <c r="R26" s="657">
        <v>928</v>
      </c>
      <c r="S26" s="658"/>
      <c r="T26" s="658"/>
      <c r="U26" s="658"/>
      <c r="V26" s="658"/>
      <c r="W26" s="658"/>
      <c r="X26" s="658"/>
      <c r="Y26" s="659"/>
      <c r="Z26" s="695">
        <v>0</v>
      </c>
      <c r="AA26" s="695"/>
      <c r="AB26" s="695"/>
      <c r="AC26" s="695"/>
      <c r="AD26" s="696">
        <v>928</v>
      </c>
      <c r="AE26" s="696"/>
      <c r="AF26" s="696"/>
      <c r="AG26" s="696"/>
      <c r="AH26" s="696"/>
      <c r="AI26" s="696"/>
      <c r="AJ26" s="696"/>
      <c r="AK26" s="696"/>
      <c r="AL26" s="660">
        <v>0</v>
      </c>
      <c r="AM26" s="661"/>
      <c r="AN26" s="661"/>
      <c r="AO26" s="697"/>
      <c r="AP26" s="654" t="s">
        <v>302</v>
      </c>
      <c r="AQ26" s="735"/>
      <c r="AR26" s="735"/>
      <c r="AS26" s="735"/>
      <c r="AT26" s="735"/>
      <c r="AU26" s="735"/>
      <c r="AV26" s="735"/>
      <c r="AW26" s="735"/>
      <c r="AX26" s="735"/>
      <c r="AY26" s="735"/>
      <c r="AZ26" s="735"/>
      <c r="BA26" s="735"/>
      <c r="BB26" s="735"/>
      <c r="BC26" s="735"/>
      <c r="BD26" s="735"/>
      <c r="BE26" s="735"/>
      <c r="BF26" s="736"/>
      <c r="BG26" s="657" t="s">
        <v>142</v>
      </c>
      <c r="BH26" s="658"/>
      <c r="BI26" s="658"/>
      <c r="BJ26" s="658"/>
      <c r="BK26" s="658"/>
      <c r="BL26" s="658"/>
      <c r="BM26" s="658"/>
      <c r="BN26" s="659"/>
      <c r="BO26" s="695" t="s">
        <v>142</v>
      </c>
      <c r="BP26" s="695"/>
      <c r="BQ26" s="695"/>
      <c r="BR26" s="695"/>
      <c r="BS26" s="696" t="s">
        <v>142</v>
      </c>
      <c r="BT26" s="696"/>
      <c r="BU26" s="696"/>
      <c r="BV26" s="696"/>
      <c r="BW26" s="696"/>
      <c r="BX26" s="696"/>
      <c r="BY26" s="696"/>
      <c r="BZ26" s="696"/>
      <c r="CA26" s="696"/>
      <c r="CB26" s="734"/>
      <c r="CD26" s="654" t="s">
        <v>303</v>
      </c>
      <c r="CE26" s="655"/>
      <c r="CF26" s="655"/>
      <c r="CG26" s="655"/>
      <c r="CH26" s="655"/>
      <c r="CI26" s="655"/>
      <c r="CJ26" s="655"/>
      <c r="CK26" s="655"/>
      <c r="CL26" s="655"/>
      <c r="CM26" s="655"/>
      <c r="CN26" s="655"/>
      <c r="CO26" s="655"/>
      <c r="CP26" s="655"/>
      <c r="CQ26" s="656"/>
      <c r="CR26" s="657">
        <v>580535</v>
      </c>
      <c r="CS26" s="658"/>
      <c r="CT26" s="658"/>
      <c r="CU26" s="658"/>
      <c r="CV26" s="658"/>
      <c r="CW26" s="658"/>
      <c r="CX26" s="658"/>
      <c r="CY26" s="659"/>
      <c r="CZ26" s="660">
        <v>10.5</v>
      </c>
      <c r="DA26" s="672"/>
      <c r="DB26" s="672"/>
      <c r="DC26" s="673"/>
      <c r="DD26" s="663">
        <v>524969</v>
      </c>
      <c r="DE26" s="658"/>
      <c r="DF26" s="658"/>
      <c r="DG26" s="658"/>
      <c r="DH26" s="658"/>
      <c r="DI26" s="658"/>
      <c r="DJ26" s="658"/>
      <c r="DK26" s="659"/>
      <c r="DL26" s="663" t="s">
        <v>180</v>
      </c>
      <c r="DM26" s="658"/>
      <c r="DN26" s="658"/>
      <c r="DO26" s="658"/>
      <c r="DP26" s="658"/>
      <c r="DQ26" s="658"/>
      <c r="DR26" s="658"/>
      <c r="DS26" s="658"/>
      <c r="DT26" s="658"/>
      <c r="DU26" s="658"/>
      <c r="DV26" s="659"/>
      <c r="DW26" s="660" t="s">
        <v>142</v>
      </c>
      <c r="DX26" s="672"/>
      <c r="DY26" s="672"/>
      <c r="DZ26" s="672"/>
      <c r="EA26" s="672"/>
      <c r="EB26" s="672"/>
      <c r="EC26" s="684"/>
    </row>
    <row r="27" spans="2:133" ht="11.25" customHeight="1" x14ac:dyDescent="0.15">
      <c r="B27" s="654" t="s">
        <v>304</v>
      </c>
      <c r="C27" s="655"/>
      <c r="D27" s="655"/>
      <c r="E27" s="655"/>
      <c r="F27" s="655"/>
      <c r="G27" s="655"/>
      <c r="H27" s="655"/>
      <c r="I27" s="655"/>
      <c r="J27" s="655"/>
      <c r="K27" s="655"/>
      <c r="L27" s="655"/>
      <c r="M27" s="655"/>
      <c r="N27" s="655"/>
      <c r="O27" s="655"/>
      <c r="P27" s="655"/>
      <c r="Q27" s="656"/>
      <c r="R27" s="657">
        <v>11029</v>
      </c>
      <c r="S27" s="658"/>
      <c r="T27" s="658"/>
      <c r="U27" s="658"/>
      <c r="V27" s="658"/>
      <c r="W27" s="658"/>
      <c r="X27" s="658"/>
      <c r="Y27" s="659"/>
      <c r="Z27" s="695">
        <v>0.2</v>
      </c>
      <c r="AA27" s="695"/>
      <c r="AB27" s="695"/>
      <c r="AC27" s="695"/>
      <c r="AD27" s="696">
        <v>12</v>
      </c>
      <c r="AE27" s="696"/>
      <c r="AF27" s="696"/>
      <c r="AG27" s="696"/>
      <c r="AH27" s="696"/>
      <c r="AI27" s="696"/>
      <c r="AJ27" s="696"/>
      <c r="AK27" s="696"/>
      <c r="AL27" s="660">
        <v>0</v>
      </c>
      <c r="AM27" s="661"/>
      <c r="AN27" s="661"/>
      <c r="AO27" s="697"/>
      <c r="AP27" s="654" t="s">
        <v>305</v>
      </c>
      <c r="AQ27" s="655"/>
      <c r="AR27" s="655"/>
      <c r="AS27" s="655"/>
      <c r="AT27" s="655"/>
      <c r="AU27" s="655"/>
      <c r="AV27" s="655"/>
      <c r="AW27" s="655"/>
      <c r="AX27" s="655"/>
      <c r="AY27" s="655"/>
      <c r="AZ27" s="655"/>
      <c r="BA27" s="655"/>
      <c r="BB27" s="655"/>
      <c r="BC27" s="655"/>
      <c r="BD27" s="655"/>
      <c r="BE27" s="655"/>
      <c r="BF27" s="656"/>
      <c r="BG27" s="657">
        <v>1796354</v>
      </c>
      <c r="BH27" s="658"/>
      <c r="BI27" s="658"/>
      <c r="BJ27" s="658"/>
      <c r="BK27" s="658"/>
      <c r="BL27" s="658"/>
      <c r="BM27" s="658"/>
      <c r="BN27" s="659"/>
      <c r="BO27" s="695">
        <v>100</v>
      </c>
      <c r="BP27" s="695"/>
      <c r="BQ27" s="695"/>
      <c r="BR27" s="695"/>
      <c r="BS27" s="696">
        <v>45166</v>
      </c>
      <c r="BT27" s="696"/>
      <c r="BU27" s="696"/>
      <c r="BV27" s="696"/>
      <c r="BW27" s="696"/>
      <c r="BX27" s="696"/>
      <c r="BY27" s="696"/>
      <c r="BZ27" s="696"/>
      <c r="CA27" s="696"/>
      <c r="CB27" s="734"/>
      <c r="CD27" s="654" t="s">
        <v>306</v>
      </c>
      <c r="CE27" s="655"/>
      <c r="CF27" s="655"/>
      <c r="CG27" s="655"/>
      <c r="CH27" s="655"/>
      <c r="CI27" s="655"/>
      <c r="CJ27" s="655"/>
      <c r="CK27" s="655"/>
      <c r="CL27" s="655"/>
      <c r="CM27" s="655"/>
      <c r="CN27" s="655"/>
      <c r="CO27" s="655"/>
      <c r="CP27" s="655"/>
      <c r="CQ27" s="656"/>
      <c r="CR27" s="657">
        <v>488921</v>
      </c>
      <c r="CS27" s="670"/>
      <c r="CT27" s="670"/>
      <c r="CU27" s="670"/>
      <c r="CV27" s="670"/>
      <c r="CW27" s="670"/>
      <c r="CX27" s="670"/>
      <c r="CY27" s="671"/>
      <c r="CZ27" s="660">
        <v>8.9</v>
      </c>
      <c r="DA27" s="672"/>
      <c r="DB27" s="672"/>
      <c r="DC27" s="673"/>
      <c r="DD27" s="663">
        <v>139208</v>
      </c>
      <c r="DE27" s="670"/>
      <c r="DF27" s="670"/>
      <c r="DG27" s="670"/>
      <c r="DH27" s="670"/>
      <c r="DI27" s="670"/>
      <c r="DJ27" s="670"/>
      <c r="DK27" s="671"/>
      <c r="DL27" s="663">
        <v>98648</v>
      </c>
      <c r="DM27" s="670"/>
      <c r="DN27" s="670"/>
      <c r="DO27" s="670"/>
      <c r="DP27" s="670"/>
      <c r="DQ27" s="670"/>
      <c r="DR27" s="670"/>
      <c r="DS27" s="670"/>
      <c r="DT27" s="670"/>
      <c r="DU27" s="670"/>
      <c r="DV27" s="671"/>
      <c r="DW27" s="660">
        <v>2.8</v>
      </c>
      <c r="DX27" s="672"/>
      <c r="DY27" s="672"/>
      <c r="DZ27" s="672"/>
      <c r="EA27" s="672"/>
      <c r="EB27" s="672"/>
      <c r="EC27" s="684"/>
    </row>
    <row r="28" spans="2:133" ht="11.25" customHeight="1" x14ac:dyDescent="0.15">
      <c r="B28" s="654" t="s">
        <v>307</v>
      </c>
      <c r="C28" s="655"/>
      <c r="D28" s="655"/>
      <c r="E28" s="655"/>
      <c r="F28" s="655"/>
      <c r="G28" s="655"/>
      <c r="H28" s="655"/>
      <c r="I28" s="655"/>
      <c r="J28" s="655"/>
      <c r="K28" s="655"/>
      <c r="L28" s="655"/>
      <c r="M28" s="655"/>
      <c r="N28" s="655"/>
      <c r="O28" s="655"/>
      <c r="P28" s="655"/>
      <c r="Q28" s="656"/>
      <c r="R28" s="657">
        <v>23011</v>
      </c>
      <c r="S28" s="658"/>
      <c r="T28" s="658"/>
      <c r="U28" s="658"/>
      <c r="V28" s="658"/>
      <c r="W28" s="658"/>
      <c r="X28" s="658"/>
      <c r="Y28" s="659"/>
      <c r="Z28" s="695">
        <v>0.4</v>
      </c>
      <c r="AA28" s="695"/>
      <c r="AB28" s="695"/>
      <c r="AC28" s="695"/>
      <c r="AD28" s="696">
        <v>2821</v>
      </c>
      <c r="AE28" s="696"/>
      <c r="AF28" s="696"/>
      <c r="AG28" s="696"/>
      <c r="AH28" s="696"/>
      <c r="AI28" s="696"/>
      <c r="AJ28" s="696"/>
      <c r="AK28" s="696"/>
      <c r="AL28" s="660">
        <v>0.1</v>
      </c>
      <c r="AM28" s="661"/>
      <c r="AN28" s="661"/>
      <c r="AO28" s="697"/>
      <c r="AP28" s="654"/>
      <c r="AQ28" s="655"/>
      <c r="AR28" s="655"/>
      <c r="AS28" s="655"/>
      <c r="AT28" s="655"/>
      <c r="AU28" s="655"/>
      <c r="AV28" s="655"/>
      <c r="AW28" s="655"/>
      <c r="AX28" s="655"/>
      <c r="AY28" s="655"/>
      <c r="AZ28" s="655"/>
      <c r="BA28" s="655"/>
      <c r="BB28" s="655"/>
      <c r="BC28" s="655"/>
      <c r="BD28" s="655"/>
      <c r="BE28" s="655"/>
      <c r="BF28" s="656"/>
      <c r="BG28" s="657"/>
      <c r="BH28" s="658"/>
      <c r="BI28" s="658"/>
      <c r="BJ28" s="658"/>
      <c r="BK28" s="658"/>
      <c r="BL28" s="658"/>
      <c r="BM28" s="658"/>
      <c r="BN28" s="659"/>
      <c r="BO28" s="695"/>
      <c r="BP28" s="695"/>
      <c r="BQ28" s="695"/>
      <c r="BR28" s="695"/>
      <c r="BS28" s="663"/>
      <c r="BT28" s="658"/>
      <c r="BU28" s="658"/>
      <c r="BV28" s="658"/>
      <c r="BW28" s="658"/>
      <c r="BX28" s="658"/>
      <c r="BY28" s="658"/>
      <c r="BZ28" s="658"/>
      <c r="CA28" s="658"/>
      <c r="CB28" s="694"/>
      <c r="CD28" s="654" t="s">
        <v>308</v>
      </c>
      <c r="CE28" s="655"/>
      <c r="CF28" s="655"/>
      <c r="CG28" s="655"/>
      <c r="CH28" s="655"/>
      <c r="CI28" s="655"/>
      <c r="CJ28" s="655"/>
      <c r="CK28" s="655"/>
      <c r="CL28" s="655"/>
      <c r="CM28" s="655"/>
      <c r="CN28" s="655"/>
      <c r="CO28" s="655"/>
      <c r="CP28" s="655"/>
      <c r="CQ28" s="656"/>
      <c r="CR28" s="657">
        <v>501480</v>
      </c>
      <c r="CS28" s="658"/>
      <c r="CT28" s="658"/>
      <c r="CU28" s="658"/>
      <c r="CV28" s="658"/>
      <c r="CW28" s="658"/>
      <c r="CX28" s="658"/>
      <c r="CY28" s="659"/>
      <c r="CZ28" s="660">
        <v>9.1</v>
      </c>
      <c r="DA28" s="672"/>
      <c r="DB28" s="672"/>
      <c r="DC28" s="673"/>
      <c r="DD28" s="663">
        <v>501480</v>
      </c>
      <c r="DE28" s="658"/>
      <c r="DF28" s="658"/>
      <c r="DG28" s="658"/>
      <c r="DH28" s="658"/>
      <c r="DI28" s="658"/>
      <c r="DJ28" s="658"/>
      <c r="DK28" s="659"/>
      <c r="DL28" s="663">
        <v>501480</v>
      </c>
      <c r="DM28" s="658"/>
      <c r="DN28" s="658"/>
      <c r="DO28" s="658"/>
      <c r="DP28" s="658"/>
      <c r="DQ28" s="658"/>
      <c r="DR28" s="658"/>
      <c r="DS28" s="658"/>
      <c r="DT28" s="658"/>
      <c r="DU28" s="658"/>
      <c r="DV28" s="659"/>
      <c r="DW28" s="660">
        <v>14.2</v>
      </c>
      <c r="DX28" s="672"/>
      <c r="DY28" s="672"/>
      <c r="DZ28" s="672"/>
      <c r="EA28" s="672"/>
      <c r="EB28" s="672"/>
      <c r="EC28" s="684"/>
    </row>
    <row r="29" spans="2:133" ht="11.25" customHeight="1" x14ac:dyDescent="0.15">
      <c r="B29" s="654" t="s">
        <v>309</v>
      </c>
      <c r="C29" s="655"/>
      <c r="D29" s="655"/>
      <c r="E29" s="655"/>
      <c r="F29" s="655"/>
      <c r="G29" s="655"/>
      <c r="H29" s="655"/>
      <c r="I29" s="655"/>
      <c r="J29" s="655"/>
      <c r="K29" s="655"/>
      <c r="L29" s="655"/>
      <c r="M29" s="655"/>
      <c r="N29" s="655"/>
      <c r="O29" s="655"/>
      <c r="P29" s="655"/>
      <c r="Q29" s="656"/>
      <c r="R29" s="657">
        <v>5255</v>
      </c>
      <c r="S29" s="658"/>
      <c r="T29" s="658"/>
      <c r="U29" s="658"/>
      <c r="V29" s="658"/>
      <c r="W29" s="658"/>
      <c r="X29" s="658"/>
      <c r="Y29" s="659"/>
      <c r="Z29" s="695">
        <v>0.1</v>
      </c>
      <c r="AA29" s="695"/>
      <c r="AB29" s="695"/>
      <c r="AC29" s="695"/>
      <c r="AD29" s="696" t="s">
        <v>142</v>
      </c>
      <c r="AE29" s="696"/>
      <c r="AF29" s="696"/>
      <c r="AG29" s="696"/>
      <c r="AH29" s="696"/>
      <c r="AI29" s="696"/>
      <c r="AJ29" s="696"/>
      <c r="AK29" s="696"/>
      <c r="AL29" s="660" t="s">
        <v>142</v>
      </c>
      <c r="AM29" s="661"/>
      <c r="AN29" s="661"/>
      <c r="AO29" s="697"/>
      <c r="AP29" s="638"/>
      <c r="AQ29" s="639"/>
      <c r="AR29" s="639"/>
      <c r="AS29" s="639"/>
      <c r="AT29" s="639"/>
      <c r="AU29" s="639"/>
      <c r="AV29" s="639"/>
      <c r="AW29" s="639"/>
      <c r="AX29" s="639"/>
      <c r="AY29" s="639"/>
      <c r="AZ29" s="639"/>
      <c r="BA29" s="639"/>
      <c r="BB29" s="639"/>
      <c r="BC29" s="639"/>
      <c r="BD29" s="639"/>
      <c r="BE29" s="639"/>
      <c r="BF29" s="640"/>
      <c r="BG29" s="657"/>
      <c r="BH29" s="658"/>
      <c r="BI29" s="658"/>
      <c r="BJ29" s="658"/>
      <c r="BK29" s="658"/>
      <c r="BL29" s="658"/>
      <c r="BM29" s="658"/>
      <c r="BN29" s="659"/>
      <c r="BO29" s="695"/>
      <c r="BP29" s="695"/>
      <c r="BQ29" s="695"/>
      <c r="BR29" s="695"/>
      <c r="BS29" s="696"/>
      <c r="BT29" s="696"/>
      <c r="BU29" s="696"/>
      <c r="BV29" s="696"/>
      <c r="BW29" s="696"/>
      <c r="BX29" s="696"/>
      <c r="BY29" s="696"/>
      <c r="BZ29" s="696"/>
      <c r="CA29" s="696"/>
      <c r="CB29" s="734"/>
      <c r="CD29" s="676" t="s">
        <v>310</v>
      </c>
      <c r="CE29" s="677"/>
      <c r="CF29" s="654" t="s">
        <v>311</v>
      </c>
      <c r="CG29" s="655"/>
      <c r="CH29" s="655"/>
      <c r="CI29" s="655"/>
      <c r="CJ29" s="655"/>
      <c r="CK29" s="655"/>
      <c r="CL29" s="655"/>
      <c r="CM29" s="655"/>
      <c r="CN29" s="655"/>
      <c r="CO29" s="655"/>
      <c r="CP29" s="655"/>
      <c r="CQ29" s="656"/>
      <c r="CR29" s="657">
        <v>501480</v>
      </c>
      <c r="CS29" s="670"/>
      <c r="CT29" s="670"/>
      <c r="CU29" s="670"/>
      <c r="CV29" s="670"/>
      <c r="CW29" s="670"/>
      <c r="CX29" s="670"/>
      <c r="CY29" s="671"/>
      <c r="CZ29" s="660">
        <v>9.1</v>
      </c>
      <c r="DA29" s="672"/>
      <c r="DB29" s="672"/>
      <c r="DC29" s="673"/>
      <c r="DD29" s="663">
        <v>501480</v>
      </c>
      <c r="DE29" s="670"/>
      <c r="DF29" s="670"/>
      <c r="DG29" s="670"/>
      <c r="DH29" s="670"/>
      <c r="DI29" s="670"/>
      <c r="DJ29" s="670"/>
      <c r="DK29" s="671"/>
      <c r="DL29" s="663">
        <v>501480</v>
      </c>
      <c r="DM29" s="670"/>
      <c r="DN29" s="670"/>
      <c r="DO29" s="670"/>
      <c r="DP29" s="670"/>
      <c r="DQ29" s="670"/>
      <c r="DR29" s="670"/>
      <c r="DS29" s="670"/>
      <c r="DT29" s="670"/>
      <c r="DU29" s="670"/>
      <c r="DV29" s="671"/>
      <c r="DW29" s="660">
        <v>14.2</v>
      </c>
      <c r="DX29" s="672"/>
      <c r="DY29" s="672"/>
      <c r="DZ29" s="672"/>
      <c r="EA29" s="672"/>
      <c r="EB29" s="672"/>
      <c r="EC29" s="684"/>
    </row>
    <row r="30" spans="2:133" ht="11.25" customHeight="1" x14ac:dyDescent="0.15">
      <c r="B30" s="654" t="s">
        <v>312</v>
      </c>
      <c r="C30" s="655"/>
      <c r="D30" s="655"/>
      <c r="E30" s="655"/>
      <c r="F30" s="655"/>
      <c r="G30" s="655"/>
      <c r="H30" s="655"/>
      <c r="I30" s="655"/>
      <c r="J30" s="655"/>
      <c r="K30" s="655"/>
      <c r="L30" s="655"/>
      <c r="M30" s="655"/>
      <c r="N30" s="655"/>
      <c r="O30" s="655"/>
      <c r="P30" s="655"/>
      <c r="Q30" s="656"/>
      <c r="R30" s="657">
        <v>690407</v>
      </c>
      <c r="S30" s="658"/>
      <c r="T30" s="658"/>
      <c r="U30" s="658"/>
      <c r="V30" s="658"/>
      <c r="W30" s="658"/>
      <c r="X30" s="658"/>
      <c r="Y30" s="659"/>
      <c r="Z30" s="695">
        <v>11.1</v>
      </c>
      <c r="AA30" s="695"/>
      <c r="AB30" s="695"/>
      <c r="AC30" s="695"/>
      <c r="AD30" s="696" t="s">
        <v>142</v>
      </c>
      <c r="AE30" s="696"/>
      <c r="AF30" s="696"/>
      <c r="AG30" s="696"/>
      <c r="AH30" s="696"/>
      <c r="AI30" s="696"/>
      <c r="AJ30" s="696"/>
      <c r="AK30" s="696"/>
      <c r="AL30" s="660" t="s">
        <v>142</v>
      </c>
      <c r="AM30" s="661"/>
      <c r="AN30" s="661"/>
      <c r="AO30" s="697"/>
      <c r="AP30" s="709" t="s">
        <v>229</v>
      </c>
      <c r="AQ30" s="710"/>
      <c r="AR30" s="710"/>
      <c r="AS30" s="710"/>
      <c r="AT30" s="710"/>
      <c r="AU30" s="710"/>
      <c r="AV30" s="710"/>
      <c r="AW30" s="710"/>
      <c r="AX30" s="710"/>
      <c r="AY30" s="710"/>
      <c r="AZ30" s="710"/>
      <c r="BA30" s="710"/>
      <c r="BB30" s="710"/>
      <c r="BC30" s="710"/>
      <c r="BD30" s="710"/>
      <c r="BE30" s="710"/>
      <c r="BF30" s="711"/>
      <c r="BG30" s="709" t="s">
        <v>313</v>
      </c>
      <c r="BH30" s="732"/>
      <c r="BI30" s="732"/>
      <c r="BJ30" s="732"/>
      <c r="BK30" s="732"/>
      <c r="BL30" s="732"/>
      <c r="BM30" s="732"/>
      <c r="BN30" s="732"/>
      <c r="BO30" s="732"/>
      <c r="BP30" s="732"/>
      <c r="BQ30" s="733"/>
      <c r="BR30" s="709" t="s">
        <v>314</v>
      </c>
      <c r="BS30" s="732"/>
      <c r="BT30" s="732"/>
      <c r="BU30" s="732"/>
      <c r="BV30" s="732"/>
      <c r="BW30" s="732"/>
      <c r="BX30" s="732"/>
      <c r="BY30" s="732"/>
      <c r="BZ30" s="732"/>
      <c r="CA30" s="732"/>
      <c r="CB30" s="733"/>
      <c r="CD30" s="678"/>
      <c r="CE30" s="679"/>
      <c r="CF30" s="654" t="s">
        <v>315</v>
      </c>
      <c r="CG30" s="655"/>
      <c r="CH30" s="655"/>
      <c r="CI30" s="655"/>
      <c r="CJ30" s="655"/>
      <c r="CK30" s="655"/>
      <c r="CL30" s="655"/>
      <c r="CM30" s="655"/>
      <c r="CN30" s="655"/>
      <c r="CO30" s="655"/>
      <c r="CP30" s="655"/>
      <c r="CQ30" s="656"/>
      <c r="CR30" s="657">
        <v>474250</v>
      </c>
      <c r="CS30" s="658"/>
      <c r="CT30" s="658"/>
      <c r="CU30" s="658"/>
      <c r="CV30" s="658"/>
      <c r="CW30" s="658"/>
      <c r="CX30" s="658"/>
      <c r="CY30" s="659"/>
      <c r="CZ30" s="660">
        <v>8.6</v>
      </c>
      <c r="DA30" s="672"/>
      <c r="DB30" s="672"/>
      <c r="DC30" s="673"/>
      <c r="DD30" s="663">
        <v>474250</v>
      </c>
      <c r="DE30" s="658"/>
      <c r="DF30" s="658"/>
      <c r="DG30" s="658"/>
      <c r="DH30" s="658"/>
      <c r="DI30" s="658"/>
      <c r="DJ30" s="658"/>
      <c r="DK30" s="659"/>
      <c r="DL30" s="663">
        <v>474250</v>
      </c>
      <c r="DM30" s="658"/>
      <c r="DN30" s="658"/>
      <c r="DO30" s="658"/>
      <c r="DP30" s="658"/>
      <c r="DQ30" s="658"/>
      <c r="DR30" s="658"/>
      <c r="DS30" s="658"/>
      <c r="DT30" s="658"/>
      <c r="DU30" s="658"/>
      <c r="DV30" s="659"/>
      <c r="DW30" s="660">
        <v>13.5</v>
      </c>
      <c r="DX30" s="672"/>
      <c r="DY30" s="672"/>
      <c r="DZ30" s="672"/>
      <c r="EA30" s="672"/>
      <c r="EB30" s="672"/>
      <c r="EC30" s="684"/>
    </row>
    <row r="31" spans="2:133" ht="11.25" customHeight="1" x14ac:dyDescent="0.15">
      <c r="B31" s="724" t="s">
        <v>316</v>
      </c>
      <c r="C31" s="725"/>
      <c r="D31" s="725"/>
      <c r="E31" s="725"/>
      <c r="F31" s="725"/>
      <c r="G31" s="725"/>
      <c r="H31" s="725"/>
      <c r="I31" s="725"/>
      <c r="J31" s="725"/>
      <c r="K31" s="725"/>
      <c r="L31" s="725"/>
      <c r="M31" s="725"/>
      <c r="N31" s="725"/>
      <c r="O31" s="725"/>
      <c r="P31" s="725"/>
      <c r="Q31" s="726"/>
      <c r="R31" s="657" t="s">
        <v>142</v>
      </c>
      <c r="S31" s="658"/>
      <c r="T31" s="658"/>
      <c r="U31" s="658"/>
      <c r="V31" s="658"/>
      <c r="W31" s="658"/>
      <c r="X31" s="658"/>
      <c r="Y31" s="659"/>
      <c r="Z31" s="695" t="s">
        <v>142</v>
      </c>
      <c r="AA31" s="695"/>
      <c r="AB31" s="695"/>
      <c r="AC31" s="695"/>
      <c r="AD31" s="696" t="s">
        <v>142</v>
      </c>
      <c r="AE31" s="696"/>
      <c r="AF31" s="696"/>
      <c r="AG31" s="696"/>
      <c r="AH31" s="696"/>
      <c r="AI31" s="696"/>
      <c r="AJ31" s="696"/>
      <c r="AK31" s="696"/>
      <c r="AL31" s="660" t="s">
        <v>180</v>
      </c>
      <c r="AM31" s="661"/>
      <c r="AN31" s="661"/>
      <c r="AO31" s="697"/>
      <c r="AP31" s="727" t="s">
        <v>317</v>
      </c>
      <c r="AQ31" s="728"/>
      <c r="AR31" s="728"/>
      <c r="AS31" s="728"/>
      <c r="AT31" s="729" t="s">
        <v>318</v>
      </c>
      <c r="AU31" s="218"/>
      <c r="AV31" s="218"/>
      <c r="AW31" s="218"/>
      <c r="AX31" s="715" t="s">
        <v>193</v>
      </c>
      <c r="AY31" s="716"/>
      <c r="AZ31" s="716"/>
      <c r="BA31" s="716"/>
      <c r="BB31" s="716"/>
      <c r="BC31" s="716"/>
      <c r="BD31" s="716"/>
      <c r="BE31" s="716"/>
      <c r="BF31" s="717"/>
      <c r="BG31" s="719">
        <v>99.8</v>
      </c>
      <c r="BH31" s="720"/>
      <c r="BI31" s="720"/>
      <c r="BJ31" s="720"/>
      <c r="BK31" s="720"/>
      <c r="BL31" s="720"/>
      <c r="BM31" s="721">
        <v>99.4</v>
      </c>
      <c r="BN31" s="720"/>
      <c r="BO31" s="720"/>
      <c r="BP31" s="720"/>
      <c r="BQ31" s="722"/>
      <c r="BR31" s="719">
        <v>99.7</v>
      </c>
      <c r="BS31" s="720"/>
      <c r="BT31" s="720"/>
      <c r="BU31" s="720"/>
      <c r="BV31" s="720"/>
      <c r="BW31" s="720"/>
      <c r="BX31" s="721">
        <v>99.3</v>
      </c>
      <c r="BY31" s="720"/>
      <c r="BZ31" s="720"/>
      <c r="CA31" s="720"/>
      <c r="CB31" s="722"/>
      <c r="CD31" s="678"/>
      <c r="CE31" s="679"/>
      <c r="CF31" s="654" t="s">
        <v>319</v>
      </c>
      <c r="CG31" s="655"/>
      <c r="CH31" s="655"/>
      <c r="CI31" s="655"/>
      <c r="CJ31" s="655"/>
      <c r="CK31" s="655"/>
      <c r="CL31" s="655"/>
      <c r="CM31" s="655"/>
      <c r="CN31" s="655"/>
      <c r="CO31" s="655"/>
      <c r="CP31" s="655"/>
      <c r="CQ31" s="656"/>
      <c r="CR31" s="657">
        <v>27230</v>
      </c>
      <c r="CS31" s="670"/>
      <c r="CT31" s="670"/>
      <c r="CU31" s="670"/>
      <c r="CV31" s="670"/>
      <c r="CW31" s="670"/>
      <c r="CX31" s="670"/>
      <c r="CY31" s="671"/>
      <c r="CZ31" s="660">
        <v>0.5</v>
      </c>
      <c r="DA31" s="672"/>
      <c r="DB31" s="672"/>
      <c r="DC31" s="673"/>
      <c r="DD31" s="663">
        <v>27230</v>
      </c>
      <c r="DE31" s="670"/>
      <c r="DF31" s="670"/>
      <c r="DG31" s="670"/>
      <c r="DH31" s="670"/>
      <c r="DI31" s="670"/>
      <c r="DJ31" s="670"/>
      <c r="DK31" s="671"/>
      <c r="DL31" s="663">
        <v>27230</v>
      </c>
      <c r="DM31" s="670"/>
      <c r="DN31" s="670"/>
      <c r="DO31" s="670"/>
      <c r="DP31" s="670"/>
      <c r="DQ31" s="670"/>
      <c r="DR31" s="670"/>
      <c r="DS31" s="670"/>
      <c r="DT31" s="670"/>
      <c r="DU31" s="670"/>
      <c r="DV31" s="671"/>
      <c r="DW31" s="660">
        <v>0.8</v>
      </c>
      <c r="DX31" s="672"/>
      <c r="DY31" s="672"/>
      <c r="DZ31" s="672"/>
      <c r="EA31" s="672"/>
      <c r="EB31" s="672"/>
      <c r="EC31" s="684"/>
    </row>
    <row r="32" spans="2:133" ht="11.25" customHeight="1" x14ac:dyDescent="0.15">
      <c r="B32" s="654" t="s">
        <v>320</v>
      </c>
      <c r="C32" s="655"/>
      <c r="D32" s="655"/>
      <c r="E32" s="655"/>
      <c r="F32" s="655"/>
      <c r="G32" s="655"/>
      <c r="H32" s="655"/>
      <c r="I32" s="655"/>
      <c r="J32" s="655"/>
      <c r="K32" s="655"/>
      <c r="L32" s="655"/>
      <c r="M32" s="655"/>
      <c r="N32" s="655"/>
      <c r="O32" s="655"/>
      <c r="P32" s="655"/>
      <c r="Q32" s="656"/>
      <c r="R32" s="657">
        <v>328890</v>
      </c>
      <c r="S32" s="658"/>
      <c r="T32" s="658"/>
      <c r="U32" s="658"/>
      <c r="V32" s="658"/>
      <c r="W32" s="658"/>
      <c r="X32" s="658"/>
      <c r="Y32" s="659"/>
      <c r="Z32" s="695">
        <v>5.3</v>
      </c>
      <c r="AA32" s="695"/>
      <c r="AB32" s="695"/>
      <c r="AC32" s="695"/>
      <c r="AD32" s="696" t="s">
        <v>142</v>
      </c>
      <c r="AE32" s="696"/>
      <c r="AF32" s="696"/>
      <c r="AG32" s="696"/>
      <c r="AH32" s="696"/>
      <c r="AI32" s="696"/>
      <c r="AJ32" s="696"/>
      <c r="AK32" s="696"/>
      <c r="AL32" s="660" t="s">
        <v>142</v>
      </c>
      <c r="AM32" s="661"/>
      <c r="AN32" s="661"/>
      <c r="AO32" s="697"/>
      <c r="AP32" s="698"/>
      <c r="AQ32" s="699"/>
      <c r="AR32" s="699"/>
      <c r="AS32" s="699"/>
      <c r="AT32" s="730"/>
      <c r="AU32" s="214" t="s">
        <v>321</v>
      </c>
      <c r="AX32" s="654" t="s">
        <v>322</v>
      </c>
      <c r="AY32" s="655"/>
      <c r="AZ32" s="655"/>
      <c r="BA32" s="655"/>
      <c r="BB32" s="655"/>
      <c r="BC32" s="655"/>
      <c r="BD32" s="655"/>
      <c r="BE32" s="655"/>
      <c r="BF32" s="656"/>
      <c r="BG32" s="723">
        <v>99.8</v>
      </c>
      <c r="BH32" s="670"/>
      <c r="BI32" s="670"/>
      <c r="BJ32" s="670"/>
      <c r="BK32" s="670"/>
      <c r="BL32" s="670"/>
      <c r="BM32" s="661">
        <v>99.4</v>
      </c>
      <c r="BN32" s="670"/>
      <c r="BO32" s="670"/>
      <c r="BP32" s="670"/>
      <c r="BQ32" s="693"/>
      <c r="BR32" s="723">
        <v>99.7</v>
      </c>
      <c r="BS32" s="670"/>
      <c r="BT32" s="670"/>
      <c r="BU32" s="670"/>
      <c r="BV32" s="670"/>
      <c r="BW32" s="670"/>
      <c r="BX32" s="661">
        <v>99.3</v>
      </c>
      <c r="BY32" s="670"/>
      <c r="BZ32" s="670"/>
      <c r="CA32" s="670"/>
      <c r="CB32" s="693"/>
      <c r="CD32" s="680"/>
      <c r="CE32" s="681"/>
      <c r="CF32" s="654" t="s">
        <v>323</v>
      </c>
      <c r="CG32" s="655"/>
      <c r="CH32" s="655"/>
      <c r="CI32" s="655"/>
      <c r="CJ32" s="655"/>
      <c r="CK32" s="655"/>
      <c r="CL32" s="655"/>
      <c r="CM32" s="655"/>
      <c r="CN32" s="655"/>
      <c r="CO32" s="655"/>
      <c r="CP32" s="655"/>
      <c r="CQ32" s="656"/>
      <c r="CR32" s="657" t="s">
        <v>142</v>
      </c>
      <c r="CS32" s="658"/>
      <c r="CT32" s="658"/>
      <c r="CU32" s="658"/>
      <c r="CV32" s="658"/>
      <c r="CW32" s="658"/>
      <c r="CX32" s="658"/>
      <c r="CY32" s="659"/>
      <c r="CZ32" s="660" t="s">
        <v>142</v>
      </c>
      <c r="DA32" s="672"/>
      <c r="DB32" s="672"/>
      <c r="DC32" s="673"/>
      <c r="DD32" s="663" t="s">
        <v>180</v>
      </c>
      <c r="DE32" s="658"/>
      <c r="DF32" s="658"/>
      <c r="DG32" s="658"/>
      <c r="DH32" s="658"/>
      <c r="DI32" s="658"/>
      <c r="DJ32" s="658"/>
      <c r="DK32" s="659"/>
      <c r="DL32" s="663" t="s">
        <v>142</v>
      </c>
      <c r="DM32" s="658"/>
      <c r="DN32" s="658"/>
      <c r="DO32" s="658"/>
      <c r="DP32" s="658"/>
      <c r="DQ32" s="658"/>
      <c r="DR32" s="658"/>
      <c r="DS32" s="658"/>
      <c r="DT32" s="658"/>
      <c r="DU32" s="658"/>
      <c r="DV32" s="659"/>
      <c r="DW32" s="660" t="s">
        <v>142</v>
      </c>
      <c r="DX32" s="672"/>
      <c r="DY32" s="672"/>
      <c r="DZ32" s="672"/>
      <c r="EA32" s="672"/>
      <c r="EB32" s="672"/>
      <c r="EC32" s="684"/>
    </row>
    <row r="33" spans="2:133" ht="11.25" customHeight="1" x14ac:dyDescent="0.15">
      <c r="B33" s="654" t="s">
        <v>324</v>
      </c>
      <c r="C33" s="655"/>
      <c r="D33" s="655"/>
      <c r="E33" s="655"/>
      <c r="F33" s="655"/>
      <c r="G33" s="655"/>
      <c r="H33" s="655"/>
      <c r="I33" s="655"/>
      <c r="J33" s="655"/>
      <c r="K33" s="655"/>
      <c r="L33" s="655"/>
      <c r="M33" s="655"/>
      <c r="N33" s="655"/>
      <c r="O33" s="655"/>
      <c r="P33" s="655"/>
      <c r="Q33" s="656"/>
      <c r="R33" s="657">
        <v>10181</v>
      </c>
      <c r="S33" s="658"/>
      <c r="T33" s="658"/>
      <c r="U33" s="658"/>
      <c r="V33" s="658"/>
      <c r="W33" s="658"/>
      <c r="X33" s="658"/>
      <c r="Y33" s="659"/>
      <c r="Z33" s="695">
        <v>0.2</v>
      </c>
      <c r="AA33" s="695"/>
      <c r="AB33" s="695"/>
      <c r="AC33" s="695"/>
      <c r="AD33" s="696">
        <v>1098</v>
      </c>
      <c r="AE33" s="696"/>
      <c r="AF33" s="696"/>
      <c r="AG33" s="696"/>
      <c r="AH33" s="696"/>
      <c r="AI33" s="696"/>
      <c r="AJ33" s="696"/>
      <c r="AK33" s="696"/>
      <c r="AL33" s="660">
        <v>0</v>
      </c>
      <c r="AM33" s="661"/>
      <c r="AN33" s="661"/>
      <c r="AO33" s="697"/>
      <c r="AP33" s="700"/>
      <c r="AQ33" s="701"/>
      <c r="AR33" s="701"/>
      <c r="AS33" s="701"/>
      <c r="AT33" s="731"/>
      <c r="AU33" s="219"/>
      <c r="AV33" s="219"/>
      <c r="AW33" s="219"/>
      <c r="AX33" s="638" t="s">
        <v>325</v>
      </c>
      <c r="AY33" s="639"/>
      <c r="AZ33" s="639"/>
      <c r="BA33" s="639"/>
      <c r="BB33" s="639"/>
      <c r="BC33" s="639"/>
      <c r="BD33" s="639"/>
      <c r="BE33" s="639"/>
      <c r="BF33" s="640"/>
      <c r="BG33" s="718">
        <v>99.8</v>
      </c>
      <c r="BH33" s="642"/>
      <c r="BI33" s="642"/>
      <c r="BJ33" s="642"/>
      <c r="BK33" s="642"/>
      <c r="BL33" s="642"/>
      <c r="BM33" s="688">
        <v>99.4</v>
      </c>
      <c r="BN33" s="642"/>
      <c r="BO33" s="642"/>
      <c r="BP33" s="642"/>
      <c r="BQ33" s="705"/>
      <c r="BR33" s="718">
        <v>99.7</v>
      </c>
      <c r="BS33" s="642"/>
      <c r="BT33" s="642"/>
      <c r="BU33" s="642"/>
      <c r="BV33" s="642"/>
      <c r="BW33" s="642"/>
      <c r="BX33" s="688">
        <v>99.3</v>
      </c>
      <c r="BY33" s="642"/>
      <c r="BZ33" s="642"/>
      <c r="CA33" s="642"/>
      <c r="CB33" s="705"/>
      <c r="CD33" s="654" t="s">
        <v>326</v>
      </c>
      <c r="CE33" s="655"/>
      <c r="CF33" s="655"/>
      <c r="CG33" s="655"/>
      <c r="CH33" s="655"/>
      <c r="CI33" s="655"/>
      <c r="CJ33" s="655"/>
      <c r="CK33" s="655"/>
      <c r="CL33" s="655"/>
      <c r="CM33" s="655"/>
      <c r="CN33" s="655"/>
      <c r="CO33" s="655"/>
      <c r="CP33" s="655"/>
      <c r="CQ33" s="656"/>
      <c r="CR33" s="657">
        <v>2455547</v>
      </c>
      <c r="CS33" s="670"/>
      <c r="CT33" s="670"/>
      <c r="CU33" s="670"/>
      <c r="CV33" s="670"/>
      <c r="CW33" s="670"/>
      <c r="CX33" s="670"/>
      <c r="CY33" s="671"/>
      <c r="CZ33" s="660">
        <v>44.6</v>
      </c>
      <c r="DA33" s="672"/>
      <c r="DB33" s="672"/>
      <c r="DC33" s="673"/>
      <c r="DD33" s="663">
        <v>1984362</v>
      </c>
      <c r="DE33" s="670"/>
      <c r="DF33" s="670"/>
      <c r="DG33" s="670"/>
      <c r="DH33" s="670"/>
      <c r="DI33" s="670"/>
      <c r="DJ33" s="670"/>
      <c r="DK33" s="671"/>
      <c r="DL33" s="663">
        <v>1442641</v>
      </c>
      <c r="DM33" s="670"/>
      <c r="DN33" s="670"/>
      <c r="DO33" s="670"/>
      <c r="DP33" s="670"/>
      <c r="DQ33" s="670"/>
      <c r="DR33" s="670"/>
      <c r="DS33" s="670"/>
      <c r="DT33" s="670"/>
      <c r="DU33" s="670"/>
      <c r="DV33" s="671"/>
      <c r="DW33" s="660">
        <v>41</v>
      </c>
      <c r="DX33" s="672"/>
      <c r="DY33" s="672"/>
      <c r="DZ33" s="672"/>
      <c r="EA33" s="672"/>
      <c r="EB33" s="672"/>
      <c r="EC33" s="684"/>
    </row>
    <row r="34" spans="2:133" ht="11.25" customHeight="1" x14ac:dyDescent="0.15">
      <c r="B34" s="654" t="s">
        <v>327</v>
      </c>
      <c r="C34" s="655"/>
      <c r="D34" s="655"/>
      <c r="E34" s="655"/>
      <c r="F34" s="655"/>
      <c r="G34" s="655"/>
      <c r="H34" s="655"/>
      <c r="I34" s="655"/>
      <c r="J34" s="655"/>
      <c r="K34" s="655"/>
      <c r="L34" s="655"/>
      <c r="M34" s="655"/>
      <c r="N34" s="655"/>
      <c r="O34" s="655"/>
      <c r="P34" s="655"/>
      <c r="Q34" s="656"/>
      <c r="R34" s="657">
        <v>85591</v>
      </c>
      <c r="S34" s="658"/>
      <c r="T34" s="658"/>
      <c r="U34" s="658"/>
      <c r="V34" s="658"/>
      <c r="W34" s="658"/>
      <c r="X34" s="658"/>
      <c r="Y34" s="659"/>
      <c r="Z34" s="695">
        <v>1.4</v>
      </c>
      <c r="AA34" s="695"/>
      <c r="AB34" s="695"/>
      <c r="AC34" s="695"/>
      <c r="AD34" s="696" t="s">
        <v>142</v>
      </c>
      <c r="AE34" s="696"/>
      <c r="AF34" s="696"/>
      <c r="AG34" s="696"/>
      <c r="AH34" s="696"/>
      <c r="AI34" s="696"/>
      <c r="AJ34" s="696"/>
      <c r="AK34" s="696"/>
      <c r="AL34" s="660" t="s">
        <v>142</v>
      </c>
      <c r="AM34" s="661"/>
      <c r="AN34" s="661"/>
      <c r="AO34" s="697"/>
      <c r="AP34" s="220"/>
      <c r="AQ34" s="221"/>
      <c r="AS34" s="218"/>
      <c r="AT34" s="218"/>
      <c r="AU34" s="218"/>
      <c r="AV34" s="218"/>
      <c r="AW34" s="218"/>
      <c r="AX34" s="218"/>
      <c r="AY34" s="218"/>
      <c r="AZ34" s="218"/>
      <c r="BA34" s="218"/>
      <c r="BB34" s="218"/>
      <c r="BC34" s="218"/>
      <c r="BD34" s="218"/>
      <c r="BE34" s="218"/>
      <c r="BF34" s="218"/>
      <c r="BG34" s="221"/>
      <c r="BH34" s="221"/>
      <c r="BI34" s="221"/>
      <c r="BJ34" s="221"/>
      <c r="BK34" s="221"/>
      <c r="BL34" s="221"/>
      <c r="BM34" s="221"/>
      <c r="BN34" s="221"/>
      <c r="BO34" s="221"/>
      <c r="BP34" s="221"/>
      <c r="BQ34" s="221"/>
      <c r="BR34" s="221"/>
      <c r="BS34" s="221"/>
      <c r="BT34" s="221"/>
      <c r="BU34" s="221"/>
      <c r="BV34" s="221"/>
      <c r="BW34" s="221"/>
      <c r="BX34" s="221"/>
      <c r="BY34" s="221"/>
      <c r="BZ34" s="221"/>
      <c r="CA34" s="221"/>
      <c r="CB34" s="221"/>
      <c r="CD34" s="654" t="s">
        <v>328</v>
      </c>
      <c r="CE34" s="655"/>
      <c r="CF34" s="655"/>
      <c r="CG34" s="655"/>
      <c r="CH34" s="655"/>
      <c r="CI34" s="655"/>
      <c r="CJ34" s="655"/>
      <c r="CK34" s="655"/>
      <c r="CL34" s="655"/>
      <c r="CM34" s="655"/>
      <c r="CN34" s="655"/>
      <c r="CO34" s="655"/>
      <c r="CP34" s="655"/>
      <c r="CQ34" s="656"/>
      <c r="CR34" s="657">
        <v>891644</v>
      </c>
      <c r="CS34" s="658"/>
      <c r="CT34" s="658"/>
      <c r="CU34" s="658"/>
      <c r="CV34" s="658"/>
      <c r="CW34" s="658"/>
      <c r="CX34" s="658"/>
      <c r="CY34" s="659"/>
      <c r="CZ34" s="660">
        <v>16.2</v>
      </c>
      <c r="DA34" s="672"/>
      <c r="DB34" s="672"/>
      <c r="DC34" s="673"/>
      <c r="DD34" s="663">
        <v>677799</v>
      </c>
      <c r="DE34" s="658"/>
      <c r="DF34" s="658"/>
      <c r="DG34" s="658"/>
      <c r="DH34" s="658"/>
      <c r="DI34" s="658"/>
      <c r="DJ34" s="658"/>
      <c r="DK34" s="659"/>
      <c r="DL34" s="663">
        <v>544112</v>
      </c>
      <c r="DM34" s="658"/>
      <c r="DN34" s="658"/>
      <c r="DO34" s="658"/>
      <c r="DP34" s="658"/>
      <c r="DQ34" s="658"/>
      <c r="DR34" s="658"/>
      <c r="DS34" s="658"/>
      <c r="DT34" s="658"/>
      <c r="DU34" s="658"/>
      <c r="DV34" s="659"/>
      <c r="DW34" s="660">
        <v>15.5</v>
      </c>
      <c r="DX34" s="672"/>
      <c r="DY34" s="672"/>
      <c r="DZ34" s="672"/>
      <c r="EA34" s="672"/>
      <c r="EB34" s="672"/>
      <c r="EC34" s="684"/>
    </row>
    <row r="35" spans="2:133" ht="11.25" customHeight="1" x14ac:dyDescent="0.15">
      <c r="B35" s="654" t="s">
        <v>329</v>
      </c>
      <c r="C35" s="655"/>
      <c r="D35" s="655"/>
      <c r="E35" s="655"/>
      <c r="F35" s="655"/>
      <c r="G35" s="655"/>
      <c r="H35" s="655"/>
      <c r="I35" s="655"/>
      <c r="J35" s="655"/>
      <c r="K35" s="655"/>
      <c r="L35" s="655"/>
      <c r="M35" s="655"/>
      <c r="N35" s="655"/>
      <c r="O35" s="655"/>
      <c r="P35" s="655"/>
      <c r="Q35" s="656"/>
      <c r="R35" s="657">
        <v>471790</v>
      </c>
      <c r="S35" s="658"/>
      <c r="T35" s="658"/>
      <c r="U35" s="658"/>
      <c r="V35" s="658"/>
      <c r="W35" s="658"/>
      <c r="X35" s="658"/>
      <c r="Y35" s="659"/>
      <c r="Z35" s="695">
        <v>7.6</v>
      </c>
      <c r="AA35" s="695"/>
      <c r="AB35" s="695"/>
      <c r="AC35" s="695"/>
      <c r="AD35" s="696" t="s">
        <v>142</v>
      </c>
      <c r="AE35" s="696"/>
      <c r="AF35" s="696"/>
      <c r="AG35" s="696"/>
      <c r="AH35" s="696"/>
      <c r="AI35" s="696"/>
      <c r="AJ35" s="696"/>
      <c r="AK35" s="696"/>
      <c r="AL35" s="660" t="s">
        <v>180</v>
      </c>
      <c r="AM35" s="661"/>
      <c r="AN35" s="661"/>
      <c r="AO35" s="697"/>
      <c r="AP35" s="222"/>
      <c r="AQ35" s="709" t="s">
        <v>330</v>
      </c>
      <c r="AR35" s="710"/>
      <c r="AS35" s="710"/>
      <c r="AT35" s="710"/>
      <c r="AU35" s="710"/>
      <c r="AV35" s="710"/>
      <c r="AW35" s="710"/>
      <c r="AX35" s="710"/>
      <c r="AY35" s="710"/>
      <c r="AZ35" s="710"/>
      <c r="BA35" s="710"/>
      <c r="BB35" s="710"/>
      <c r="BC35" s="710"/>
      <c r="BD35" s="710"/>
      <c r="BE35" s="710"/>
      <c r="BF35" s="711"/>
      <c r="BG35" s="709" t="s">
        <v>331</v>
      </c>
      <c r="BH35" s="710"/>
      <c r="BI35" s="710"/>
      <c r="BJ35" s="710"/>
      <c r="BK35" s="710"/>
      <c r="BL35" s="710"/>
      <c r="BM35" s="710"/>
      <c r="BN35" s="710"/>
      <c r="BO35" s="710"/>
      <c r="BP35" s="710"/>
      <c r="BQ35" s="710"/>
      <c r="BR35" s="710"/>
      <c r="BS35" s="710"/>
      <c r="BT35" s="710"/>
      <c r="BU35" s="710"/>
      <c r="BV35" s="710"/>
      <c r="BW35" s="710"/>
      <c r="BX35" s="710"/>
      <c r="BY35" s="710"/>
      <c r="BZ35" s="710"/>
      <c r="CA35" s="710"/>
      <c r="CB35" s="711"/>
      <c r="CD35" s="654" t="s">
        <v>332</v>
      </c>
      <c r="CE35" s="655"/>
      <c r="CF35" s="655"/>
      <c r="CG35" s="655"/>
      <c r="CH35" s="655"/>
      <c r="CI35" s="655"/>
      <c r="CJ35" s="655"/>
      <c r="CK35" s="655"/>
      <c r="CL35" s="655"/>
      <c r="CM35" s="655"/>
      <c r="CN35" s="655"/>
      <c r="CO35" s="655"/>
      <c r="CP35" s="655"/>
      <c r="CQ35" s="656"/>
      <c r="CR35" s="657">
        <v>106494</v>
      </c>
      <c r="CS35" s="670"/>
      <c r="CT35" s="670"/>
      <c r="CU35" s="670"/>
      <c r="CV35" s="670"/>
      <c r="CW35" s="670"/>
      <c r="CX35" s="670"/>
      <c r="CY35" s="671"/>
      <c r="CZ35" s="660">
        <v>1.9</v>
      </c>
      <c r="DA35" s="672"/>
      <c r="DB35" s="672"/>
      <c r="DC35" s="673"/>
      <c r="DD35" s="663">
        <v>98722</v>
      </c>
      <c r="DE35" s="670"/>
      <c r="DF35" s="670"/>
      <c r="DG35" s="670"/>
      <c r="DH35" s="670"/>
      <c r="DI35" s="670"/>
      <c r="DJ35" s="670"/>
      <c r="DK35" s="671"/>
      <c r="DL35" s="663">
        <v>98722</v>
      </c>
      <c r="DM35" s="670"/>
      <c r="DN35" s="670"/>
      <c r="DO35" s="670"/>
      <c r="DP35" s="670"/>
      <c r="DQ35" s="670"/>
      <c r="DR35" s="670"/>
      <c r="DS35" s="670"/>
      <c r="DT35" s="670"/>
      <c r="DU35" s="670"/>
      <c r="DV35" s="671"/>
      <c r="DW35" s="660">
        <v>2.8</v>
      </c>
      <c r="DX35" s="672"/>
      <c r="DY35" s="672"/>
      <c r="DZ35" s="672"/>
      <c r="EA35" s="672"/>
      <c r="EB35" s="672"/>
      <c r="EC35" s="684"/>
    </row>
    <row r="36" spans="2:133" ht="11.25" customHeight="1" x14ac:dyDescent="0.15">
      <c r="B36" s="654" t="s">
        <v>333</v>
      </c>
      <c r="C36" s="655"/>
      <c r="D36" s="655"/>
      <c r="E36" s="655"/>
      <c r="F36" s="655"/>
      <c r="G36" s="655"/>
      <c r="H36" s="655"/>
      <c r="I36" s="655"/>
      <c r="J36" s="655"/>
      <c r="K36" s="655"/>
      <c r="L36" s="655"/>
      <c r="M36" s="655"/>
      <c r="N36" s="655"/>
      <c r="O36" s="655"/>
      <c r="P36" s="655"/>
      <c r="Q36" s="656"/>
      <c r="R36" s="657">
        <v>303173</v>
      </c>
      <c r="S36" s="658"/>
      <c r="T36" s="658"/>
      <c r="U36" s="658"/>
      <c r="V36" s="658"/>
      <c r="W36" s="658"/>
      <c r="X36" s="658"/>
      <c r="Y36" s="659"/>
      <c r="Z36" s="695">
        <v>4.9000000000000004</v>
      </c>
      <c r="AA36" s="695"/>
      <c r="AB36" s="695"/>
      <c r="AC36" s="695"/>
      <c r="AD36" s="696" t="s">
        <v>142</v>
      </c>
      <c r="AE36" s="696"/>
      <c r="AF36" s="696"/>
      <c r="AG36" s="696"/>
      <c r="AH36" s="696"/>
      <c r="AI36" s="696"/>
      <c r="AJ36" s="696"/>
      <c r="AK36" s="696"/>
      <c r="AL36" s="660" t="s">
        <v>142</v>
      </c>
      <c r="AM36" s="661"/>
      <c r="AN36" s="661"/>
      <c r="AO36" s="697"/>
      <c r="AP36" s="222"/>
      <c r="AQ36" s="706" t="s">
        <v>334</v>
      </c>
      <c r="AR36" s="707"/>
      <c r="AS36" s="707"/>
      <c r="AT36" s="707"/>
      <c r="AU36" s="707"/>
      <c r="AV36" s="707"/>
      <c r="AW36" s="707"/>
      <c r="AX36" s="707"/>
      <c r="AY36" s="708"/>
      <c r="AZ36" s="712">
        <v>546800</v>
      </c>
      <c r="BA36" s="713"/>
      <c r="BB36" s="713"/>
      <c r="BC36" s="713"/>
      <c r="BD36" s="713"/>
      <c r="BE36" s="713"/>
      <c r="BF36" s="714"/>
      <c r="BG36" s="715" t="s">
        <v>335</v>
      </c>
      <c r="BH36" s="716"/>
      <c r="BI36" s="716"/>
      <c r="BJ36" s="716"/>
      <c r="BK36" s="716"/>
      <c r="BL36" s="716"/>
      <c r="BM36" s="716"/>
      <c r="BN36" s="716"/>
      <c r="BO36" s="716"/>
      <c r="BP36" s="716"/>
      <c r="BQ36" s="716"/>
      <c r="BR36" s="716"/>
      <c r="BS36" s="716"/>
      <c r="BT36" s="716"/>
      <c r="BU36" s="717"/>
      <c r="BV36" s="712">
        <v>78844</v>
      </c>
      <c r="BW36" s="713"/>
      <c r="BX36" s="713"/>
      <c r="BY36" s="713"/>
      <c r="BZ36" s="713"/>
      <c r="CA36" s="713"/>
      <c r="CB36" s="714"/>
      <c r="CD36" s="654" t="s">
        <v>336</v>
      </c>
      <c r="CE36" s="655"/>
      <c r="CF36" s="655"/>
      <c r="CG36" s="655"/>
      <c r="CH36" s="655"/>
      <c r="CI36" s="655"/>
      <c r="CJ36" s="655"/>
      <c r="CK36" s="655"/>
      <c r="CL36" s="655"/>
      <c r="CM36" s="655"/>
      <c r="CN36" s="655"/>
      <c r="CO36" s="655"/>
      <c r="CP36" s="655"/>
      <c r="CQ36" s="656"/>
      <c r="CR36" s="657">
        <v>853471</v>
      </c>
      <c r="CS36" s="658"/>
      <c r="CT36" s="658"/>
      <c r="CU36" s="658"/>
      <c r="CV36" s="658"/>
      <c r="CW36" s="658"/>
      <c r="CX36" s="658"/>
      <c r="CY36" s="659"/>
      <c r="CZ36" s="660">
        <v>15.5</v>
      </c>
      <c r="DA36" s="672"/>
      <c r="DB36" s="672"/>
      <c r="DC36" s="673"/>
      <c r="DD36" s="663">
        <v>751573</v>
      </c>
      <c r="DE36" s="658"/>
      <c r="DF36" s="658"/>
      <c r="DG36" s="658"/>
      <c r="DH36" s="658"/>
      <c r="DI36" s="658"/>
      <c r="DJ36" s="658"/>
      <c r="DK36" s="659"/>
      <c r="DL36" s="663">
        <v>544350</v>
      </c>
      <c r="DM36" s="658"/>
      <c r="DN36" s="658"/>
      <c r="DO36" s="658"/>
      <c r="DP36" s="658"/>
      <c r="DQ36" s="658"/>
      <c r="DR36" s="658"/>
      <c r="DS36" s="658"/>
      <c r="DT36" s="658"/>
      <c r="DU36" s="658"/>
      <c r="DV36" s="659"/>
      <c r="DW36" s="660">
        <v>15.5</v>
      </c>
      <c r="DX36" s="672"/>
      <c r="DY36" s="672"/>
      <c r="DZ36" s="672"/>
      <c r="EA36" s="672"/>
      <c r="EB36" s="672"/>
      <c r="EC36" s="684"/>
    </row>
    <row r="37" spans="2:133" ht="11.25" customHeight="1" x14ac:dyDescent="0.15">
      <c r="B37" s="654" t="s">
        <v>337</v>
      </c>
      <c r="C37" s="655"/>
      <c r="D37" s="655"/>
      <c r="E37" s="655"/>
      <c r="F37" s="655"/>
      <c r="G37" s="655"/>
      <c r="H37" s="655"/>
      <c r="I37" s="655"/>
      <c r="J37" s="655"/>
      <c r="K37" s="655"/>
      <c r="L37" s="655"/>
      <c r="M37" s="655"/>
      <c r="N37" s="655"/>
      <c r="O37" s="655"/>
      <c r="P37" s="655"/>
      <c r="Q37" s="656"/>
      <c r="R37" s="657">
        <v>156864</v>
      </c>
      <c r="S37" s="658"/>
      <c r="T37" s="658"/>
      <c r="U37" s="658"/>
      <c r="V37" s="658"/>
      <c r="W37" s="658"/>
      <c r="X37" s="658"/>
      <c r="Y37" s="659"/>
      <c r="Z37" s="695">
        <v>2.5</v>
      </c>
      <c r="AA37" s="695"/>
      <c r="AB37" s="695"/>
      <c r="AC37" s="695"/>
      <c r="AD37" s="696">
        <v>1004</v>
      </c>
      <c r="AE37" s="696"/>
      <c r="AF37" s="696"/>
      <c r="AG37" s="696"/>
      <c r="AH37" s="696"/>
      <c r="AI37" s="696"/>
      <c r="AJ37" s="696"/>
      <c r="AK37" s="696"/>
      <c r="AL37" s="660">
        <v>0</v>
      </c>
      <c r="AM37" s="661"/>
      <c r="AN37" s="661"/>
      <c r="AO37" s="697"/>
      <c r="AQ37" s="690" t="s">
        <v>338</v>
      </c>
      <c r="AR37" s="691"/>
      <c r="AS37" s="691"/>
      <c r="AT37" s="691"/>
      <c r="AU37" s="691"/>
      <c r="AV37" s="691"/>
      <c r="AW37" s="691"/>
      <c r="AX37" s="691"/>
      <c r="AY37" s="692"/>
      <c r="AZ37" s="657">
        <v>148432</v>
      </c>
      <c r="BA37" s="658"/>
      <c r="BB37" s="658"/>
      <c r="BC37" s="658"/>
      <c r="BD37" s="670"/>
      <c r="BE37" s="670"/>
      <c r="BF37" s="693"/>
      <c r="BG37" s="654" t="s">
        <v>339</v>
      </c>
      <c r="BH37" s="655"/>
      <c r="BI37" s="655"/>
      <c r="BJ37" s="655"/>
      <c r="BK37" s="655"/>
      <c r="BL37" s="655"/>
      <c r="BM37" s="655"/>
      <c r="BN37" s="655"/>
      <c r="BO37" s="655"/>
      <c r="BP37" s="655"/>
      <c r="BQ37" s="655"/>
      <c r="BR37" s="655"/>
      <c r="BS37" s="655"/>
      <c r="BT37" s="655"/>
      <c r="BU37" s="656"/>
      <c r="BV37" s="657">
        <v>68153</v>
      </c>
      <c r="BW37" s="658"/>
      <c r="BX37" s="658"/>
      <c r="BY37" s="658"/>
      <c r="BZ37" s="658"/>
      <c r="CA37" s="658"/>
      <c r="CB37" s="694"/>
      <c r="CD37" s="654" t="s">
        <v>340</v>
      </c>
      <c r="CE37" s="655"/>
      <c r="CF37" s="655"/>
      <c r="CG37" s="655"/>
      <c r="CH37" s="655"/>
      <c r="CI37" s="655"/>
      <c r="CJ37" s="655"/>
      <c r="CK37" s="655"/>
      <c r="CL37" s="655"/>
      <c r="CM37" s="655"/>
      <c r="CN37" s="655"/>
      <c r="CO37" s="655"/>
      <c r="CP37" s="655"/>
      <c r="CQ37" s="656"/>
      <c r="CR37" s="657">
        <v>176493</v>
      </c>
      <c r="CS37" s="670"/>
      <c r="CT37" s="670"/>
      <c r="CU37" s="670"/>
      <c r="CV37" s="670"/>
      <c r="CW37" s="670"/>
      <c r="CX37" s="670"/>
      <c r="CY37" s="671"/>
      <c r="CZ37" s="660">
        <v>3.2</v>
      </c>
      <c r="DA37" s="672"/>
      <c r="DB37" s="672"/>
      <c r="DC37" s="673"/>
      <c r="DD37" s="663">
        <v>165790</v>
      </c>
      <c r="DE37" s="670"/>
      <c r="DF37" s="670"/>
      <c r="DG37" s="670"/>
      <c r="DH37" s="670"/>
      <c r="DI37" s="670"/>
      <c r="DJ37" s="670"/>
      <c r="DK37" s="671"/>
      <c r="DL37" s="663">
        <v>161783</v>
      </c>
      <c r="DM37" s="670"/>
      <c r="DN37" s="670"/>
      <c r="DO37" s="670"/>
      <c r="DP37" s="670"/>
      <c r="DQ37" s="670"/>
      <c r="DR37" s="670"/>
      <c r="DS37" s="670"/>
      <c r="DT37" s="670"/>
      <c r="DU37" s="670"/>
      <c r="DV37" s="671"/>
      <c r="DW37" s="660">
        <v>4.5999999999999996</v>
      </c>
      <c r="DX37" s="672"/>
      <c r="DY37" s="672"/>
      <c r="DZ37" s="672"/>
      <c r="EA37" s="672"/>
      <c r="EB37" s="672"/>
      <c r="EC37" s="684"/>
    </row>
    <row r="38" spans="2:133" ht="11.25" customHeight="1" x14ac:dyDescent="0.15">
      <c r="B38" s="654" t="s">
        <v>341</v>
      </c>
      <c r="C38" s="655"/>
      <c r="D38" s="655"/>
      <c r="E38" s="655"/>
      <c r="F38" s="655"/>
      <c r="G38" s="655"/>
      <c r="H38" s="655"/>
      <c r="I38" s="655"/>
      <c r="J38" s="655"/>
      <c r="K38" s="655"/>
      <c r="L38" s="655"/>
      <c r="M38" s="655"/>
      <c r="N38" s="655"/>
      <c r="O38" s="655"/>
      <c r="P38" s="655"/>
      <c r="Q38" s="656"/>
      <c r="R38" s="657">
        <v>422428</v>
      </c>
      <c r="S38" s="658"/>
      <c r="T38" s="658"/>
      <c r="U38" s="658"/>
      <c r="V38" s="658"/>
      <c r="W38" s="658"/>
      <c r="X38" s="658"/>
      <c r="Y38" s="659"/>
      <c r="Z38" s="695">
        <v>6.8</v>
      </c>
      <c r="AA38" s="695"/>
      <c r="AB38" s="695"/>
      <c r="AC38" s="695"/>
      <c r="AD38" s="696" t="s">
        <v>142</v>
      </c>
      <c r="AE38" s="696"/>
      <c r="AF38" s="696"/>
      <c r="AG38" s="696"/>
      <c r="AH38" s="696"/>
      <c r="AI38" s="696"/>
      <c r="AJ38" s="696"/>
      <c r="AK38" s="696"/>
      <c r="AL38" s="660" t="s">
        <v>142</v>
      </c>
      <c r="AM38" s="661"/>
      <c r="AN38" s="661"/>
      <c r="AO38" s="697"/>
      <c r="AQ38" s="690" t="s">
        <v>342</v>
      </c>
      <c r="AR38" s="691"/>
      <c r="AS38" s="691"/>
      <c r="AT38" s="691"/>
      <c r="AU38" s="691"/>
      <c r="AV38" s="691"/>
      <c r="AW38" s="691"/>
      <c r="AX38" s="691"/>
      <c r="AY38" s="692"/>
      <c r="AZ38" s="657">
        <v>86728</v>
      </c>
      <c r="BA38" s="658"/>
      <c r="BB38" s="658"/>
      <c r="BC38" s="658"/>
      <c r="BD38" s="670"/>
      <c r="BE38" s="670"/>
      <c r="BF38" s="693"/>
      <c r="BG38" s="654" t="s">
        <v>343</v>
      </c>
      <c r="BH38" s="655"/>
      <c r="BI38" s="655"/>
      <c r="BJ38" s="655"/>
      <c r="BK38" s="655"/>
      <c r="BL38" s="655"/>
      <c r="BM38" s="655"/>
      <c r="BN38" s="655"/>
      <c r="BO38" s="655"/>
      <c r="BP38" s="655"/>
      <c r="BQ38" s="655"/>
      <c r="BR38" s="655"/>
      <c r="BS38" s="655"/>
      <c r="BT38" s="655"/>
      <c r="BU38" s="656"/>
      <c r="BV38" s="657">
        <v>971</v>
      </c>
      <c r="BW38" s="658"/>
      <c r="BX38" s="658"/>
      <c r="BY38" s="658"/>
      <c r="BZ38" s="658"/>
      <c r="CA38" s="658"/>
      <c r="CB38" s="694"/>
      <c r="CD38" s="654" t="s">
        <v>344</v>
      </c>
      <c r="CE38" s="655"/>
      <c r="CF38" s="655"/>
      <c r="CG38" s="655"/>
      <c r="CH38" s="655"/>
      <c r="CI38" s="655"/>
      <c r="CJ38" s="655"/>
      <c r="CK38" s="655"/>
      <c r="CL38" s="655"/>
      <c r="CM38" s="655"/>
      <c r="CN38" s="655"/>
      <c r="CO38" s="655"/>
      <c r="CP38" s="655"/>
      <c r="CQ38" s="656"/>
      <c r="CR38" s="657">
        <v>361978</v>
      </c>
      <c r="CS38" s="658"/>
      <c r="CT38" s="658"/>
      <c r="CU38" s="658"/>
      <c r="CV38" s="658"/>
      <c r="CW38" s="658"/>
      <c r="CX38" s="658"/>
      <c r="CY38" s="659"/>
      <c r="CZ38" s="660">
        <v>6.6</v>
      </c>
      <c r="DA38" s="672"/>
      <c r="DB38" s="672"/>
      <c r="DC38" s="673"/>
      <c r="DD38" s="663">
        <v>300350</v>
      </c>
      <c r="DE38" s="658"/>
      <c r="DF38" s="658"/>
      <c r="DG38" s="658"/>
      <c r="DH38" s="658"/>
      <c r="DI38" s="658"/>
      <c r="DJ38" s="658"/>
      <c r="DK38" s="659"/>
      <c r="DL38" s="663">
        <v>255457</v>
      </c>
      <c r="DM38" s="658"/>
      <c r="DN38" s="658"/>
      <c r="DO38" s="658"/>
      <c r="DP38" s="658"/>
      <c r="DQ38" s="658"/>
      <c r="DR38" s="658"/>
      <c r="DS38" s="658"/>
      <c r="DT38" s="658"/>
      <c r="DU38" s="658"/>
      <c r="DV38" s="659"/>
      <c r="DW38" s="660">
        <v>7.3</v>
      </c>
      <c r="DX38" s="672"/>
      <c r="DY38" s="672"/>
      <c r="DZ38" s="672"/>
      <c r="EA38" s="672"/>
      <c r="EB38" s="672"/>
      <c r="EC38" s="684"/>
    </row>
    <row r="39" spans="2:133" ht="11.25" customHeight="1" x14ac:dyDescent="0.15">
      <c r="B39" s="654" t="s">
        <v>345</v>
      </c>
      <c r="C39" s="655"/>
      <c r="D39" s="655"/>
      <c r="E39" s="655"/>
      <c r="F39" s="655"/>
      <c r="G39" s="655"/>
      <c r="H39" s="655"/>
      <c r="I39" s="655"/>
      <c r="J39" s="655"/>
      <c r="K39" s="655"/>
      <c r="L39" s="655"/>
      <c r="M39" s="655"/>
      <c r="N39" s="655"/>
      <c r="O39" s="655"/>
      <c r="P39" s="655"/>
      <c r="Q39" s="656"/>
      <c r="R39" s="657" t="s">
        <v>142</v>
      </c>
      <c r="S39" s="658"/>
      <c r="T39" s="658"/>
      <c r="U39" s="658"/>
      <c r="V39" s="658"/>
      <c r="W39" s="658"/>
      <c r="X39" s="658"/>
      <c r="Y39" s="659"/>
      <c r="Z39" s="695" t="s">
        <v>142</v>
      </c>
      <c r="AA39" s="695"/>
      <c r="AB39" s="695"/>
      <c r="AC39" s="695"/>
      <c r="AD39" s="696" t="s">
        <v>142</v>
      </c>
      <c r="AE39" s="696"/>
      <c r="AF39" s="696"/>
      <c r="AG39" s="696"/>
      <c r="AH39" s="696"/>
      <c r="AI39" s="696"/>
      <c r="AJ39" s="696"/>
      <c r="AK39" s="696"/>
      <c r="AL39" s="660" t="s">
        <v>142</v>
      </c>
      <c r="AM39" s="661"/>
      <c r="AN39" s="661"/>
      <c r="AO39" s="697"/>
      <c r="AQ39" s="690" t="s">
        <v>346</v>
      </c>
      <c r="AR39" s="691"/>
      <c r="AS39" s="691"/>
      <c r="AT39" s="691"/>
      <c r="AU39" s="691"/>
      <c r="AV39" s="691"/>
      <c r="AW39" s="691"/>
      <c r="AX39" s="691"/>
      <c r="AY39" s="692"/>
      <c r="AZ39" s="657" t="s">
        <v>142</v>
      </c>
      <c r="BA39" s="658"/>
      <c r="BB39" s="658"/>
      <c r="BC39" s="658"/>
      <c r="BD39" s="670"/>
      <c r="BE39" s="670"/>
      <c r="BF39" s="693"/>
      <c r="BG39" s="654" t="s">
        <v>347</v>
      </c>
      <c r="BH39" s="655"/>
      <c r="BI39" s="655"/>
      <c r="BJ39" s="655"/>
      <c r="BK39" s="655"/>
      <c r="BL39" s="655"/>
      <c r="BM39" s="655"/>
      <c r="BN39" s="655"/>
      <c r="BO39" s="655"/>
      <c r="BP39" s="655"/>
      <c r="BQ39" s="655"/>
      <c r="BR39" s="655"/>
      <c r="BS39" s="655"/>
      <c r="BT39" s="655"/>
      <c r="BU39" s="656"/>
      <c r="BV39" s="657">
        <v>1490</v>
      </c>
      <c r="BW39" s="658"/>
      <c r="BX39" s="658"/>
      <c r="BY39" s="658"/>
      <c r="BZ39" s="658"/>
      <c r="CA39" s="658"/>
      <c r="CB39" s="694"/>
      <c r="CD39" s="654" t="s">
        <v>348</v>
      </c>
      <c r="CE39" s="655"/>
      <c r="CF39" s="655"/>
      <c r="CG39" s="655"/>
      <c r="CH39" s="655"/>
      <c r="CI39" s="655"/>
      <c r="CJ39" s="655"/>
      <c r="CK39" s="655"/>
      <c r="CL39" s="655"/>
      <c r="CM39" s="655"/>
      <c r="CN39" s="655"/>
      <c r="CO39" s="655"/>
      <c r="CP39" s="655"/>
      <c r="CQ39" s="656"/>
      <c r="CR39" s="657">
        <v>241928</v>
      </c>
      <c r="CS39" s="670"/>
      <c r="CT39" s="670"/>
      <c r="CU39" s="670"/>
      <c r="CV39" s="670"/>
      <c r="CW39" s="670"/>
      <c r="CX39" s="670"/>
      <c r="CY39" s="671"/>
      <c r="CZ39" s="660">
        <v>4.4000000000000004</v>
      </c>
      <c r="DA39" s="672"/>
      <c r="DB39" s="672"/>
      <c r="DC39" s="673"/>
      <c r="DD39" s="663">
        <v>155918</v>
      </c>
      <c r="DE39" s="670"/>
      <c r="DF39" s="670"/>
      <c r="DG39" s="670"/>
      <c r="DH39" s="670"/>
      <c r="DI39" s="670"/>
      <c r="DJ39" s="670"/>
      <c r="DK39" s="671"/>
      <c r="DL39" s="663" t="s">
        <v>180</v>
      </c>
      <c r="DM39" s="670"/>
      <c r="DN39" s="670"/>
      <c r="DO39" s="670"/>
      <c r="DP39" s="670"/>
      <c r="DQ39" s="670"/>
      <c r="DR39" s="670"/>
      <c r="DS39" s="670"/>
      <c r="DT39" s="670"/>
      <c r="DU39" s="670"/>
      <c r="DV39" s="671"/>
      <c r="DW39" s="660" t="s">
        <v>142</v>
      </c>
      <c r="DX39" s="672"/>
      <c r="DY39" s="672"/>
      <c r="DZ39" s="672"/>
      <c r="EA39" s="672"/>
      <c r="EB39" s="672"/>
      <c r="EC39" s="684"/>
    </row>
    <row r="40" spans="2:133" ht="11.25" customHeight="1" x14ac:dyDescent="0.15">
      <c r="B40" s="654" t="s">
        <v>349</v>
      </c>
      <c r="C40" s="655"/>
      <c r="D40" s="655"/>
      <c r="E40" s="655"/>
      <c r="F40" s="655"/>
      <c r="G40" s="655"/>
      <c r="H40" s="655"/>
      <c r="I40" s="655"/>
      <c r="J40" s="655"/>
      <c r="K40" s="655"/>
      <c r="L40" s="655"/>
      <c r="M40" s="655"/>
      <c r="N40" s="655"/>
      <c r="O40" s="655"/>
      <c r="P40" s="655"/>
      <c r="Q40" s="656"/>
      <c r="R40" s="657">
        <v>85128</v>
      </c>
      <c r="S40" s="658"/>
      <c r="T40" s="658"/>
      <c r="U40" s="658"/>
      <c r="V40" s="658"/>
      <c r="W40" s="658"/>
      <c r="X40" s="658"/>
      <c r="Y40" s="659"/>
      <c r="Z40" s="695">
        <v>1.4</v>
      </c>
      <c r="AA40" s="695"/>
      <c r="AB40" s="695"/>
      <c r="AC40" s="695"/>
      <c r="AD40" s="696" t="s">
        <v>142</v>
      </c>
      <c r="AE40" s="696"/>
      <c r="AF40" s="696"/>
      <c r="AG40" s="696"/>
      <c r="AH40" s="696"/>
      <c r="AI40" s="696"/>
      <c r="AJ40" s="696"/>
      <c r="AK40" s="696"/>
      <c r="AL40" s="660" t="s">
        <v>142</v>
      </c>
      <c r="AM40" s="661"/>
      <c r="AN40" s="661"/>
      <c r="AO40" s="697"/>
      <c r="AQ40" s="690" t="s">
        <v>350</v>
      </c>
      <c r="AR40" s="691"/>
      <c r="AS40" s="691"/>
      <c r="AT40" s="691"/>
      <c r="AU40" s="691"/>
      <c r="AV40" s="691"/>
      <c r="AW40" s="691"/>
      <c r="AX40" s="691"/>
      <c r="AY40" s="692"/>
      <c r="AZ40" s="657" t="s">
        <v>142</v>
      </c>
      <c r="BA40" s="658"/>
      <c r="BB40" s="658"/>
      <c r="BC40" s="658"/>
      <c r="BD40" s="670"/>
      <c r="BE40" s="670"/>
      <c r="BF40" s="693"/>
      <c r="BG40" s="698" t="s">
        <v>351</v>
      </c>
      <c r="BH40" s="699"/>
      <c r="BI40" s="699"/>
      <c r="BJ40" s="699"/>
      <c r="BK40" s="699"/>
      <c r="BL40" s="223"/>
      <c r="BM40" s="655" t="s">
        <v>352</v>
      </c>
      <c r="BN40" s="655"/>
      <c r="BO40" s="655"/>
      <c r="BP40" s="655"/>
      <c r="BQ40" s="655"/>
      <c r="BR40" s="655"/>
      <c r="BS40" s="655"/>
      <c r="BT40" s="655"/>
      <c r="BU40" s="656"/>
      <c r="BV40" s="657">
        <v>97</v>
      </c>
      <c r="BW40" s="658"/>
      <c r="BX40" s="658"/>
      <c r="BY40" s="658"/>
      <c r="BZ40" s="658"/>
      <c r="CA40" s="658"/>
      <c r="CB40" s="694"/>
      <c r="CD40" s="654" t="s">
        <v>353</v>
      </c>
      <c r="CE40" s="655"/>
      <c r="CF40" s="655"/>
      <c r="CG40" s="655"/>
      <c r="CH40" s="655"/>
      <c r="CI40" s="655"/>
      <c r="CJ40" s="655"/>
      <c r="CK40" s="655"/>
      <c r="CL40" s="655"/>
      <c r="CM40" s="655"/>
      <c r="CN40" s="655"/>
      <c r="CO40" s="655"/>
      <c r="CP40" s="655"/>
      <c r="CQ40" s="656"/>
      <c r="CR40" s="657">
        <v>32</v>
      </c>
      <c r="CS40" s="658"/>
      <c r="CT40" s="658"/>
      <c r="CU40" s="658"/>
      <c r="CV40" s="658"/>
      <c r="CW40" s="658"/>
      <c r="CX40" s="658"/>
      <c r="CY40" s="659"/>
      <c r="CZ40" s="660">
        <v>0</v>
      </c>
      <c r="DA40" s="672"/>
      <c r="DB40" s="672"/>
      <c r="DC40" s="673"/>
      <c r="DD40" s="663" t="s">
        <v>142</v>
      </c>
      <c r="DE40" s="658"/>
      <c r="DF40" s="658"/>
      <c r="DG40" s="658"/>
      <c r="DH40" s="658"/>
      <c r="DI40" s="658"/>
      <c r="DJ40" s="658"/>
      <c r="DK40" s="659"/>
      <c r="DL40" s="663" t="s">
        <v>142</v>
      </c>
      <c r="DM40" s="658"/>
      <c r="DN40" s="658"/>
      <c r="DO40" s="658"/>
      <c r="DP40" s="658"/>
      <c r="DQ40" s="658"/>
      <c r="DR40" s="658"/>
      <c r="DS40" s="658"/>
      <c r="DT40" s="658"/>
      <c r="DU40" s="658"/>
      <c r="DV40" s="659"/>
      <c r="DW40" s="660" t="s">
        <v>142</v>
      </c>
      <c r="DX40" s="672"/>
      <c r="DY40" s="672"/>
      <c r="DZ40" s="672"/>
      <c r="EA40" s="672"/>
      <c r="EB40" s="672"/>
      <c r="EC40" s="684"/>
    </row>
    <row r="41" spans="2:133" ht="11.25" customHeight="1" x14ac:dyDescent="0.15">
      <c r="B41" s="638" t="s">
        <v>354</v>
      </c>
      <c r="C41" s="639"/>
      <c r="D41" s="639"/>
      <c r="E41" s="639"/>
      <c r="F41" s="639"/>
      <c r="G41" s="639"/>
      <c r="H41" s="639"/>
      <c r="I41" s="639"/>
      <c r="J41" s="639"/>
      <c r="K41" s="639"/>
      <c r="L41" s="639"/>
      <c r="M41" s="639"/>
      <c r="N41" s="639"/>
      <c r="O41" s="639"/>
      <c r="P41" s="639"/>
      <c r="Q41" s="640"/>
      <c r="R41" s="641">
        <v>6220257</v>
      </c>
      <c r="S41" s="682"/>
      <c r="T41" s="682"/>
      <c r="U41" s="682"/>
      <c r="V41" s="682"/>
      <c r="W41" s="682"/>
      <c r="X41" s="682"/>
      <c r="Y41" s="685"/>
      <c r="Z41" s="686">
        <v>100</v>
      </c>
      <c r="AA41" s="686"/>
      <c r="AB41" s="686"/>
      <c r="AC41" s="686"/>
      <c r="AD41" s="687">
        <v>3436407</v>
      </c>
      <c r="AE41" s="687"/>
      <c r="AF41" s="687"/>
      <c r="AG41" s="687"/>
      <c r="AH41" s="687"/>
      <c r="AI41" s="687"/>
      <c r="AJ41" s="687"/>
      <c r="AK41" s="687"/>
      <c r="AL41" s="644">
        <v>100</v>
      </c>
      <c r="AM41" s="688"/>
      <c r="AN41" s="688"/>
      <c r="AO41" s="689"/>
      <c r="AQ41" s="690" t="s">
        <v>355</v>
      </c>
      <c r="AR41" s="691"/>
      <c r="AS41" s="691"/>
      <c r="AT41" s="691"/>
      <c r="AU41" s="691"/>
      <c r="AV41" s="691"/>
      <c r="AW41" s="691"/>
      <c r="AX41" s="691"/>
      <c r="AY41" s="692"/>
      <c r="AZ41" s="657">
        <v>69626</v>
      </c>
      <c r="BA41" s="658"/>
      <c r="BB41" s="658"/>
      <c r="BC41" s="658"/>
      <c r="BD41" s="670"/>
      <c r="BE41" s="670"/>
      <c r="BF41" s="693"/>
      <c r="BG41" s="698"/>
      <c r="BH41" s="699"/>
      <c r="BI41" s="699"/>
      <c r="BJ41" s="699"/>
      <c r="BK41" s="699"/>
      <c r="BL41" s="223"/>
      <c r="BM41" s="655" t="s">
        <v>356</v>
      </c>
      <c r="BN41" s="655"/>
      <c r="BO41" s="655"/>
      <c r="BP41" s="655"/>
      <c r="BQ41" s="655"/>
      <c r="BR41" s="655"/>
      <c r="BS41" s="655"/>
      <c r="BT41" s="655"/>
      <c r="BU41" s="656"/>
      <c r="BV41" s="657" t="s">
        <v>357</v>
      </c>
      <c r="BW41" s="658"/>
      <c r="BX41" s="658"/>
      <c r="BY41" s="658"/>
      <c r="BZ41" s="658"/>
      <c r="CA41" s="658"/>
      <c r="CB41" s="694"/>
      <c r="CD41" s="654" t="s">
        <v>358</v>
      </c>
      <c r="CE41" s="655"/>
      <c r="CF41" s="655"/>
      <c r="CG41" s="655"/>
      <c r="CH41" s="655"/>
      <c r="CI41" s="655"/>
      <c r="CJ41" s="655"/>
      <c r="CK41" s="655"/>
      <c r="CL41" s="655"/>
      <c r="CM41" s="655"/>
      <c r="CN41" s="655"/>
      <c r="CO41" s="655"/>
      <c r="CP41" s="655"/>
      <c r="CQ41" s="656"/>
      <c r="CR41" s="657" t="s">
        <v>357</v>
      </c>
      <c r="CS41" s="670"/>
      <c r="CT41" s="670"/>
      <c r="CU41" s="670"/>
      <c r="CV41" s="670"/>
      <c r="CW41" s="670"/>
      <c r="CX41" s="670"/>
      <c r="CY41" s="671"/>
      <c r="CZ41" s="660" t="s">
        <v>180</v>
      </c>
      <c r="DA41" s="672"/>
      <c r="DB41" s="672"/>
      <c r="DC41" s="673"/>
      <c r="DD41" s="663" t="s">
        <v>357</v>
      </c>
      <c r="DE41" s="670"/>
      <c r="DF41" s="670"/>
      <c r="DG41" s="670"/>
      <c r="DH41" s="670"/>
      <c r="DI41" s="670"/>
      <c r="DJ41" s="670"/>
      <c r="DK41" s="671"/>
      <c r="DL41" s="664"/>
      <c r="DM41" s="665"/>
      <c r="DN41" s="665"/>
      <c r="DO41" s="665"/>
      <c r="DP41" s="665"/>
      <c r="DQ41" s="665"/>
      <c r="DR41" s="665"/>
      <c r="DS41" s="665"/>
      <c r="DT41" s="665"/>
      <c r="DU41" s="665"/>
      <c r="DV41" s="666"/>
      <c r="DW41" s="667"/>
      <c r="DX41" s="668"/>
      <c r="DY41" s="668"/>
      <c r="DZ41" s="668"/>
      <c r="EA41" s="668"/>
      <c r="EB41" s="668"/>
      <c r="EC41" s="669"/>
    </row>
    <row r="42" spans="2:133" ht="11.25" customHeight="1" x14ac:dyDescent="0.15">
      <c r="AQ42" s="702" t="s">
        <v>359</v>
      </c>
      <c r="AR42" s="703"/>
      <c r="AS42" s="703"/>
      <c r="AT42" s="703"/>
      <c r="AU42" s="703"/>
      <c r="AV42" s="703"/>
      <c r="AW42" s="703"/>
      <c r="AX42" s="703"/>
      <c r="AY42" s="704"/>
      <c r="AZ42" s="641">
        <v>242014</v>
      </c>
      <c r="BA42" s="682"/>
      <c r="BB42" s="682"/>
      <c r="BC42" s="682"/>
      <c r="BD42" s="642"/>
      <c r="BE42" s="642"/>
      <c r="BF42" s="705"/>
      <c r="BG42" s="700"/>
      <c r="BH42" s="701"/>
      <c r="BI42" s="701"/>
      <c r="BJ42" s="701"/>
      <c r="BK42" s="701"/>
      <c r="BL42" s="224"/>
      <c r="BM42" s="639" t="s">
        <v>360</v>
      </c>
      <c r="BN42" s="639"/>
      <c r="BO42" s="639"/>
      <c r="BP42" s="639"/>
      <c r="BQ42" s="639"/>
      <c r="BR42" s="639"/>
      <c r="BS42" s="639"/>
      <c r="BT42" s="639"/>
      <c r="BU42" s="640"/>
      <c r="BV42" s="641">
        <v>414</v>
      </c>
      <c r="BW42" s="682"/>
      <c r="BX42" s="682"/>
      <c r="BY42" s="682"/>
      <c r="BZ42" s="682"/>
      <c r="CA42" s="682"/>
      <c r="CB42" s="683"/>
      <c r="CD42" s="654" t="s">
        <v>361</v>
      </c>
      <c r="CE42" s="655"/>
      <c r="CF42" s="655"/>
      <c r="CG42" s="655"/>
      <c r="CH42" s="655"/>
      <c r="CI42" s="655"/>
      <c r="CJ42" s="655"/>
      <c r="CK42" s="655"/>
      <c r="CL42" s="655"/>
      <c r="CM42" s="655"/>
      <c r="CN42" s="655"/>
      <c r="CO42" s="655"/>
      <c r="CP42" s="655"/>
      <c r="CQ42" s="656"/>
      <c r="CR42" s="657">
        <v>1040646</v>
      </c>
      <c r="CS42" s="670"/>
      <c r="CT42" s="670"/>
      <c r="CU42" s="670"/>
      <c r="CV42" s="670"/>
      <c r="CW42" s="670"/>
      <c r="CX42" s="670"/>
      <c r="CY42" s="671"/>
      <c r="CZ42" s="660">
        <v>18.899999999999999</v>
      </c>
      <c r="DA42" s="672"/>
      <c r="DB42" s="672"/>
      <c r="DC42" s="673"/>
      <c r="DD42" s="663">
        <v>376575</v>
      </c>
      <c r="DE42" s="670"/>
      <c r="DF42" s="670"/>
      <c r="DG42" s="670"/>
      <c r="DH42" s="670"/>
      <c r="DI42" s="670"/>
      <c r="DJ42" s="670"/>
      <c r="DK42" s="671"/>
      <c r="DL42" s="664"/>
      <c r="DM42" s="665"/>
      <c r="DN42" s="665"/>
      <c r="DO42" s="665"/>
      <c r="DP42" s="665"/>
      <c r="DQ42" s="665"/>
      <c r="DR42" s="665"/>
      <c r="DS42" s="665"/>
      <c r="DT42" s="665"/>
      <c r="DU42" s="665"/>
      <c r="DV42" s="666"/>
      <c r="DW42" s="667"/>
      <c r="DX42" s="668"/>
      <c r="DY42" s="668"/>
      <c r="DZ42" s="668"/>
      <c r="EA42" s="668"/>
      <c r="EB42" s="668"/>
      <c r="EC42" s="669"/>
    </row>
    <row r="43" spans="2:133" ht="11.25" customHeight="1" x14ac:dyDescent="0.15">
      <c r="B43" s="214" t="s">
        <v>362</v>
      </c>
      <c r="CD43" s="654" t="s">
        <v>363</v>
      </c>
      <c r="CE43" s="655"/>
      <c r="CF43" s="655"/>
      <c r="CG43" s="655"/>
      <c r="CH43" s="655"/>
      <c r="CI43" s="655"/>
      <c r="CJ43" s="655"/>
      <c r="CK43" s="655"/>
      <c r="CL43" s="655"/>
      <c r="CM43" s="655"/>
      <c r="CN43" s="655"/>
      <c r="CO43" s="655"/>
      <c r="CP43" s="655"/>
      <c r="CQ43" s="656"/>
      <c r="CR43" s="657">
        <v>7479</v>
      </c>
      <c r="CS43" s="670"/>
      <c r="CT43" s="670"/>
      <c r="CU43" s="670"/>
      <c r="CV43" s="670"/>
      <c r="CW43" s="670"/>
      <c r="CX43" s="670"/>
      <c r="CY43" s="671"/>
      <c r="CZ43" s="660">
        <v>0.1</v>
      </c>
      <c r="DA43" s="672"/>
      <c r="DB43" s="672"/>
      <c r="DC43" s="673"/>
      <c r="DD43" s="663">
        <v>7479</v>
      </c>
      <c r="DE43" s="670"/>
      <c r="DF43" s="670"/>
      <c r="DG43" s="670"/>
      <c r="DH43" s="670"/>
      <c r="DI43" s="670"/>
      <c r="DJ43" s="670"/>
      <c r="DK43" s="671"/>
      <c r="DL43" s="664"/>
      <c r="DM43" s="665"/>
      <c r="DN43" s="665"/>
      <c r="DO43" s="665"/>
      <c r="DP43" s="665"/>
      <c r="DQ43" s="665"/>
      <c r="DR43" s="665"/>
      <c r="DS43" s="665"/>
      <c r="DT43" s="665"/>
      <c r="DU43" s="665"/>
      <c r="DV43" s="666"/>
      <c r="DW43" s="667"/>
      <c r="DX43" s="668"/>
      <c r="DY43" s="668"/>
      <c r="DZ43" s="668"/>
      <c r="EA43" s="668"/>
      <c r="EB43" s="668"/>
      <c r="EC43" s="669"/>
    </row>
    <row r="44" spans="2:133" ht="11.25" customHeight="1" x14ac:dyDescent="0.15">
      <c r="B44" s="674" t="s">
        <v>364</v>
      </c>
      <c r="C44" s="674"/>
      <c r="D44" s="674"/>
      <c r="E44" s="674"/>
      <c r="F44" s="674"/>
      <c r="G44" s="674"/>
      <c r="H44" s="674"/>
      <c r="I44" s="674"/>
      <c r="J44" s="674"/>
      <c r="K44" s="674"/>
      <c r="L44" s="674"/>
      <c r="M44" s="674"/>
      <c r="N44" s="674"/>
      <c r="O44" s="674"/>
      <c r="P44" s="674"/>
      <c r="Q44" s="674"/>
      <c r="R44" s="674"/>
      <c r="S44" s="674"/>
      <c r="T44" s="674"/>
      <c r="U44" s="674"/>
      <c r="V44" s="674"/>
      <c r="W44" s="674"/>
      <c r="X44" s="674"/>
      <c r="Y44" s="674"/>
      <c r="Z44" s="674"/>
      <c r="AA44" s="674"/>
      <c r="AB44" s="674"/>
      <c r="AC44" s="674"/>
      <c r="AD44" s="674"/>
      <c r="AE44" s="674"/>
      <c r="AF44" s="674"/>
      <c r="AG44" s="674"/>
      <c r="AH44" s="674"/>
      <c r="AI44" s="674"/>
      <c r="AJ44" s="674"/>
      <c r="AK44" s="674"/>
      <c r="AL44" s="674"/>
      <c r="AM44" s="674"/>
      <c r="AN44" s="674"/>
      <c r="AO44" s="674"/>
      <c r="AP44" s="674"/>
      <c r="AQ44" s="674"/>
      <c r="AR44" s="674"/>
      <c r="AS44" s="674"/>
      <c r="AT44" s="674"/>
      <c r="AU44" s="674"/>
      <c r="AV44" s="674"/>
      <c r="AW44" s="674"/>
      <c r="AX44" s="674"/>
      <c r="AY44" s="674"/>
      <c r="AZ44" s="674"/>
      <c r="BA44" s="674"/>
      <c r="BB44" s="674"/>
      <c r="BC44" s="674"/>
      <c r="BD44" s="674"/>
      <c r="BE44" s="674"/>
      <c r="BF44" s="674"/>
      <c r="BG44" s="674"/>
      <c r="BH44" s="674"/>
      <c r="BI44" s="674"/>
      <c r="BJ44" s="674"/>
      <c r="BK44" s="674"/>
      <c r="BL44" s="674"/>
      <c r="BM44" s="674"/>
      <c r="BN44" s="674"/>
      <c r="BO44" s="674"/>
      <c r="BP44" s="674"/>
      <c r="BQ44" s="674"/>
      <c r="BR44" s="674"/>
      <c r="BS44" s="674"/>
      <c r="BT44" s="674"/>
      <c r="BU44" s="674"/>
      <c r="BV44" s="674"/>
      <c r="BW44" s="674"/>
      <c r="BX44" s="674"/>
      <c r="BY44" s="674"/>
      <c r="BZ44" s="674"/>
      <c r="CA44" s="674"/>
      <c r="CB44" s="674"/>
      <c r="CC44" s="675"/>
      <c r="CD44" s="676" t="s">
        <v>310</v>
      </c>
      <c r="CE44" s="677"/>
      <c r="CF44" s="654" t="s">
        <v>365</v>
      </c>
      <c r="CG44" s="655"/>
      <c r="CH44" s="655"/>
      <c r="CI44" s="655"/>
      <c r="CJ44" s="655"/>
      <c r="CK44" s="655"/>
      <c r="CL44" s="655"/>
      <c r="CM44" s="655"/>
      <c r="CN44" s="655"/>
      <c r="CO44" s="655"/>
      <c r="CP44" s="655"/>
      <c r="CQ44" s="656"/>
      <c r="CR44" s="657">
        <v>1039384</v>
      </c>
      <c r="CS44" s="658"/>
      <c r="CT44" s="658"/>
      <c r="CU44" s="658"/>
      <c r="CV44" s="658"/>
      <c r="CW44" s="658"/>
      <c r="CX44" s="658"/>
      <c r="CY44" s="659"/>
      <c r="CZ44" s="660">
        <v>18.899999999999999</v>
      </c>
      <c r="DA44" s="661"/>
      <c r="DB44" s="661"/>
      <c r="DC44" s="662"/>
      <c r="DD44" s="663">
        <v>375313</v>
      </c>
      <c r="DE44" s="658"/>
      <c r="DF44" s="658"/>
      <c r="DG44" s="658"/>
      <c r="DH44" s="658"/>
      <c r="DI44" s="658"/>
      <c r="DJ44" s="658"/>
      <c r="DK44" s="659"/>
      <c r="DL44" s="664"/>
      <c r="DM44" s="665"/>
      <c r="DN44" s="665"/>
      <c r="DO44" s="665"/>
      <c r="DP44" s="665"/>
      <c r="DQ44" s="665"/>
      <c r="DR44" s="665"/>
      <c r="DS44" s="665"/>
      <c r="DT44" s="665"/>
      <c r="DU44" s="665"/>
      <c r="DV44" s="666"/>
      <c r="DW44" s="667"/>
      <c r="DX44" s="668"/>
      <c r="DY44" s="668"/>
      <c r="DZ44" s="668"/>
      <c r="EA44" s="668"/>
      <c r="EB44" s="668"/>
      <c r="EC44" s="669"/>
    </row>
    <row r="45" spans="2:133" ht="11.25" customHeight="1" x14ac:dyDescent="0.15">
      <c r="B45" s="674" t="s">
        <v>366</v>
      </c>
      <c r="C45" s="674"/>
      <c r="D45" s="674"/>
      <c r="E45" s="674"/>
      <c r="F45" s="674"/>
      <c r="G45" s="674"/>
      <c r="H45" s="674"/>
      <c r="I45" s="674"/>
      <c r="J45" s="674"/>
      <c r="K45" s="674"/>
      <c r="L45" s="674"/>
      <c r="M45" s="674"/>
      <c r="N45" s="674"/>
      <c r="O45" s="674"/>
      <c r="P45" s="674"/>
      <c r="Q45" s="674"/>
      <c r="R45" s="674"/>
      <c r="S45" s="674"/>
      <c r="T45" s="674"/>
      <c r="U45" s="674"/>
      <c r="V45" s="674"/>
      <c r="W45" s="674"/>
      <c r="X45" s="674"/>
      <c r="Y45" s="674"/>
      <c r="Z45" s="674"/>
      <c r="AA45" s="674"/>
      <c r="AB45" s="674"/>
      <c r="AC45" s="674"/>
      <c r="AD45" s="674"/>
      <c r="AE45" s="674"/>
      <c r="AF45" s="674"/>
      <c r="AG45" s="674"/>
      <c r="AH45" s="674"/>
      <c r="AI45" s="674"/>
      <c r="AJ45" s="674"/>
      <c r="AK45" s="674"/>
      <c r="AL45" s="674"/>
      <c r="AM45" s="674"/>
      <c r="AN45" s="674"/>
      <c r="AO45" s="674"/>
      <c r="AP45" s="674"/>
      <c r="AQ45" s="674"/>
      <c r="AR45" s="674"/>
      <c r="AS45" s="674"/>
      <c r="AT45" s="674"/>
      <c r="AU45" s="674"/>
      <c r="AV45" s="674"/>
      <c r="AW45" s="674"/>
      <c r="AX45" s="674"/>
      <c r="AY45" s="674"/>
      <c r="AZ45" s="674"/>
      <c r="BA45" s="674"/>
      <c r="BB45" s="674"/>
      <c r="BC45" s="674"/>
      <c r="BD45" s="674"/>
      <c r="BE45" s="674"/>
      <c r="BF45" s="674"/>
      <c r="BG45" s="674"/>
      <c r="BH45" s="674"/>
      <c r="BI45" s="674"/>
      <c r="BJ45" s="674"/>
      <c r="BK45" s="674"/>
      <c r="BL45" s="674"/>
      <c r="BM45" s="674"/>
      <c r="BN45" s="674"/>
      <c r="BO45" s="674"/>
      <c r="BP45" s="674"/>
      <c r="BQ45" s="674"/>
      <c r="BR45" s="674"/>
      <c r="BS45" s="674"/>
      <c r="BT45" s="674"/>
      <c r="BU45" s="674"/>
      <c r="BV45" s="674"/>
      <c r="BW45" s="674"/>
      <c r="BX45" s="674"/>
      <c r="BY45" s="674"/>
      <c r="BZ45" s="674"/>
      <c r="CA45" s="674"/>
      <c r="CB45" s="674"/>
      <c r="CC45" s="675"/>
      <c r="CD45" s="678"/>
      <c r="CE45" s="679"/>
      <c r="CF45" s="654" t="s">
        <v>367</v>
      </c>
      <c r="CG45" s="655"/>
      <c r="CH45" s="655"/>
      <c r="CI45" s="655"/>
      <c r="CJ45" s="655"/>
      <c r="CK45" s="655"/>
      <c r="CL45" s="655"/>
      <c r="CM45" s="655"/>
      <c r="CN45" s="655"/>
      <c r="CO45" s="655"/>
      <c r="CP45" s="655"/>
      <c r="CQ45" s="656"/>
      <c r="CR45" s="657">
        <v>385038</v>
      </c>
      <c r="CS45" s="670"/>
      <c r="CT45" s="670"/>
      <c r="CU45" s="670"/>
      <c r="CV45" s="670"/>
      <c r="CW45" s="670"/>
      <c r="CX45" s="670"/>
      <c r="CY45" s="671"/>
      <c r="CZ45" s="660">
        <v>7</v>
      </c>
      <c r="DA45" s="672"/>
      <c r="DB45" s="672"/>
      <c r="DC45" s="673"/>
      <c r="DD45" s="663">
        <v>20216</v>
      </c>
      <c r="DE45" s="670"/>
      <c r="DF45" s="670"/>
      <c r="DG45" s="670"/>
      <c r="DH45" s="670"/>
      <c r="DI45" s="670"/>
      <c r="DJ45" s="670"/>
      <c r="DK45" s="671"/>
      <c r="DL45" s="664"/>
      <c r="DM45" s="665"/>
      <c r="DN45" s="665"/>
      <c r="DO45" s="665"/>
      <c r="DP45" s="665"/>
      <c r="DQ45" s="665"/>
      <c r="DR45" s="665"/>
      <c r="DS45" s="665"/>
      <c r="DT45" s="665"/>
      <c r="DU45" s="665"/>
      <c r="DV45" s="666"/>
      <c r="DW45" s="667"/>
      <c r="DX45" s="668"/>
      <c r="DY45" s="668"/>
      <c r="DZ45" s="668"/>
      <c r="EA45" s="668"/>
      <c r="EB45" s="668"/>
      <c r="EC45" s="669"/>
    </row>
    <row r="46" spans="2:133" ht="11.25" customHeight="1" x14ac:dyDescent="0.15">
      <c r="B46" s="225"/>
      <c r="CD46" s="678"/>
      <c r="CE46" s="679"/>
      <c r="CF46" s="654" t="s">
        <v>368</v>
      </c>
      <c r="CG46" s="655"/>
      <c r="CH46" s="655"/>
      <c r="CI46" s="655"/>
      <c r="CJ46" s="655"/>
      <c r="CK46" s="655"/>
      <c r="CL46" s="655"/>
      <c r="CM46" s="655"/>
      <c r="CN46" s="655"/>
      <c r="CO46" s="655"/>
      <c r="CP46" s="655"/>
      <c r="CQ46" s="656"/>
      <c r="CR46" s="657">
        <v>636434</v>
      </c>
      <c r="CS46" s="658"/>
      <c r="CT46" s="658"/>
      <c r="CU46" s="658"/>
      <c r="CV46" s="658"/>
      <c r="CW46" s="658"/>
      <c r="CX46" s="658"/>
      <c r="CY46" s="659"/>
      <c r="CZ46" s="660">
        <v>11.5</v>
      </c>
      <c r="DA46" s="661"/>
      <c r="DB46" s="661"/>
      <c r="DC46" s="662"/>
      <c r="DD46" s="663">
        <v>352885</v>
      </c>
      <c r="DE46" s="658"/>
      <c r="DF46" s="658"/>
      <c r="DG46" s="658"/>
      <c r="DH46" s="658"/>
      <c r="DI46" s="658"/>
      <c r="DJ46" s="658"/>
      <c r="DK46" s="659"/>
      <c r="DL46" s="664"/>
      <c r="DM46" s="665"/>
      <c r="DN46" s="665"/>
      <c r="DO46" s="665"/>
      <c r="DP46" s="665"/>
      <c r="DQ46" s="665"/>
      <c r="DR46" s="665"/>
      <c r="DS46" s="665"/>
      <c r="DT46" s="665"/>
      <c r="DU46" s="665"/>
      <c r="DV46" s="666"/>
      <c r="DW46" s="667"/>
      <c r="DX46" s="668"/>
      <c r="DY46" s="668"/>
      <c r="DZ46" s="668"/>
      <c r="EA46" s="668"/>
      <c r="EB46" s="668"/>
      <c r="EC46" s="669"/>
    </row>
    <row r="47" spans="2:133" ht="11.25" customHeight="1" x14ac:dyDescent="0.15">
      <c r="B47" s="225"/>
      <c r="CD47" s="678"/>
      <c r="CE47" s="679"/>
      <c r="CF47" s="654" t="s">
        <v>369</v>
      </c>
      <c r="CG47" s="655"/>
      <c r="CH47" s="655"/>
      <c r="CI47" s="655"/>
      <c r="CJ47" s="655"/>
      <c r="CK47" s="655"/>
      <c r="CL47" s="655"/>
      <c r="CM47" s="655"/>
      <c r="CN47" s="655"/>
      <c r="CO47" s="655"/>
      <c r="CP47" s="655"/>
      <c r="CQ47" s="656"/>
      <c r="CR47" s="657">
        <v>1262</v>
      </c>
      <c r="CS47" s="670"/>
      <c r="CT47" s="670"/>
      <c r="CU47" s="670"/>
      <c r="CV47" s="670"/>
      <c r="CW47" s="670"/>
      <c r="CX47" s="670"/>
      <c r="CY47" s="671"/>
      <c r="CZ47" s="660">
        <v>0</v>
      </c>
      <c r="DA47" s="672"/>
      <c r="DB47" s="672"/>
      <c r="DC47" s="673"/>
      <c r="DD47" s="663">
        <v>1262</v>
      </c>
      <c r="DE47" s="670"/>
      <c r="DF47" s="670"/>
      <c r="DG47" s="670"/>
      <c r="DH47" s="670"/>
      <c r="DI47" s="670"/>
      <c r="DJ47" s="670"/>
      <c r="DK47" s="671"/>
      <c r="DL47" s="664"/>
      <c r="DM47" s="665"/>
      <c r="DN47" s="665"/>
      <c r="DO47" s="665"/>
      <c r="DP47" s="665"/>
      <c r="DQ47" s="665"/>
      <c r="DR47" s="665"/>
      <c r="DS47" s="665"/>
      <c r="DT47" s="665"/>
      <c r="DU47" s="665"/>
      <c r="DV47" s="666"/>
      <c r="DW47" s="667"/>
      <c r="DX47" s="668"/>
      <c r="DY47" s="668"/>
      <c r="DZ47" s="668"/>
      <c r="EA47" s="668"/>
      <c r="EB47" s="668"/>
      <c r="EC47" s="669"/>
    </row>
    <row r="48" spans="2:133" x14ac:dyDescent="0.15">
      <c r="B48" s="225"/>
      <c r="CD48" s="680"/>
      <c r="CE48" s="681"/>
      <c r="CF48" s="654" t="s">
        <v>370</v>
      </c>
      <c r="CG48" s="655"/>
      <c r="CH48" s="655"/>
      <c r="CI48" s="655"/>
      <c r="CJ48" s="655"/>
      <c r="CK48" s="655"/>
      <c r="CL48" s="655"/>
      <c r="CM48" s="655"/>
      <c r="CN48" s="655"/>
      <c r="CO48" s="655"/>
      <c r="CP48" s="655"/>
      <c r="CQ48" s="656"/>
      <c r="CR48" s="657" t="s">
        <v>357</v>
      </c>
      <c r="CS48" s="658"/>
      <c r="CT48" s="658"/>
      <c r="CU48" s="658"/>
      <c r="CV48" s="658"/>
      <c r="CW48" s="658"/>
      <c r="CX48" s="658"/>
      <c r="CY48" s="659"/>
      <c r="CZ48" s="660" t="s">
        <v>357</v>
      </c>
      <c r="DA48" s="661"/>
      <c r="DB48" s="661"/>
      <c r="DC48" s="662"/>
      <c r="DD48" s="663" t="s">
        <v>357</v>
      </c>
      <c r="DE48" s="658"/>
      <c r="DF48" s="658"/>
      <c r="DG48" s="658"/>
      <c r="DH48" s="658"/>
      <c r="DI48" s="658"/>
      <c r="DJ48" s="658"/>
      <c r="DK48" s="659"/>
      <c r="DL48" s="664"/>
      <c r="DM48" s="665"/>
      <c r="DN48" s="665"/>
      <c r="DO48" s="665"/>
      <c r="DP48" s="665"/>
      <c r="DQ48" s="665"/>
      <c r="DR48" s="665"/>
      <c r="DS48" s="665"/>
      <c r="DT48" s="665"/>
      <c r="DU48" s="665"/>
      <c r="DV48" s="666"/>
      <c r="DW48" s="667"/>
      <c r="DX48" s="668"/>
      <c r="DY48" s="668"/>
      <c r="DZ48" s="668"/>
      <c r="EA48" s="668"/>
      <c r="EB48" s="668"/>
      <c r="EC48" s="669"/>
    </row>
    <row r="49" spans="2:133" ht="11.25" customHeight="1" x14ac:dyDescent="0.15">
      <c r="B49" s="225"/>
      <c r="CD49" s="638" t="s">
        <v>371</v>
      </c>
      <c r="CE49" s="639"/>
      <c r="CF49" s="639"/>
      <c r="CG49" s="639"/>
      <c r="CH49" s="639"/>
      <c r="CI49" s="639"/>
      <c r="CJ49" s="639"/>
      <c r="CK49" s="639"/>
      <c r="CL49" s="639"/>
      <c r="CM49" s="639"/>
      <c r="CN49" s="639"/>
      <c r="CO49" s="639"/>
      <c r="CP49" s="639"/>
      <c r="CQ49" s="640"/>
      <c r="CR49" s="641">
        <v>5510762</v>
      </c>
      <c r="CS49" s="642"/>
      <c r="CT49" s="642"/>
      <c r="CU49" s="642"/>
      <c r="CV49" s="642"/>
      <c r="CW49" s="642"/>
      <c r="CX49" s="642"/>
      <c r="CY49" s="643"/>
      <c r="CZ49" s="644">
        <v>100</v>
      </c>
      <c r="DA49" s="645"/>
      <c r="DB49" s="645"/>
      <c r="DC49" s="646"/>
      <c r="DD49" s="647">
        <v>3924684</v>
      </c>
      <c r="DE49" s="642"/>
      <c r="DF49" s="642"/>
      <c r="DG49" s="642"/>
      <c r="DH49" s="642"/>
      <c r="DI49" s="642"/>
      <c r="DJ49" s="642"/>
      <c r="DK49" s="643"/>
      <c r="DL49" s="648"/>
      <c r="DM49" s="649"/>
      <c r="DN49" s="649"/>
      <c r="DO49" s="649"/>
      <c r="DP49" s="649"/>
      <c r="DQ49" s="649"/>
      <c r="DR49" s="649"/>
      <c r="DS49" s="649"/>
      <c r="DT49" s="649"/>
      <c r="DU49" s="649"/>
      <c r="DV49" s="650"/>
      <c r="DW49" s="651"/>
      <c r="DX49" s="652"/>
      <c r="DY49" s="652"/>
      <c r="DZ49" s="652"/>
      <c r="EA49" s="652"/>
      <c r="EB49" s="652"/>
      <c r="EC49" s="653"/>
    </row>
  </sheetData>
  <sheetProtection algorithmName="SHA-512" hashValue="8ai1GmCL3SVmvieVqF1lPsYJ/DrVFKew0vWgOD7t3gURFzfspAzSqeKuDtLz1c50ljFMjpplc33zDq7quaX1sQ==" saltValue="O7OrzIR6TpkG7wX4i2RhZQ==" spinCount="100000" sheet="1" objects="1" scenarios="1"/>
  <mergeCells count="603">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21:CQ21"/>
    <mergeCell ref="CR21:CY21"/>
    <mergeCell ref="CZ21:DC21"/>
    <mergeCell ref="DD21:DP21"/>
    <mergeCell ref="CD23:CQ23"/>
    <mergeCell ref="CR23:CY23"/>
    <mergeCell ref="CZ23:DC23"/>
    <mergeCell ref="DD23:DK23"/>
    <mergeCell ref="DL23:DV23"/>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BO25:BR25"/>
    <mergeCell ref="CD25:CQ25"/>
    <mergeCell ref="CR25:CY25"/>
    <mergeCell ref="CZ25:DC25"/>
    <mergeCell ref="DD25:DK25"/>
    <mergeCell ref="DW29:EC29"/>
    <mergeCell ref="CD29:CE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AP30:BF30"/>
    <mergeCell ref="BG30:BQ30"/>
    <mergeCell ref="BO29:BR29"/>
    <mergeCell ref="BS29:CB29"/>
    <mergeCell ref="DW28:EC28"/>
    <mergeCell ref="B29:Q29"/>
    <mergeCell ref="R29:Y29"/>
    <mergeCell ref="Z29:AC29"/>
    <mergeCell ref="AD29:AK29"/>
    <mergeCell ref="AL29:AO29"/>
    <mergeCell ref="AP29:BF29"/>
    <mergeCell ref="BG29:BN29"/>
    <mergeCell ref="BG28:BN28"/>
    <mergeCell ref="BO28:BR28"/>
    <mergeCell ref="BS28:CB28"/>
    <mergeCell ref="CD28:CQ28"/>
    <mergeCell ref="CR28:CY28"/>
    <mergeCell ref="CZ28:DC28"/>
    <mergeCell ref="B28:Q28"/>
    <mergeCell ref="R28:Y28"/>
    <mergeCell ref="Z28:AC28"/>
    <mergeCell ref="AD28:AK28"/>
    <mergeCell ref="AL28:AO28"/>
    <mergeCell ref="AP28:BF28"/>
    <mergeCell ref="CF29:CQ29"/>
    <mergeCell ref="CR29:CY29"/>
    <mergeCell ref="CZ29:DC29"/>
    <mergeCell ref="BR30:CB30"/>
    <mergeCell ref="CF30:CQ30"/>
    <mergeCell ref="CR30:CY30"/>
    <mergeCell ref="CZ30:DC30"/>
    <mergeCell ref="DD30:DK30"/>
    <mergeCell ref="DL30:DV30"/>
    <mergeCell ref="DD29:DK29"/>
    <mergeCell ref="DL29:DV29"/>
    <mergeCell ref="DW30:EC30"/>
    <mergeCell ref="B31:Q31"/>
    <mergeCell ref="R31:Y31"/>
    <mergeCell ref="Z31:AC31"/>
    <mergeCell ref="CZ31:DC31"/>
    <mergeCell ref="DD31:DK31"/>
    <mergeCell ref="DL31:DV31"/>
    <mergeCell ref="DW31:EC31"/>
    <mergeCell ref="BX31:CB31"/>
    <mergeCell ref="CF31:CQ31"/>
    <mergeCell ref="AD31:AK31"/>
    <mergeCell ref="AL31:AO31"/>
    <mergeCell ref="AP31:AS33"/>
    <mergeCell ref="AT31:AT33"/>
    <mergeCell ref="B32:Q32"/>
    <mergeCell ref="R32:Y32"/>
    <mergeCell ref="Z32:AC32"/>
    <mergeCell ref="AD32:AK32"/>
    <mergeCell ref="AL32:AO32"/>
    <mergeCell ref="B30:Q30"/>
    <mergeCell ref="R30:Y30"/>
    <mergeCell ref="Z30:AC30"/>
    <mergeCell ref="AD30:AK30"/>
    <mergeCell ref="AL30:AO30"/>
    <mergeCell ref="CR32:CY32"/>
    <mergeCell ref="CZ32:DC32"/>
    <mergeCell ref="DD32:DK32"/>
    <mergeCell ref="DL32:DV32"/>
    <mergeCell ref="DW32:EC32"/>
    <mergeCell ref="BX32:CB32"/>
    <mergeCell ref="CF32:CQ32"/>
    <mergeCell ref="AX31:BF31"/>
    <mergeCell ref="BG31:BL31"/>
    <mergeCell ref="BM31:BQ31"/>
    <mergeCell ref="BR31:BW31"/>
    <mergeCell ref="CR31:CY31"/>
    <mergeCell ref="AX32:BF32"/>
    <mergeCell ref="BG32:BL32"/>
    <mergeCell ref="BM32:BQ32"/>
    <mergeCell ref="BR32:BW32"/>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V42:CB42"/>
    <mergeCell ref="CD42:CQ42"/>
    <mergeCell ref="CR42:CY42"/>
    <mergeCell ref="CD41:CQ41"/>
    <mergeCell ref="CR41:CY41"/>
    <mergeCell ref="CZ41:DC41"/>
    <mergeCell ref="CZ42:DC42"/>
    <mergeCell ref="DD42:DK42"/>
    <mergeCell ref="DL42:DV42"/>
    <mergeCell ref="DD41:DK41"/>
    <mergeCell ref="DL41:DV41"/>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DL46:DV46"/>
    <mergeCell ref="DW46:EC46"/>
    <mergeCell ref="CF47:CQ47"/>
    <mergeCell ref="CR47:CY47"/>
    <mergeCell ref="CZ47:DC47"/>
    <mergeCell ref="DD47:DK47"/>
    <mergeCell ref="DL47:DV47"/>
    <mergeCell ref="DW47:EC47"/>
    <mergeCell ref="DL44:DV44"/>
    <mergeCell ref="DW44:EC44"/>
    <mergeCell ref="CD49:CQ49"/>
    <mergeCell ref="CR49:CY49"/>
    <mergeCell ref="CZ49:DC49"/>
    <mergeCell ref="DD49:DK49"/>
    <mergeCell ref="DL49:DV49"/>
    <mergeCell ref="DW49:EC49"/>
    <mergeCell ref="CF48:CQ48"/>
    <mergeCell ref="CR48:CY48"/>
    <mergeCell ref="CZ48:DC48"/>
    <mergeCell ref="DD48:DK48"/>
    <mergeCell ref="DL48:DV48"/>
    <mergeCell ref="DW48:EC48"/>
  </mergeCells>
  <phoneticPr fontId="2"/>
  <printOptions horizontalCentered="1"/>
  <pageMargins left="0" right="0" top="0.39370078740157483" bottom="0.39370078740157483" header="0.19685039370078741" footer="0.19685039370078741"/>
  <pageSetup paperSize="9" scale="70"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topLeftCell="A114" zoomScale="70" zoomScaleNormal="25" zoomScaleSheetLayoutView="70" workbookViewId="0"/>
  </sheetViews>
  <sheetFormatPr defaultColWidth="0" defaultRowHeight="13.5" zeroHeight="1" x14ac:dyDescent="0.15"/>
  <cols>
    <col min="1" max="130" width="2.75" style="231" customWidth="1"/>
    <col min="131" max="131" width="1.625" style="231" customWidth="1"/>
    <col min="132" max="16384" width="9" style="231" hidden="1"/>
  </cols>
  <sheetData>
    <row r="1" spans="1:131" ht="11.25" customHeight="1" thickBot="1" x14ac:dyDescent="0.2">
      <c r="A1" s="227"/>
      <c r="B1" s="227"/>
      <c r="C1" s="227"/>
      <c r="D1" s="227"/>
      <c r="E1" s="227"/>
      <c r="F1" s="227"/>
      <c r="G1" s="227"/>
      <c r="H1" s="227"/>
      <c r="I1" s="227"/>
      <c r="J1" s="227"/>
      <c r="K1" s="227"/>
      <c r="L1" s="227"/>
      <c r="M1" s="227"/>
      <c r="N1" s="228"/>
      <c r="O1" s="228"/>
      <c r="P1" s="228"/>
      <c r="Q1" s="228"/>
      <c r="R1" s="228"/>
      <c r="S1" s="228"/>
      <c r="T1" s="228"/>
      <c r="U1" s="228"/>
      <c r="V1" s="228"/>
      <c r="W1" s="228"/>
      <c r="X1" s="228"/>
      <c r="Y1" s="228"/>
      <c r="Z1" s="228"/>
      <c r="AA1" s="228"/>
      <c r="AB1" s="228"/>
      <c r="AC1" s="228"/>
      <c r="AD1" s="228"/>
      <c r="AE1" s="228"/>
      <c r="AF1" s="228"/>
      <c r="AG1" s="228"/>
      <c r="AH1" s="228"/>
      <c r="AI1" s="228"/>
      <c r="AJ1" s="228"/>
      <c r="AK1" s="228"/>
      <c r="AL1" s="228"/>
      <c r="AM1" s="228"/>
      <c r="AN1" s="228"/>
      <c r="AO1" s="228"/>
      <c r="AP1" s="228"/>
      <c r="AQ1" s="228"/>
      <c r="AR1" s="228"/>
      <c r="AS1" s="228"/>
      <c r="AT1" s="228"/>
      <c r="AU1" s="228"/>
      <c r="AV1" s="228"/>
      <c r="AW1" s="228"/>
      <c r="AX1" s="228"/>
      <c r="AY1" s="228"/>
      <c r="AZ1" s="228"/>
      <c r="BA1" s="228"/>
      <c r="BB1" s="228"/>
      <c r="BC1" s="228"/>
      <c r="BD1" s="228"/>
      <c r="BE1" s="228"/>
      <c r="BF1" s="228"/>
      <c r="BG1" s="228"/>
      <c r="BH1" s="228"/>
      <c r="BI1" s="228"/>
      <c r="BJ1" s="228"/>
      <c r="BK1" s="228"/>
      <c r="BL1" s="228"/>
      <c r="BM1" s="228"/>
      <c r="BN1" s="228"/>
      <c r="BO1" s="228"/>
      <c r="BP1" s="228"/>
      <c r="BQ1" s="228"/>
      <c r="BR1" s="228"/>
      <c r="BS1" s="228"/>
      <c r="BT1" s="228"/>
      <c r="BU1" s="228"/>
      <c r="BV1" s="228"/>
      <c r="BW1" s="228"/>
      <c r="BX1" s="228"/>
      <c r="BY1" s="228"/>
      <c r="BZ1" s="228"/>
      <c r="CA1" s="228"/>
      <c r="CB1" s="228"/>
      <c r="CC1" s="228"/>
      <c r="CD1" s="228"/>
      <c r="CE1" s="228"/>
      <c r="CF1" s="228"/>
      <c r="CG1" s="228"/>
      <c r="CH1" s="228"/>
      <c r="CI1" s="228"/>
      <c r="CJ1" s="228"/>
      <c r="CK1" s="228"/>
      <c r="CL1" s="228"/>
      <c r="CM1" s="228"/>
      <c r="CN1" s="228"/>
      <c r="CO1" s="228"/>
      <c r="CP1" s="228"/>
      <c r="CQ1" s="228"/>
      <c r="CR1" s="228"/>
      <c r="CS1" s="228"/>
      <c r="CT1" s="228"/>
      <c r="CU1" s="228"/>
      <c r="CV1" s="228"/>
      <c r="CW1" s="228"/>
      <c r="CX1" s="228"/>
      <c r="CY1" s="228"/>
      <c r="CZ1" s="228"/>
      <c r="DA1" s="228"/>
      <c r="DB1" s="228"/>
      <c r="DC1" s="228"/>
      <c r="DD1" s="228"/>
      <c r="DE1" s="228"/>
      <c r="DF1" s="228"/>
      <c r="DG1" s="228"/>
      <c r="DH1" s="228"/>
      <c r="DI1" s="228"/>
      <c r="DJ1" s="228"/>
      <c r="DK1" s="228"/>
      <c r="DL1" s="228"/>
      <c r="DM1" s="228"/>
      <c r="DN1" s="228"/>
      <c r="DO1" s="228"/>
      <c r="DP1" s="228"/>
      <c r="DQ1" s="229"/>
      <c r="DR1" s="229"/>
      <c r="DS1" s="229"/>
      <c r="DT1" s="229"/>
      <c r="DU1" s="229"/>
      <c r="DV1" s="229"/>
      <c r="DW1" s="229"/>
      <c r="DX1" s="229"/>
      <c r="DY1" s="229"/>
      <c r="DZ1" s="229"/>
      <c r="EA1" s="230"/>
    </row>
    <row r="2" spans="1:131" ht="26.25" customHeight="1" thickBot="1" x14ac:dyDescent="0.2">
      <c r="A2" s="1126" t="s">
        <v>372</v>
      </c>
      <c r="B2" s="1126"/>
      <c r="C2" s="1126"/>
      <c r="D2" s="1126"/>
      <c r="E2" s="1126"/>
      <c r="F2" s="1126"/>
      <c r="G2" s="1126"/>
      <c r="H2" s="1126"/>
      <c r="I2" s="1126"/>
      <c r="J2" s="1126"/>
      <c r="K2" s="1126"/>
      <c r="L2" s="1126"/>
      <c r="M2" s="1126"/>
      <c r="N2" s="1126"/>
      <c r="O2" s="1126"/>
      <c r="P2" s="1126"/>
      <c r="Q2" s="1126"/>
      <c r="R2" s="1126"/>
      <c r="S2" s="1126"/>
      <c r="T2" s="1126"/>
      <c r="U2" s="1126"/>
      <c r="V2" s="1126"/>
      <c r="W2" s="1126"/>
      <c r="X2" s="1126"/>
      <c r="Y2" s="1126"/>
      <c r="Z2" s="1126"/>
      <c r="AA2" s="1126"/>
      <c r="AB2" s="1126"/>
      <c r="AC2" s="1126"/>
      <c r="AD2" s="1126"/>
      <c r="AE2" s="1126"/>
      <c r="AF2" s="1126"/>
      <c r="AG2" s="1126"/>
      <c r="AH2" s="1126"/>
      <c r="AI2" s="1126"/>
      <c r="AJ2" s="1126"/>
      <c r="AK2" s="1126"/>
      <c r="AL2" s="1126"/>
      <c r="AM2" s="1126"/>
      <c r="AN2" s="1126"/>
      <c r="AO2" s="1126"/>
      <c r="AP2" s="1126"/>
      <c r="AQ2" s="1126"/>
      <c r="AR2" s="1126"/>
      <c r="AS2" s="1126"/>
      <c r="AT2" s="1126"/>
      <c r="AU2" s="1126"/>
      <c r="AV2" s="1126"/>
      <c r="AW2" s="1126"/>
      <c r="AX2" s="1126"/>
      <c r="AY2" s="1126"/>
      <c r="AZ2" s="1126"/>
      <c r="BA2" s="1126"/>
      <c r="BB2" s="1126"/>
      <c r="BC2" s="1126"/>
      <c r="BD2" s="1126"/>
      <c r="BE2" s="1126"/>
      <c r="BF2" s="1126"/>
      <c r="BG2" s="1126"/>
      <c r="BH2" s="1126"/>
      <c r="BI2" s="1126"/>
      <c r="BJ2" s="228"/>
      <c r="BK2" s="228"/>
      <c r="BL2" s="228"/>
      <c r="BM2" s="228"/>
      <c r="BN2" s="228"/>
      <c r="BO2" s="228"/>
      <c r="BP2" s="228"/>
      <c r="BQ2" s="228"/>
      <c r="BR2" s="228"/>
      <c r="BS2" s="228"/>
      <c r="BT2" s="228"/>
      <c r="BU2" s="228"/>
      <c r="BV2" s="228"/>
      <c r="BW2" s="228"/>
      <c r="BX2" s="228"/>
      <c r="BY2" s="228"/>
      <c r="BZ2" s="228"/>
      <c r="CA2" s="228"/>
      <c r="CB2" s="228"/>
      <c r="CC2" s="228"/>
      <c r="CD2" s="228"/>
      <c r="CE2" s="228"/>
      <c r="CF2" s="228"/>
      <c r="CG2" s="228"/>
      <c r="CH2" s="228"/>
      <c r="CI2" s="228"/>
      <c r="CJ2" s="228"/>
      <c r="CK2" s="228"/>
      <c r="CL2" s="228"/>
      <c r="CM2" s="228"/>
      <c r="CN2" s="228"/>
      <c r="CO2" s="228"/>
      <c r="CP2" s="228"/>
      <c r="CQ2" s="228"/>
      <c r="CR2" s="228"/>
      <c r="CS2" s="228"/>
      <c r="CT2" s="228"/>
      <c r="CU2" s="228"/>
      <c r="CV2" s="228"/>
      <c r="CW2" s="228"/>
      <c r="CX2" s="228"/>
      <c r="CY2" s="228"/>
      <c r="CZ2" s="228"/>
      <c r="DA2" s="228"/>
      <c r="DB2" s="228"/>
      <c r="DC2" s="228"/>
      <c r="DD2" s="228"/>
      <c r="DE2" s="228"/>
      <c r="DF2" s="228"/>
      <c r="DG2" s="228"/>
      <c r="DH2" s="228"/>
      <c r="DI2" s="228"/>
      <c r="DJ2" s="1127" t="s">
        <v>373</v>
      </c>
      <c r="DK2" s="1128"/>
      <c r="DL2" s="1128"/>
      <c r="DM2" s="1128"/>
      <c r="DN2" s="1128"/>
      <c r="DO2" s="1129"/>
      <c r="DP2" s="228"/>
      <c r="DQ2" s="1127" t="s">
        <v>374</v>
      </c>
      <c r="DR2" s="1128"/>
      <c r="DS2" s="1128"/>
      <c r="DT2" s="1128"/>
      <c r="DU2" s="1128"/>
      <c r="DV2" s="1128"/>
      <c r="DW2" s="1128"/>
      <c r="DX2" s="1128"/>
      <c r="DY2" s="1128"/>
      <c r="DZ2" s="1129"/>
      <c r="EA2" s="230"/>
    </row>
    <row r="3" spans="1:131" ht="11.25" customHeight="1" x14ac:dyDescent="0.15">
      <c r="A3" s="228"/>
      <c r="B3" s="228"/>
      <c r="C3" s="228"/>
      <c r="D3" s="228"/>
      <c r="E3" s="228"/>
      <c r="F3" s="228"/>
      <c r="G3" s="228"/>
      <c r="H3" s="228"/>
      <c r="I3" s="228"/>
      <c r="J3" s="228"/>
      <c r="K3" s="228"/>
      <c r="L3" s="228"/>
      <c r="M3" s="228"/>
      <c r="N3" s="228"/>
      <c r="O3" s="228"/>
      <c r="P3" s="228"/>
      <c r="Q3" s="228"/>
      <c r="R3" s="228"/>
      <c r="S3" s="228"/>
      <c r="T3" s="228"/>
      <c r="U3" s="228"/>
      <c r="V3" s="228"/>
      <c r="W3" s="228"/>
      <c r="X3" s="228"/>
      <c r="Y3" s="228"/>
      <c r="Z3" s="228"/>
      <c r="AA3" s="228"/>
      <c r="AB3" s="228"/>
      <c r="AC3" s="228"/>
      <c r="AD3" s="228"/>
      <c r="AE3" s="228"/>
      <c r="AF3" s="228"/>
      <c r="AG3" s="228"/>
      <c r="AH3" s="228"/>
      <c r="AI3" s="228"/>
      <c r="AJ3" s="228"/>
      <c r="AK3" s="228"/>
      <c r="AL3" s="228"/>
      <c r="AM3" s="228"/>
      <c r="AN3" s="228"/>
      <c r="AO3" s="228"/>
      <c r="AP3" s="228"/>
      <c r="AQ3" s="228"/>
      <c r="AR3" s="228"/>
      <c r="AS3" s="228"/>
      <c r="AT3" s="228"/>
      <c r="AU3" s="228"/>
      <c r="AV3" s="228"/>
      <c r="AW3" s="228"/>
      <c r="AX3" s="228"/>
      <c r="AY3" s="228"/>
      <c r="AZ3" s="228"/>
      <c r="BA3" s="228"/>
      <c r="BB3" s="228"/>
      <c r="BC3" s="228"/>
      <c r="BD3" s="228"/>
      <c r="BE3" s="228"/>
      <c r="BF3" s="228"/>
      <c r="BG3" s="228"/>
      <c r="BH3" s="228"/>
      <c r="BI3" s="228"/>
      <c r="BJ3" s="228"/>
      <c r="BK3" s="228"/>
      <c r="BL3" s="228"/>
      <c r="BM3" s="228"/>
      <c r="BN3" s="228"/>
      <c r="BO3" s="228"/>
      <c r="BP3" s="228"/>
      <c r="BQ3" s="228"/>
      <c r="BR3" s="228"/>
      <c r="BS3" s="228"/>
      <c r="BT3" s="228"/>
      <c r="BU3" s="228"/>
      <c r="BV3" s="228"/>
      <c r="BW3" s="228"/>
      <c r="BX3" s="228"/>
      <c r="BY3" s="228"/>
      <c r="BZ3" s="228"/>
      <c r="CA3" s="228"/>
      <c r="CB3" s="228"/>
      <c r="CC3" s="228"/>
      <c r="CD3" s="228"/>
      <c r="CE3" s="228"/>
      <c r="CF3" s="228"/>
      <c r="CG3" s="228"/>
      <c r="CH3" s="228"/>
      <c r="CI3" s="228"/>
      <c r="CJ3" s="228"/>
      <c r="CK3" s="228"/>
      <c r="CL3" s="228"/>
      <c r="CM3" s="228"/>
      <c r="CN3" s="228"/>
      <c r="CO3" s="228"/>
      <c r="CP3" s="228"/>
      <c r="CQ3" s="228"/>
      <c r="CR3" s="228"/>
      <c r="CS3" s="228"/>
      <c r="CT3" s="228"/>
      <c r="CU3" s="228"/>
      <c r="CV3" s="228"/>
      <c r="CW3" s="228"/>
      <c r="CX3" s="228"/>
      <c r="CY3" s="228"/>
      <c r="CZ3" s="228"/>
      <c r="DA3" s="228"/>
      <c r="DB3" s="228"/>
      <c r="DC3" s="228"/>
      <c r="DD3" s="228"/>
      <c r="DE3" s="228"/>
      <c r="DF3" s="228"/>
      <c r="DG3" s="228"/>
      <c r="DH3" s="228"/>
      <c r="DI3" s="228"/>
      <c r="DJ3" s="228"/>
      <c r="DK3" s="228"/>
      <c r="DL3" s="228"/>
      <c r="DM3" s="228"/>
      <c r="DN3" s="228"/>
      <c r="DO3" s="228"/>
      <c r="DP3" s="228"/>
      <c r="DQ3" s="228"/>
      <c r="DR3" s="228"/>
      <c r="DS3" s="228"/>
      <c r="DT3" s="228"/>
      <c r="DU3" s="228"/>
      <c r="DV3" s="228"/>
      <c r="DW3" s="228"/>
      <c r="DX3" s="228"/>
      <c r="DY3" s="228"/>
      <c r="DZ3" s="228"/>
      <c r="EA3" s="230"/>
    </row>
    <row r="4" spans="1:131" s="235" customFormat="1" ht="26.25" customHeight="1" thickBot="1" x14ac:dyDescent="0.2">
      <c r="A4" s="1095" t="s">
        <v>375</v>
      </c>
      <c r="B4" s="1095"/>
      <c r="C4" s="1095"/>
      <c r="D4" s="1095"/>
      <c r="E4" s="1095"/>
      <c r="F4" s="1095"/>
      <c r="G4" s="1095"/>
      <c r="H4" s="1095"/>
      <c r="I4" s="1095"/>
      <c r="J4" s="1095"/>
      <c r="K4" s="1095"/>
      <c r="L4" s="1095"/>
      <c r="M4" s="1095"/>
      <c r="N4" s="1095"/>
      <c r="O4" s="1095"/>
      <c r="P4" s="1095"/>
      <c r="Q4" s="1095"/>
      <c r="R4" s="1095"/>
      <c r="S4" s="1095"/>
      <c r="T4" s="1095"/>
      <c r="U4" s="1095"/>
      <c r="V4" s="1095"/>
      <c r="W4" s="1095"/>
      <c r="X4" s="1095"/>
      <c r="Y4" s="1095"/>
      <c r="Z4" s="1095"/>
      <c r="AA4" s="1095"/>
      <c r="AB4" s="1095"/>
      <c r="AC4" s="1095"/>
      <c r="AD4" s="1095"/>
      <c r="AE4" s="1095"/>
      <c r="AF4" s="1095"/>
      <c r="AG4" s="1095"/>
      <c r="AH4" s="1095"/>
      <c r="AI4" s="1095"/>
      <c r="AJ4" s="1095"/>
      <c r="AK4" s="1095"/>
      <c r="AL4" s="1095"/>
      <c r="AM4" s="1095"/>
      <c r="AN4" s="1095"/>
      <c r="AO4" s="1095"/>
      <c r="AP4" s="1095"/>
      <c r="AQ4" s="1095"/>
      <c r="AR4" s="1095"/>
      <c r="AS4" s="1095"/>
      <c r="AT4" s="1095"/>
      <c r="AU4" s="1095"/>
      <c r="AV4" s="1095"/>
      <c r="AW4" s="1095"/>
      <c r="AX4" s="1095"/>
      <c r="AY4" s="1095"/>
      <c r="AZ4" s="232"/>
      <c r="BA4" s="232"/>
      <c r="BB4" s="232"/>
      <c r="BC4" s="232"/>
      <c r="BD4" s="232"/>
      <c r="BE4" s="233"/>
      <c r="BF4" s="233"/>
      <c r="BG4" s="233"/>
      <c r="BH4" s="233"/>
      <c r="BI4" s="233"/>
      <c r="BJ4" s="233"/>
      <c r="BK4" s="233"/>
      <c r="BL4" s="233"/>
      <c r="BM4" s="233"/>
      <c r="BN4" s="233"/>
      <c r="BO4" s="233"/>
      <c r="BP4" s="233"/>
      <c r="BQ4" s="766" t="s">
        <v>376</v>
      </c>
      <c r="BR4" s="766"/>
      <c r="BS4" s="766"/>
      <c r="BT4" s="766"/>
      <c r="BU4" s="766"/>
      <c r="BV4" s="766"/>
      <c r="BW4" s="766"/>
      <c r="BX4" s="766"/>
      <c r="BY4" s="766"/>
      <c r="BZ4" s="766"/>
      <c r="CA4" s="766"/>
      <c r="CB4" s="766"/>
      <c r="CC4" s="766"/>
      <c r="CD4" s="766"/>
      <c r="CE4" s="766"/>
      <c r="CF4" s="766"/>
      <c r="CG4" s="766"/>
      <c r="CH4" s="766"/>
      <c r="CI4" s="766"/>
      <c r="CJ4" s="766"/>
      <c r="CK4" s="766"/>
      <c r="CL4" s="766"/>
      <c r="CM4" s="766"/>
      <c r="CN4" s="766"/>
      <c r="CO4" s="766"/>
      <c r="CP4" s="766"/>
      <c r="CQ4" s="766"/>
      <c r="CR4" s="766"/>
      <c r="CS4" s="766"/>
      <c r="CT4" s="766"/>
      <c r="CU4" s="766"/>
      <c r="CV4" s="766"/>
      <c r="CW4" s="766"/>
      <c r="CX4" s="766"/>
      <c r="CY4" s="766"/>
      <c r="CZ4" s="766"/>
      <c r="DA4" s="766"/>
      <c r="DB4" s="766"/>
      <c r="DC4" s="766"/>
      <c r="DD4" s="766"/>
      <c r="DE4" s="766"/>
      <c r="DF4" s="766"/>
      <c r="DG4" s="766"/>
      <c r="DH4" s="766"/>
      <c r="DI4" s="766"/>
      <c r="DJ4" s="766"/>
      <c r="DK4" s="766"/>
      <c r="DL4" s="766"/>
      <c r="DM4" s="766"/>
      <c r="DN4" s="766"/>
      <c r="DO4" s="766"/>
      <c r="DP4" s="766"/>
      <c r="DQ4" s="766"/>
      <c r="DR4" s="766"/>
      <c r="DS4" s="766"/>
      <c r="DT4" s="766"/>
      <c r="DU4" s="766"/>
      <c r="DV4" s="766"/>
      <c r="DW4" s="766"/>
      <c r="DX4" s="766"/>
      <c r="DY4" s="766"/>
      <c r="DZ4" s="766"/>
      <c r="EA4" s="234"/>
    </row>
    <row r="5" spans="1:131" s="235" customFormat="1" ht="26.25" customHeight="1" x14ac:dyDescent="0.15">
      <c r="A5" s="1031" t="s">
        <v>377</v>
      </c>
      <c r="B5" s="1032"/>
      <c r="C5" s="1032"/>
      <c r="D5" s="1032"/>
      <c r="E5" s="1032"/>
      <c r="F5" s="1032"/>
      <c r="G5" s="1032"/>
      <c r="H5" s="1032"/>
      <c r="I5" s="1032"/>
      <c r="J5" s="1032"/>
      <c r="K5" s="1032"/>
      <c r="L5" s="1032"/>
      <c r="M5" s="1032"/>
      <c r="N5" s="1032"/>
      <c r="O5" s="1032"/>
      <c r="P5" s="1033"/>
      <c r="Q5" s="1037" t="s">
        <v>378</v>
      </c>
      <c r="R5" s="1038"/>
      <c r="S5" s="1038"/>
      <c r="T5" s="1038"/>
      <c r="U5" s="1039"/>
      <c r="V5" s="1037" t="s">
        <v>379</v>
      </c>
      <c r="W5" s="1038"/>
      <c r="X5" s="1038"/>
      <c r="Y5" s="1038"/>
      <c r="Z5" s="1039"/>
      <c r="AA5" s="1037" t="s">
        <v>380</v>
      </c>
      <c r="AB5" s="1038"/>
      <c r="AC5" s="1038"/>
      <c r="AD5" s="1038"/>
      <c r="AE5" s="1038"/>
      <c r="AF5" s="1130" t="s">
        <v>381</v>
      </c>
      <c r="AG5" s="1038"/>
      <c r="AH5" s="1038"/>
      <c r="AI5" s="1038"/>
      <c r="AJ5" s="1051"/>
      <c r="AK5" s="1038" t="s">
        <v>382</v>
      </c>
      <c r="AL5" s="1038"/>
      <c r="AM5" s="1038"/>
      <c r="AN5" s="1038"/>
      <c r="AO5" s="1039"/>
      <c r="AP5" s="1037" t="s">
        <v>383</v>
      </c>
      <c r="AQ5" s="1038"/>
      <c r="AR5" s="1038"/>
      <c r="AS5" s="1038"/>
      <c r="AT5" s="1039"/>
      <c r="AU5" s="1037" t="s">
        <v>384</v>
      </c>
      <c r="AV5" s="1038"/>
      <c r="AW5" s="1038"/>
      <c r="AX5" s="1038"/>
      <c r="AY5" s="1051"/>
      <c r="AZ5" s="232"/>
      <c r="BA5" s="232"/>
      <c r="BB5" s="232"/>
      <c r="BC5" s="232"/>
      <c r="BD5" s="232"/>
      <c r="BE5" s="233"/>
      <c r="BF5" s="233"/>
      <c r="BG5" s="233"/>
      <c r="BH5" s="233"/>
      <c r="BI5" s="233"/>
      <c r="BJ5" s="233"/>
      <c r="BK5" s="233"/>
      <c r="BL5" s="233"/>
      <c r="BM5" s="233"/>
      <c r="BN5" s="233"/>
      <c r="BO5" s="233"/>
      <c r="BP5" s="233"/>
      <c r="BQ5" s="1031" t="s">
        <v>385</v>
      </c>
      <c r="BR5" s="1032"/>
      <c r="BS5" s="1032"/>
      <c r="BT5" s="1032"/>
      <c r="BU5" s="1032"/>
      <c r="BV5" s="1032"/>
      <c r="BW5" s="1032"/>
      <c r="BX5" s="1032"/>
      <c r="BY5" s="1032"/>
      <c r="BZ5" s="1032"/>
      <c r="CA5" s="1032"/>
      <c r="CB5" s="1032"/>
      <c r="CC5" s="1032"/>
      <c r="CD5" s="1032"/>
      <c r="CE5" s="1032"/>
      <c r="CF5" s="1032"/>
      <c r="CG5" s="1033"/>
      <c r="CH5" s="1037" t="s">
        <v>386</v>
      </c>
      <c r="CI5" s="1038"/>
      <c r="CJ5" s="1038"/>
      <c r="CK5" s="1038"/>
      <c r="CL5" s="1039"/>
      <c r="CM5" s="1037" t="s">
        <v>387</v>
      </c>
      <c r="CN5" s="1038"/>
      <c r="CO5" s="1038"/>
      <c r="CP5" s="1038"/>
      <c r="CQ5" s="1039"/>
      <c r="CR5" s="1037" t="s">
        <v>388</v>
      </c>
      <c r="CS5" s="1038"/>
      <c r="CT5" s="1038"/>
      <c r="CU5" s="1038"/>
      <c r="CV5" s="1039"/>
      <c r="CW5" s="1037" t="s">
        <v>389</v>
      </c>
      <c r="CX5" s="1038"/>
      <c r="CY5" s="1038"/>
      <c r="CZ5" s="1038"/>
      <c r="DA5" s="1039"/>
      <c r="DB5" s="1037" t="s">
        <v>390</v>
      </c>
      <c r="DC5" s="1038"/>
      <c r="DD5" s="1038"/>
      <c r="DE5" s="1038"/>
      <c r="DF5" s="1039"/>
      <c r="DG5" s="1120" t="s">
        <v>391</v>
      </c>
      <c r="DH5" s="1121"/>
      <c r="DI5" s="1121"/>
      <c r="DJ5" s="1121"/>
      <c r="DK5" s="1122"/>
      <c r="DL5" s="1120" t="s">
        <v>392</v>
      </c>
      <c r="DM5" s="1121"/>
      <c r="DN5" s="1121"/>
      <c r="DO5" s="1121"/>
      <c r="DP5" s="1122"/>
      <c r="DQ5" s="1037" t="s">
        <v>393</v>
      </c>
      <c r="DR5" s="1038"/>
      <c r="DS5" s="1038"/>
      <c r="DT5" s="1038"/>
      <c r="DU5" s="1039"/>
      <c r="DV5" s="1037" t="s">
        <v>384</v>
      </c>
      <c r="DW5" s="1038"/>
      <c r="DX5" s="1038"/>
      <c r="DY5" s="1038"/>
      <c r="DZ5" s="1051"/>
      <c r="EA5" s="234"/>
    </row>
    <row r="6" spans="1:131" s="235" customFormat="1" ht="26.25" customHeight="1" thickBot="1" x14ac:dyDescent="0.2">
      <c r="A6" s="1034"/>
      <c r="B6" s="1035"/>
      <c r="C6" s="1035"/>
      <c r="D6" s="1035"/>
      <c r="E6" s="1035"/>
      <c r="F6" s="1035"/>
      <c r="G6" s="1035"/>
      <c r="H6" s="1035"/>
      <c r="I6" s="1035"/>
      <c r="J6" s="1035"/>
      <c r="K6" s="1035"/>
      <c r="L6" s="1035"/>
      <c r="M6" s="1035"/>
      <c r="N6" s="1035"/>
      <c r="O6" s="1035"/>
      <c r="P6" s="1036"/>
      <c r="Q6" s="1040"/>
      <c r="R6" s="1041"/>
      <c r="S6" s="1041"/>
      <c r="T6" s="1041"/>
      <c r="U6" s="1042"/>
      <c r="V6" s="1040"/>
      <c r="W6" s="1041"/>
      <c r="X6" s="1041"/>
      <c r="Y6" s="1041"/>
      <c r="Z6" s="1042"/>
      <c r="AA6" s="1040"/>
      <c r="AB6" s="1041"/>
      <c r="AC6" s="1041"/>
      <c r="AD6" s="1041"/>
      <c r="AE6" s="1041"/>
      <c r="AF6" s="1131"/>
      <c r="AG6" s="1041"/>
      <c r="AH6" s="1041"/>
      <c r="AI6" s="1041"/>
      <c r="AJ6" s="1052"/>
      <c r="AK6" s="1041"/>
      <c r="AL6" s="1041"/>
      <c r="AM6" s="1041"/>
      <c r="AN6" s="1041"/>
      <c r="AO6" s="1042"/>
      <c r="AP6" s="1040"/>
      <c r="AQ6" s="1041"/>
      <c r="AR6" s="1041"/>
      <c r="AS6" s="1041"/>
      <c r="AT6" s="1042"/>
      <c r="AU6" s="1040"/>
      <c r="AV6" s="1041"/>
      <c r="AW6" s="1041"/>
      <c r="AX6" s="1041"/>
      <c r="AY6" s="1052"/>
      <c r="AZ6" s="232"/>
      <c r="BA6" s="232"/>
      <c r="BB6" s="232"/>
      <c r="BC6" s="232"/>
      <c r="BD6" s="232"/>
      <c r="BE6" s="233"/>
      <c r="BF6" s="233"/>
      <c r="BG6" s="233"/>
      <c r="BH6" s="233"/>
      <c r="BI6" s="233"/>
      <c r="BJ6" s="233"/>
      <c r="BK6" s="233"/>
      <c r="BL6" s="233"/>
      <c r="BM6" s="233"/>
      <c r="BN6" s="233"/>
      <c r="BO6" s="233"/>
      <c r="BP6" s="233"/>
      <c r="BQ6" s="1034"/>
      <c r="BR6" s="1035"/>
      <c r="BS6" s="1035"/>
      <c r="BT6" s="1035"/>
      <c r="BU6" s="1035"/>
      <c r="BV6" s="1035"/>
      <c r="BW6" s="1035"/>
      <c r="BX6" s="1035"/>
      <c r="BY6" s="1035"/>
      <c r="BZ6" s="1035"/>
      <c r="CA6" s="1035"/>
      <c r="CB6" s="1035"/>
      <c r="CC6" s="1035"/>
      <c r="CD6" s="1035"/>
      <c r="CE6" s="1035"/>
      <c r="CF6" s="1035"/>
      <c r="CG6" s="1036"/>
      <c r="CH6" s="1040"/>
      <c r="CI6" s="1041"/>
      <c r="CJ6" s="1041"/>
      <c r="CK6" s="1041"/>
      <c r="CL6" s="1042"/>
      <c r="CM6" s="1040"/>
      <c r="CN6" s="1041"/>
      <c r="CO6" s="1041"/>
      <c r="CP6" s="1041"/>
      <c r="CQ6" s="1042"/>
      <c r="CR6" s="1040"/>
      <c r="CS6" s="1041"/>
      <c r="CT6" s="1041"/>
      <c r="CU6" s="1041"/>
      <c r="CV6" s="1042"/>
      <c r="CW6" s="1040"/>
      <c r="CX6" s="1041"/>
      <c r="CY6" s="1041"/>
      <c r="CZ6" s="1041"/>
      <c r="DA6" s="1042"/>
      <c r="DB6" s="1040"/>
      <c r="DC6" s="1041"/>
      <c r="DD6" s="1041"/>
      <c r="DE6" s="1041"/>
      <c r="DF6" s="1042"/>
      <c r="DG6" s="1123"/>
      <c r="DH6" s="1124"/>
      <c r="DI6" s="1124"/>
      <c r="DJ6" s="1124"/>
      <c r="DK6" s="1125"/>
      <c r="DL6" s="1123"/>
      <c r="DM6" s="1124"/>
      <c r="DN6" s="1124"/>
      <c r="DO6" s="1124"/>
      <c r="DP6" s="1125"/>
      <c r="DQ6" s="1040"/>
      <c r="DR6" s="1041"/>
      <c r="DS6" s="1041"/>
      <c r="DT6" s="1041"/>
      <c r="DU6" s="1042"/>
      <c r="DV6" s="1040"/>
      <c r="DW6" s="1041"/>
      <c r="DX6" s="1041"/>
      <c r="DY6" s="1041"/>
      <c r="DZ6" s="1052"/>
      <c r="EA6" s="234"/>
    </row>
    <row r="7" spans="1:131" s="235" customFormat="1" ht="26.25" customHeight="1" thickTop="1" x14ac:dyDescent="0.15">
      <c r="A7" s="236">
        <v>1</v>
      </c>
      <c r="B7" s="1083" t="s">
        <v>394</v>
      </c>
      <c r="C7" s="1084"/>
      <c r="D7" s="1084"/>
      <c r="E7" s="1084"/>
      <c r="F7" s="1084"/>
      <c r="G7" s="1084"/>
      <c r="H7" s="1084"/>
      <c r="I7" s="1084"/>
      <c r="J7" s="1084"/>
      <c r="K7" s="1084"/>
      <c r="L7" s="1084"/>
      <c r="M7" s="1084"/>
      <c r="N7" s="1084"/>
      <c r="O7" s="1084"/>
      <c r="P7" s="1085"/>
      <c r="Q7" s="1138">
        <v>6211</v>
      </c>
      <c r="R7" s="1139"/>
      <c r="S7" s="1139"/>
      <c r="T7" s="1139"/>
      <c r="U7" s="1139"/>
      <c r="V7" s="1139">
        <v>5502</v>
      </c>
      <c r="W7" s="1139"/>
      <c r="X7" s="1139"/>
      <c r="Y7" s="1139"/>
      <c r="Z7" s="1139"/>
      <c r="AA7" s="1139">
        <v>709</v>
      </c>
      <c r="AB7" s="1139"/>
      <c r="AC7" s="1139"/>
      <c r="AD7" s="1139"/>
      <c r="AE7" s="1140"/>
      <c r="AF7" s="1141">
        <v>331</v>
      </c>
      <c r="AG7" s="1142"/>
      <c r="AH7" s="1142"/>
      <c r="AI7" s="1142"/>
      <c r="AJ7" s="1143"/>
      <c r="AK7" s="1144">
        <v>463</v>
      </c>
      <c r="AL7" s="1145"/>
      <c r="AM7" s="1145"/>
      <c r="AN7" s="1145"/>
      <c r="AO7" s="1145"/>
      <c r="AP7" s="1145">
        <v>5122</v>
      </c>
      <c r="AQ7" s="1145"/>
      <c r="AR7" s="1145"/>
      <c r="AS7" s="1145"/>
      <c r="AT7" s="1145"/>
      <c r="AU7" s="1146"/>
      <c r="AV7" s="1146"/>
      <c r="AW7" s="1146"/>
      <c r="AX7" s="1146"/>
      <c r="AY7" s="1147"/>
      <c r="AZ7" s="232"/>
      <c r="BA7" s="232"/>
      <c r="BB7" s="232"/>
      <c r="BC7" s="232"/>
      <c r="BD7" s="232"/>
      <c r="BE7" s="233"/>
      <c r="BF7" s="233"/>
      <c r="BG7" s="233"/>
      <c r="BH7" s="233"/>
      <c r="BI7" s="233"/>
      <c r="BJ7" s="233"/>
      <c r="BK7" s="233"/>
      <c r="BL7" s="233"/>
      <c r="BM7" s="233"/>
      <c r="BN7" s="233"/>
      <c r="BO7" s="233"/>
      <c r="BP7" s="233"/>
      <c r="BQ7" s="236">
        <v>1</v>
      </c>
      <c r="BR7" s="237"/>
      <c r="BS7" s="1135"/>
      <c r="BT7" s="1136"/>
      <c r="BU7" s="1136"/>
      <c r="BV7" s="1136"/>
      <c r="BW7" s="1136"/>
      <c r="BX7" s="1136"/>
      <c r="BY7" s="1136"/>
      <c r="BZ7" s="1136"/>
      <c r="CA7" s="1136"/>
      <c r="CB7" s="1136"/>
      <c r="CC7" s="1136"/>
      <c r="CD7" s="1136"/>
      <c r="CE7" s="1136"/>
      <c r="CF7" s="1136"/>
      <c r="CG7" s="1148"/>
      <c r="CH7" s="1132"/>
      <c r="CI7" s="1133"/>
      <c r="CJ7" s="1133"/>
      <c r="CK7" s="1133"/>
      <c r="CL7" s="1134"/>
      <c r="CM7" s="1132"/>
      <c r="CN7" s="1133"/>
      <c r="CO7" s="1133"/>
      <c r="CP7" s="1133"/>
      <c r="CQ7" s="1134"/>
      <c r="CR7" s="1132"/>
      <c r="CS7" s="1133"/>
      <c r="CT7" s="1133"/>
      <c r="CU7" s="1133"/>
      <c r="CV7" s="1134"/>
      <c r="CW7" s="1132"/>
      <c r="CX7" s="1133"/>
      <c r="CY7" s="1133"/>
      <c r="CZ7" s="1133"/>
      <c r="DA7" s="1134"/>
      <c r="DB7" s="1132"/>
      <c r="DC7" s="1133"/>
      <c r="DD7" s="1133"/>
      <c r="DE7" s="1133"/>
      <c r="DF7" s="1134"/>
      <c r="DG7" s="1132"/>
      <c r="DH7" s="1133"/>
      <c r="DI7" s="1133"/>
      <c r="DJ7" s="1133"/>
      <c r="DK7" s="1134"/>
      <c r="DL7" s="1132"/>
      <c r="DM7" s="1133"/>
      <c r="DN7" s="1133"/>
      <c r="DO7" s="1133"/>
      <c r="DP7" s="1134"/>
      <c r="DQ7" s="1132"/>
      <c r="DR7" s="1133"/>
      <c r="DS7" s="1133"/>
      <c r="DT7" s="1133"/>
      <c r="DU7" s="1134"/>
      <c r="DV7" s="1135"/>
      <c r="DW7" s="1136"/>
      <c r="DX7" s="1136"/>
      <c r="DY7" s="1136"/>
      <c r="DZ7" s="1137"/>
      <c r="EA7" s="234"/>
    </row>
    <row r="8" spans="1:131" s="235" customFormat="1" ht="26.25" customHeight="1" x14ac:dyDescent="0.15">
      <c r="A8" s="238">
        <v>2</v>
      </c>
      <c r="B8" s="1066" t="s">
        <v>395</v>
      </c>
      <c r="C8" s="1067"/>
      <c r="D8" s="1067"/>
      <c r="E8" s="1067"/>
      <c r="F8" s="1067"/>
      <c r="G8" s="1067"/>
      <c r="H8" s="1067"/>
      <c r="I8" s="1067"/>
      <c r="J8" s="1067"/>
      <c r="K8" s="1067"/>
      <c r="L8" s="1067"/>
      <c r="M8" s="1067"/>
      <c r="N8" s="1067"/>
      <c r="O8" s="1067"/>
      <c r="P8" s="1068"/>
      <c r="Q8" s="1074">
        <v>3</v>
      </c>
      <c r="R8" s="1075"/>
      <c r="S8" s="1075"/>
      <c r="T8" s="1075"/>
      <c r="U8" s="1075"/>
      <c r="V8" s="1075">
        <v>3</v>
      </c>
      <c r="W8" s="1075"/>
      <c r="X8" s="1075"/>
      <c r="Y8" s="1075"/>
      <c r="Z8" s="1075"/>
      <c r="AA8" s="1075" t="s">
        <v>616</v>
      </c>
      <c r="AB8" s="1075"/>
      <c r="AC8" s="1075"/>
      <c r="AD8" s="1075"/>
      <c r="AE8" s="1076"/>
      <c r="AF8" s="1071" t="s">
        <v>616</v>
      </c>
      <c r="AG8" s="1072"/>
      <c r="AH8" s="1072"/>
      <c r="AI8" s="1072"/>
      <c r="AJ8" s="1073"/>
      <c r="AK8" s="1116">
        <v>3</v>
      </c>
      <c r="AL8" s="1117"/>
      <c r="AM8" s="1117"/>
      <c r="AN8" s="1117"/>
      <c r="AO8" s="1117"/>
      <c r="AP8" s="1117" t="s">
        <v>534</v>
      </c>
      <c r="AQ8" s="1117"/>
      <c r="AR8" s="1117"/>
      <c r="AS8" s="1117"/>
      <c r="AT8" s="1117"/>
      <c r="AU8" s="1118"/>
      <c r="AV8" s="1118"/>
      <c r="AW8" s="1118"/>
      <c r="AX8" s="1118"/>
      <c r="AY8" s="1119"/>
      <c r="AZ8" s="232"/>
      <c r="BA8" s="232"/>
      <c r="BB8" s="232"/>
      <c r="BC8" s="232"/>
      <c r="BD8" s="232"/>
      <c r="BE8" s="233"/>
      <c r="BF8" s="233"/>
      <c r="BG8" s="233"/>
      <c r="BH8" s="233"/>
      <c r="BI8" s="233"/>
      <c r="BJ8" s="233"/>
      <c r="BK8" s="233"/>
      <c r="BL8" s="233"/>
      <c r="BM8" s="233"/>
      <c r="BN8" s="233"/>
      <c r="BO8" s="233"/>
      <c r="BP8" s="233"/>
      <c r="BQ8" s="238">
        <v>2</v>
      </c>
      <c r="BR8" s="239"/>
      <c r="BS8" s="1028"/>
      <c r="BT8" s="1029"/>
      <c r="BU8" s="1029"/>
      <c r="BV8" s="1029"/>
      <c r="BW8" s="1029"/>
      <c r="BX8" s="1029"/>
      <c r="BY8" s="1029"/>
      <c r="BZ8" s="1029"/>
      <c r="CA8" s="1029"/>
      <c r="CB8" s="1029"/>
      <c r="CC8" s="1029"/>
      <c r="CD8" s="1029"/>
      <c r="CE8" s="1029"/>
      <c r="CF8" s="1029"/>
      <c r="CG8" s="1050"/>
      <c r="CH8" s="1025"/>
      <c r="CI8" s="1026"/>
      <c r="CJ8" s="1026"/>
      <c r="CK8" s="1026"/>
      <c r="CL8" s="1027"/>
      <c r="CM8" s="1025"/>
      <c r="CN8" s="1026"/>
      <c r="CO8" s="1026"/>
      <c r="CP8" s="1026"/>
      <c r="CQ8" s="1027"/>
      <c r="CR8" s="1025"/>
      <c r="CS8" s="1026"/>
      <c r="CT8" s="1026"/>
      <c r="CU8" s="1026"/>
      <c r="CV8" s="1027"/>
      <c r="CW8" s="1025"/>
      <c r="CX8" s="1026"/>
      <c r="CY8" s="1026"/>
      <c r="CZ8" s="1026"/>
      <c r="DA8" s="1027"/>
      <c r="DB8" s="1025"/>
      <c r="DC8" s="1026"/>
      <c r="DD8" s="1026"/>
      <c r="DE8" s="1026"/>
      <c r="DF8" s="1027"/>
      <c r="DG8" s="1025"/>
      <c r="DH8" s="1026"/>
      <c r="DI8" s="1026"/>
      <c r="DJ8" s="1026"/>
      <c r="DK8" s="1027"/>
      <c r="DL8" s="1025"/>
      <c r="DM8" s="1026"/>
      <c r="DN8" s="1026"/>
      <c r="DO8" s="1026"/>
      <c r="DP8" s="1027"/>
      <c r="DQ8" s="1025"/>
      <c r="DR8" s="1026"/>
      <c r="DS8" s="1026"/>
      <c r="DT8" s="1026"/>
      <c r="DU8" s="1027"/>
      <c r="DV8" s="1028"/>
      <c r="DW8" s="1029"/>
      <c r="DX8" s="1029"/>
      <c r="DY8" s="1029"/>
      <c r="DZ8" s="1030"/>
      <c r="EA8" s="234"/>
    </row>
    <row r="9" spans="1:131" s="235" customFormat="1" ht="26.25" customHeight="1" x14ac:dyDescent="0.15">
      <c r="A9" s="238">
        <v>3</v>
      </c>
      <c r="B9" s="1066" t="s">
        <v>396</v>
      </c>
      <c r="C9" s="1067"/>
      <c r="D9" s="1067"/>
      <c r="E9" s="1067"/>
      <c r="F9" s="1067"/>
      <c r="G9" s="1067"/>
      <c r="H9" s="1067"/>
      <c r="I9" s="1067"/>
      <c r="J9" s="1067"/>
      <c r="K9" s="1067"/>
      <c r="L9" s="1067"/>
      <c r="M9" s="1067"/>
      <c r="N9" s="1067"/>
      <c r="O9" s="1067"/>
      <c r="P9" s="1068"/>
      <c r="Q9" s="1074">
        <v>7</v>
      </c>
      <c r="R9" s="1075"/>
      <c r="S9" s="1075"/>
      <c r="T9" s="1075"/>
      <c r="U9" s="1075"/>
      <c r="V9" s="1075">
        <v>6</v>
      </c>
      <c r="W9" s="1075"/>
      <c r="X9" s="1075"/>
      <c r="Y9" s="1075"/>
      <c r="Z9" s="1075"/>
      <c r="AA9" s="1075">
        <v>1</v>
      </c>
      <c r="AB9" s="1075"/>
      <c r="AC9" s="1075"/>
      <c r="AD9" s="1075"/>
      <c r="AE9" s="1076"/>
      <c r="AF9" s="1071">
        <v>1</v>
      </c>
      <c r="AG9" s="1072"/>
      <c r="AH9" s="1072"/>
      <c r="AI9" s="1072"/>
      <c r="AJ9" s="1073"/>
      <c r="AK9" s="1116">
        <v>6</v>
      </c>
      <c r="AL9" s="1117"/>
      <c r="AM9" s="1117"/>
      <c r="AN9" s="1117"/>
      <c r="AO9" s="1117"/>
      <c r="AP9" s="1117" t="s">
        <v>534</v>
      </c>
      <c r="AQ9" s="1117"/>
      <c r="AR9" s="1117"/>
      <c r="AS9" s="1117"/>
      <c r="AT9" s="1117"/>
      <c r="AU9" s="1118"/>
      <c r="AV9" s="1118"/>
      <c r="AW9" s="1118"/>
      <c r="AX9" s="1118"/>
      <c r="AY9" s="1119"/>
      <c r="AZ9" s="232"/>
      <c r="BA9" s="232"/>
      <c r="BB9" s="232"/>
      <c r="BC9" s="232"/>
      <c r="BD9" s="232"/>
      <c r="BE9" s="233"/>
      <c r="BF9" s="233"/>
      <c r="BG9" s="233"/>
      <c r="BH9" s="233"/>
      <c r="BI9" s="233"/>
      <c r="BJ9" s="233"/>
      <c r="BK9" s="233"/>
      <c r="BL9" s="233"/>
      <c r="BM9" s="233"/>
      <c r="BN9" s="233"/>
      <c r="BO9" s="233"/>
      <c r="BP9" s="233"/>
      <c r="BQ9" s="238">
        <v>3</v>
      </c>
      <c r="BR9" s="239"/>
      <c r="BS9" s="1028"/>
      <c r="BT9" s="1029"/>
      <c r="BU9" s="1029"/>
      <c r="BV9" s="1029"/>
      <c r="BW9" s="1029"/>
      <c r="BX9" s="1029"/>
      <c r="BY9" s="1029"/>
      <c r="BZ9" s="1029"/>
      <c r="CA9" s="1029"/>
      <c r="CB9" s="1029"/>
      <c r="CC9" s="1029"/>
      <c r="CD9" s="1029"/>
      <c r="CE9" s="1029"/>
      <c r="CF9" s="1029"/>
      <c r="CG9" s="1050"/>
      <c r="CH9" s="1025"/>
      <c r="CI9" s="1026"/>
      <c r="CJ9" s="1026"/>
      <c r="CK9" s="1026"/>
      <c r="CL9" s="1027"/>
      <c r="CM9" s="1025"/>
      <c r="CN9" s="1026"/>
      <c r="CO9" s="1026"/>
      <c r="CP9" s="1026"/>
      <c r="CQ9" s="1027"/>
      <c r="CR9" s="1025"/>
      <c r="CS9" s="1026"/>
      <c r="CT9" s="1026"/>
      <c r="CU9" s="1026"/>
      <c r="CV9" s="1027"/>
      <c r="CW9" s="1025"/>
      <c r="CX9" s="1026"/>
      <c r="CY9" s="1026"/>
      <c r="CZ9" s="1026"/>
      <c r="DA9" s="1027"/>
      <c r="DB9" s="1025"/>
      <c r="DC9" s="1026"/>
      <c r="DD9" s="1026"/>
      <c r="DE9" s="1026"/>
      <c r="DF9" s="1027"/>
      <c r="DG9" s="1025"/>
      <c r="DH9" s="1026"/>
      <c r="DI9" s="1026"/>
      <c r="DJ9" s="1026"/>
      <c r="DK9" s="1027"/>
      <c r="DL9" s="1025"/>
      <c r="DM9" s="1026"/>
      <c r="DN9" s="1026"/>
      <c r="DO9" s="1026"/>
      <c r="DP9" s="1027"/>
      <c r="DQ9" s="1025"/>
      <c r="DR9" s="1026"/>
      <c r="DS9" s="1026"/>
      <c r="DT9" s="1026"/>
      <c r="DU9" s="1027"/>
      <c r="DV9" s="1028"/>
      <c r="DW9" s="1029"/>
      <c r="DX9" s="1029"/>
      <c r="DY9" s="1029"/>
      <c r="DZ9" s="1030"/>
      <c r="EA9" s="234"/>
    </row>
    <row r="10" spans="1:131" s="235" customFormat="1" ht="26.25" customHeight="1" x14ac:dyDescent="0.15">
      <c r="A10" s="238">
        <v>4</v>
      </c>
      <c r="B10" s="1066"/>
      <c r="C10" s="1067"/>
      <c r="D10" s="1067"/>
      <c r="E10" s="1067"/>
      <c r="F10" s="1067"/>
      <c r="G10" s="1067"/>
      <c r="H10" s="1067"/>
      <c r="I10" s="1067"/>
      <c r="J10" s="1067"/>
      <c r="K10" s="1067"/>
      <c r="L10" s="1067"/>
      <c r="M10" s="1067"/>
      <c r="N10" s="1067"/>
      <c r="O10" s="1067"/>
      <c r="P10" s="1068"/>
      <c r="Q10" s="1074"/>
      <c r="R10" s="1075"/>
      <c r="S10" s="1075"/>
      <c r="T10" s="1075"/>
      <c r="U10" s="1075"/>
      <c r="V10" s="1075"/>
      <c r="W10" s="1075"/>
      <c r="X10" s="1075"/>
      <c r="Y10" s="1075"/>
      <c r="Z10" s="1075"/>
      <c r="AA10" s="1075"/>
      <c r="AB10" s="1075"/>
      <c r="AC10" s="1075"/>
      <c r="AD10" s="1075"/>
      <c r="AE10" s="1076"/>
      <c r="AF10" s="1071"/>
      <c r="AG10" s="1072"/>
      <c r="AH10" s="1072"/>
      <c r="AI10" s="1072"/>
      <c r="AJ10" s="1073"/>
      <c r="AK10" s="1116"/>
      <c r="AL10" s="1117"/>
      <c r="AM10" s="1117"/>
      <c r="AN10" s="1117"/>
      <c r="AO10" s="1117"/>
      <c r="AP10" s="1117"/>
      <c r="AQ10" s="1117"/>
      <c r="AR10" s="1117"/>
      <c r="AS10" s="1117"/>
      <c r="AT10" s="1117"/>
      <c r="AU10" s="1118"/>
      <c r="AV10" s="1118"/>
      <c r="AW10" s="1118"/>
      <c r="AX10" s="1118"/>
      <c r="AY10" s="1119"/>
      <c r="AZ10" s="232"/>
      <c r="BA10" s="232"/>
      <c r="BB10" s="232"/>
      <c r="BC10" s="232"/>
      <c r="BD10" s="232"/>
      <c r="BE10" s="233"/>
      <c r="BF10" s="233"/>
      <c r="BG10" s="233"/>
      <c r="BH10" s="233"/>
      <c r="BI10" s="233"/>
      <c r="BJ10" s="233"/>
      <c r="BK10" s="233"/>
      <c r="BL10" s="233"/>
      <c r="BM10" s="233"/>
      <c r="BN10" s="233"/>
      <c r="BO10" s="233"/>
      <c r="BP10" s="233"/>
      <c r="BQ10" s="238">
        <v>4</v>
      </c>
      <c r="BR10" s="239"/>
      <c r="BS10" s="1028"/>
      <c r="BT10" s="1029"/>
      <c r="BU10" s="1029"/>
      <c r="BV10" s="1029"/>
      <c r="BW10" s="1029"/>
      <c r="BX10" s="1029"/>
      <c r="BY10" s="1029"/>
      <c r="BZ10" s="1029"/>
      <c r="CA10" s="1029"/>
      <c r="CB10" s="1029"/>
      <c r="CC10" s="1029"/>
      <c r="CD10" s="1029"/>
      <c r="CE10" s="1029"/>
      <c r="CF10" s="1029"/>
      <c r="CG10" s="1050"/>
      <c r="CH10" s="1025"/>
      <c r="CI10" s="1026"/>
      <c r="CJ10" s="1026"/>
      <c r="CK10" s="1026"/>
      <c r="CL10" s="1027"/>
      <c r="CM10" s="1025"/>
      <c r="CN10" s="1026"/>
      <c r="CO10" s="1026"/>
      <c r="CP10" s="1026"/>
      <c r="CQ10" s="1027"/>
      <c r="CR10" s="1025"/>
      <c r="CS10" s="1026"/>
      <c r="CT10" s="1026"/>
      <c r="CU10" s="1026"/>
      <c r="CV10" s="1027"/>
      <c r="CW10" s="1025"/>
      <c r="CX10" s="1026"/>
      <c r="CY10" s="1026"/>
      <c r="CZ10" s="1026"/>
      <c r="DA10" s="1027"/>
      <c r="DB10" s="1025"/>
      <c r="DC10" s="1026"/>
      <c r="DD10" s="1026"/>
      <c r="DE10" s="1026"/>
      <c r="DF10" s="1027"/>
      <c r="DG10" s="1025"/>
      <c r="DH10" s="1026"/>
      <c r="DI10" s="1026"/>
      <c r="DJ10" s="1026"/>
      <c r="DK10" s="1027"/>
      <c r="DL10" s="1025"/>
      <c r="DM10" s="1026"/>
      <c r="DN10" s="1026"/>
      <c r="DO10" s="1026"/>
      <c r="DP10" s="1027"/>
      <c r="DQ10" s="1025"/>
      <c r="DR10" s="1026"/>
      <c r="DS10" s="1026"/>
      <c r="DT10" s="1026"/>
      <c r="DU10" s="1027"/>
      <c r="DV10" s="1028"/>
      <c r="DW10" s="1029"/>
      <c r="DX10" s="1029"/>
      <c r="DY10" s="1029"/>
      <c r="DZ10" s="1030"/>
      <c r="EA10" s="234"/>
    </row>
    <row r="11" spans="1:131" s="235" customFormat="1" ht="26.25" customHeight="1" x14ac:dyDescent="0.15">
      <c r="A11" s="238">
        <v>5</v>
      </c>
      <c r="B11" s="1066"/>
      <c r="C11" s="1067"/>
      <c r="D11" s="1067"/>
      <c r="E11" s="1067"/>
      <c r="F11" s="1067"/>
      <c r="G11" s="1067"/>
      <c r="H11" s="1067"/>
      <c r="I11" s="1067"/>
      <c r="J11" s="1067"/>
      <c r="K11" s="1067"/>
      <c r="L11" s="1067"/>
      <c r="M11" s="1067"/>
      <c r="N11" s="1067"/>
      <c r="O11" s="1067"/>
      <c r="P11" s="1068"/>
      <c r="Q11" s="1074"/>
      <c r="R11" s="1075"/>
      <c r="S11" s="1075"/>
      <c r="T11" s="1075"/>
      <c r="U11" s="1075"/>
      <c r="V11" s="1075"/>
      <c r="W11" s="1075"/>
      <c r="X11" s="1075"/>
      <c r="Y11" s="1075"/>
      <c r="Z11" s="1075"/>
      <c r="AA11" s="1075"/>
      <c r="AB11" s="1075"/>
      <c r="AC11" s="1075"/>
      <c r="AD11" s="1075"/>
      <c r="AE11" s="1076"/>
      <c r="AF11" s="1071"/>
      <c r="AG11" s="1072"/>
      <c r="AH11" s="1072"/>
      <c r="AI11" s="1072"/>
      <c r="AJ11" s="1073"/>
      <c r="AK11" s="1116"/>
      <c r="AL11" s="1117"/>
      <c r="AM11" s="1117"/>
      <c r="AN11" s="1117"/>
      <c r="AO11" s="1117"/>
      <c r="AP11" s="1117"/>
      <c r="AQ11" s="1117"/>
      <c r="AR11" s="1117"/>
      <c r="AS11" s="1117"/>
      <c r="AT11" s="1117"/>
      <c r="AU11" s="1118"/>
      <c r="AV11" s="1118"/>
      <c r="AW11" s="1118"/>
      <c r="AX11" s="1118"/>
      <c r="AY11" s="1119"/>
      <c r="AZ11" s="232"/>
      <c r="BA11" s="232"/>
      <c r="BB11" s="232"/>
      <c r="BC11" s="232"/>
      <c r="BD11" s="232"/>
      <c r="BE11" s="233"/>
      <c r="BF11" s="233"/>
      <c r="BG11" s="233"/>
      <c r="BH11" s="233"/>
      <c r="BI11" s="233"/>
      <c r="BJ11" s="233"/>
      <c r="BK11" s="233"/>
      <c r="BL11" s="233"/>
      <c r="BM11" s="233"/>
      <c r="BN11" s="233"/>
      <c r="BO11" s="233"/>
      <c r="BP11" s="233"/>
      <c r="BQ11" s="238">
        <v>5</v>
      </c>
      <c r="BR11" s="239"/>
      <c r="BS11" s="1028"/>
      <c r="BT11" s="1029"/>
      <c r="BU11" s="1029"/>
      <c r="BV11" s="1029"/>
      <c r="BW11" s="1029"/>
      <c r="BX11" s="1029"/>
      <c r="BY11" s="1029"/>
      <c r="BZ11" s="1029"/>
      <c r="CA11" s="1029"/>
      <c r="CB11" s="1029"/>
      <c r="CC11" s="1029"/>
      <c r="CD11" s="1029"/>
      <c r="CE11" s="1029"/>
      <c r="CF11" s="1029"/>
      <c r="CG11" s="1050"/>
      <c r="CH11" s="1025"/>
      <c r="CI11" s="1026"/>
      <c r="CJ11" s="1026"/>
      <c r="CK11" s="1026"/>
      <c r="CL11" s="1027"/>
      <c r="CM11" s="1025"/>
      <c r="CN11" s="1026"/>
      <c r="CO11" s="1026"/>
      <c r="CP11" s="1026"/>
      <c r="CQ11" s="1027"/>
      <c r="CR11" s="1025"/>
      <c r="CS11" s="1026"/>
      <c r="CT11" s="1026"/>
      <c r="CU11" s="1026"/>
      <c r="CV11" s="1027"/>
      <c r="CW11" s="1025"/>
      <c r="CX11" s="1026"/>
      <c r="CY11" s="1026"/>
      <c r="CZ11" s="1026"/>
      <c r="DA11" s="1027"/>
      <c r="DB11" s="1025"/>
      <c r="DC11" s="1026"/>
      <c r="DD11" s="1026"/>
      <c r="DE11" s="1026"/>
      <c r="DF11" s="1027"/>
      <c r="DG11" s="1025"/>
      <c r="DH11" s="1026"/>
      <c r="DI11" s="1026"/>
      <c r="DJ11" s="1026"/>
      <c r="DK11" s="1027"/>
      <c r="DL11" s="1025"/>
      <c r="DM11" s="1026"/>
      <c r="DN11" s="1026"/>
      <c r="DO11" s="1026"/>
      <c r="DP11" s="1027"/>
      <c r="DQ11" s="1025"/>
      <c r="DR11" s="1026"/>
      <c r="DS11" s="1026"/>
      <c r="DT11" s="1026"/>
      <c r="DU11" s="1027"/>
      <c r="DV11" s="1028"/>
      <c r="DW11" s="1029"/>
      <c r="DX11" s="1029"/>
      <c r="DY11" s="1029"/>
      <c r="DZ11" s="1030"/>
      <c r="EA11" s="234"/>
    </row>
    <row r="12" spans="1:131" s="235" customFormat="1" ht="26.25" customHeight="1" x14ac:dyDescent="0.15">
      <c r="A12" s="238">
        <v>6</v>
      </c>
      <c r="B12" s="1066"/>
      <c r="C12" s="1067"/>
      <c r="D12" s="1067"/>
      <c r="E12" s="1067"/>
      <c r="F12" s="1067"/>
      <c r="G12" s="1067"/>
      <c r="H12" s="1067"/>
      <c r="I12" s="1067"/>
      <c r="J12" s="1067"/>
      <c r="K12" s="1067"/>
      <c r="L12" s="1067"/>
      <c r="M12" s="1067"/>
      <c r="N12" s="1067"/>
      <c r="O12" s="1067"/>
      <c r="P12" s="1068"/>
      <c r="Q12" s="1074"/>
      <c r="R12" s="1075"/>
      <c r="S12" s="1075"/>
      <c r="T12" s="1075"/>
      <c r="U12" s="1075"/>
      <c r="V12" s="1075"/>
      <c r="W12" s="1075"/>
      <c r="X12" s="1075"/>
      <c r="Y12" s="1075"/>
      <c r="Z12" s="1075"/>
      <c r="AA12" s="1075"/>
      <c r="AB12" s="1075"/>
      <c r="AC12" s="1075"/>
      <c r="AD12" s="1075"/>
      <c r="AE12" s="1076"/>
      <c r="AF12" s="1071"/>
      <c r="AG12" s="1072"/>
      <c r="AH12" s="1072"/>
      <c r="AI12" s="1072"/>
      <c r="AJ12" s="1073"/>
      <c r="AK12" s="1116"/>
      <c r="AL12" s="1117"/>
      <c r="AM12" s="1117"/>
      <c r="AN12" s="1117"/>
      <c r="AO12" s="1117"/>
      <c r="AP12" s="1117"/>
      <c r="AQ12" s="1117"/>
      <c r="AR12" s="1117"/>
      <c r="AS12" s="1117"/>
      <c r="AT12" s="1117"/>
      <c r="AU12" s="1118"/>
      <c r="AV12" s="1118"/>
      <c r="AW12" s="1118"/>
      <c r="AX12" s="1118"/>
      <c r="AY12" s="1119"/>
      <c r="AZ12" s="232"/>
      <c r="BA12" s="232"/>
      <c r="BB12" s="232"/>
      <c r="BC12" s="232"/>
      <c r="BD12" s="232"/>
      <c r="BE12" s="233"/>
      <c r="BF12" s="233"/>
      <c r="BG12" s="233"/>
      <c r="BH12" s="233"/>
      <c r="BI12" s="233"/>
      <c r="BJ12" s="233"/>
      <c r="BK12" s="233"/>
      <c r="BL12" s="233"/>
      <c r="BM12" s="233"/>
      <c r="BN12" s="233"/>
      <c r="BO12" s="233"/>
      <c r="BP12" s="233"/>
      <c r="BQ12" s="238">
        <v>6</v>
      </c>
      <c r="BR12" s="239"/>
      <c r="BS12" s="1028"/>
      <c r="BT12" s="1029"/>
      <c r="BU12" s="1029"/>
      <c r="BV12" s="1029"/>
      <c r="BW12" s="1029"/>
      <c r="BX12" s="1029"/>
      <c r="BY12" s="1029"/>
      <c r="BZ12" s="1029"/>
      <c r="CA12" s="1029"/>
      <c r="CB12" s="1029"/>
      <c r="CC12" s="1029"/>
      <c r="CD12" s="1029"/>
      <c r="CE12" s="1029"/>
      <c r="CF12" s="1029"/>
      <c r="CG12" s="1050"/>
      <c r="CH12" s="1025"/>
      <c r="CI12" s="1026"/>
      <c r="CJ12" s="1026"/>
      <c r="CK12" s="1026"/>
      <c r="CL12" s="1027"/>
      <c r="CM12" s="1025"/>
      <c r="CN12" s="1026"/>
      <c r="CO12" s="1026"/>
      <c r="CP12" s="1026"/>
      <c r="CQ12" s="1027"/>
      <c r="CR12" s="1025"/>
      <c r="CS12" s="1026"/>
      <c r="CT12" s="1026"/>
      <c r="CU12" s="1026"/>
      <c r="CV12" s="1027"/>
      <c r="CW12" s="1025"/>
      <c r="CX12" s="1026"/>
      <c r="CY12" s="1026"/>
      <c r="CZ12" s="1026"/>
      <c r="DA12" s="1027"/>
      <c r="DB12" s="1025"/>
      <c r="DC12" s="1026"/>
      <c r="DD12" s="1026"/>
      <c r="DE12" s="1026"/>
      <c r="DF12" s="1027"/>
      <c r="DG12" s="1025"/>
      <c r="DH12" s="1026"/>
      <c r="DI12" s="1026"/>
      <c r="DJ12" s="1026"/>
      <c r="DK12" s="1027"/>
      <c r="DL12" s="1025"/>
      <c r="DM12" s="1026"/>
      <c r="DN12" s="1026"/>
      <c r="DO12" s="1026"/>
      <c r="DP12" s="1027"/>
      <c r="DQ12" s="1025"/>
      <c r="DR12" s="1026"/>
      <c r="DS12" s="1026"/>
      <c r="DT12" s="1026"/>
      <c r="DU12" s="1027"/>
      <c r="DV12" s="1028"/>
      <c r="DW12" s="1029"/>
      <c r="DX12" s="1029"/>
      <c r="DY12" s="1029"/>
      <c r="DZ12" s="1030"/>
      <c r="EA12" s="234"/>
    </row>
    <row r="13" spans="1:131" s="235" customFormat="1" ht="26.25" customHeight="1" x14ac:dyDescent="0.15">
      <c r="A13" s="238">
        <v>7</v>
      </c>
      <c r="B13" s="1066"/>
      <c r="C13" s="1067"/>
      <c r="D13" s="1067"/>
      <c r="E13" s="1067"/>
      <c r="F13" s="1067"/>
      <c r="G13" s="1067"/>
      <c r="H13" s="1067"/>
      <c r="I13" s="1067"/>
      <c r="J13" s="1067"/>
      <c r="K13" s="1067"/>
      <c r="L13" s="1067"/>
      <c r="M13" s="1067"/>
      <c r="N13" s="1067"/>
      <c r="O13" s="1067"/>
      <c r="P13" s="1068"/>
      <c r="Q13" s="1074"/>
      <c r="R13" s="1075"/>
      <c r="S13" s="1075"/>
      <c r="T13" s="1075"/>
      <c r="U13" s="1075"/>
      <c r="V13" s="1075"/>
      <c r="W13" s="1075"/>
      <c r="X13" s="1075"/>
      <c r="Y13" s="1075"/>
      <c r="Z13" s="1075"/>
      <c r="AA13" s="1075"/>
      <c r="AB13" s="1075"/>
      <c r="AC13" s="1075"/>
      <c r="AD13" s="1075"/>
      <c r="AE13" s="1076"/>
      <c r="AF13" s="1071"/>
      <c r="AG13" s="1072"/>
      <c r="AH13" s="1072"/>
      <c r="AI13" s="1072"/>
      <c r="AJ13" s="1073"/>
      <c r="AK13" s="1116"/>
      <c r="AL13" s="1117"/>
      <c r="AM13" s="1117"/>
      <c r="AN13" s="1117"/>
      <c r="AO13" s="1117"/>
      <c r="AP13" s="1117"/>
      <c r="AQ13" s="1117"/>
      <c r="AR13" s="1117"/>
      <c r="AS13" s="1117"/>
      <c r="AT13" s="1117"/>
      <c r="AU13" s="1118"/>
      <c r="AV13" s="1118"/>
      <c r="AW13" s="1118"/>
      <c r="AX13" s="1118"/>
      <c r="AY13" s="1119"/>
      <c r="AZ13" s="232"/>
      <c r="BA13" s="232"/>
      <c r="BB13" s="232"/>
      <c r="BC13" s="232"/>
      <c r="BD13" s="232"/>
      <c r="BE13" s="233"/>
      <c r="BF13" s="233"/>
      <c r="BG13" s="233"/>
      <c r="BH13" s="233"/>
      <c r="BI13" s="233"/>
      <c r="BJ13" s="233"/>
      <c r="BK13" s="233"/>
      <c r="BL13" s="233"/>
      <c r="BM13" s="233"/>
      <c r="BN13" s="233"/>
      <c r="BO13" s="233"/>
      <c r="BP13" s="233"/>
      <c r="BQ13" s="238">
        <v>7</v>
      </c>
      <c r="BR13" s="239"/>
      <c r="BS13" s="1028"/>
      <c r="BT13" s="1029"/>
      <c r="BU13" s="1029"/>
      <c r="BV13" s="1029"/>
      <c r="BW13" s="1029"/>
      <c r="BX13" s="1029"/>
      <c r="BY13" s="1029"/>
      <c r="BZ13" s="1029"/>
      <c r="CA13" s="1029"/>
      <c r="CB13" s="1029"/>
      <c r="CC13" s="1029"/>
      <c r="CD13" s="1029"/>
      <c r="CE13" s="1029"/>
      <c r="CF13" s="1029"/>
      <c r="CG13" s="1050"/>
      <c r="CH13" s="1025"/>
      <c r="CI13" s="1026"/>
      <c r="CJ13" s="1026"/>
      <c r="CK13" s="1026"/>
      <c r="CL13" s="1027"/>
      <c r="CM13" s="1025"/>
      <c r="CN13" s="1026"/>
      <c r="CO13" s="1026"/>
      <c r="CP13" s="1026"/>
      <c r="CQ13" s="1027"/>
      <c r="CR13" s="1025"/>
      <c r="CS13" s="1026"/>
      <c r="CT13" s="1026"/>
      <c r="CU13" s="1026"/>
      <c r="CV13" s="1027"/>
      <c r="CW13" s="1025"/>
      <c r="CX13" s="1026"/>
      <c r="CY13" s="1026"/>
      <c r="CZ13" s="1026"/>
      <c r="DA13" s="1027"/>
      <c r="DB13" s="1025"/>
      <c r="DC13" s="1026"/>
      <c r="DD13" s="1026"/>
      <c r="DE13" s="1026"/>
      <c r="DF13" s="1027"/>
      <c r="DG13" s="1025"/>
      <c r="DH13" s="1026"/>
      <c r="DI13" s="1026"/>
      <c r="DJ13" s="1026"/>
      <c r="DK13" s="1027"/>
      <c r="DL13" s="1025"/>
      <c r="DM13" s="1026"/>
      <c r="DN13" s="1026"/>
      <c r="DO13" s="1026"/>
      <c r="DP13" s="1027"/>
      <c r="DQ13" s="1025"/>
      <c r="DR13" s="1026"/>
      <c r="DS13" s="1026"/>
      <c r="DT13" s="1026"/>
      <c r="DU13" s="1027"/>
      <c r="DV13" s="1028"/>
      <c r="DW13" s="1029"/>
      <c r="DX13" s="1029"/>
      <c r="DY13" s="1029"/>
      <c r="DZ13" s="1030"/>
      <c r="EA13" s="234"/>
    </row>
    <row r="14" spans="1:131" s="235" customFormat="1" ht="26.25" customHeight="1" x14ac:dyDescent="0.15">
      <c r="A14" s="238">
        <v>8</v>
      </c>
      <c r="B14" s="1066"/>
      <c r="C14" s="1067"/>
      <c r="D14" s="1067"/>
      <c r="E14" s="1067"/>
      <c r="F14" s="1067"/>
      <c r="G14" s="1067"/>
      <c r="H14" s="1067"/>
      <c r="I14" s="1067"/>
      <c r="J14" s="1067"/>
      <c r="K14" s="1067"/>
      <c r="L14" s="1067"/>
      <c r="M14" s="1067"/>
      <c r="N14" s="1067"/>
      <c r="O14" s="1067"/>
      <c r="P14" s="1068"/>
      <c r="Q14" s="1074"/>
      <c r="R14" s="1075"/>
      <c r="S14" s="1075"/>
      <c r="T14" s="1075"/>
      <c r="U14" s="1075"/>
      <c r="V14" s="1075"/>
      <c r="W14" s="1075"/>
      <c r="X14" s="1075"/>
      <c r="Y14" s="1075"/>
      <c r="Z14" s="1075"/>
      <c r="AA14" s="1075"/>
      <c r="AB14" s="1075"/>
      <c r="AC14" s="1075"/>
      <c r="AD14" s="1075"/>
      <c r="AE14" s="1076"/>
      <c r="AF14" s="1071"/>
      <c r="AG14" s="1072"/>
      <c r="AH14" s="1072"/>
      <c r="AI14" s="1072"/>
      <c r="AJ14" s="1073"/>
      <c r="AK14" s="1116"/>
      <c r="AL14" s="1117"/>
      <c r="AM14" s="1117"/>
      <c r="AN14" s="1117"/>
      <c r="AO14" s="1117"/>
      <c r="AP14" s="1117"/>
      <c r="AQ14" s="1117"/>
      <c r="AR14" s="1117"/>
      <c r="AS14" s="1117"/>
      <c r="AT14" s="1117"/>
      <c r="AU14" s="1118"/>
      <c r="AV14" s="1118"/>
      <c r="AW14" s="1118"/>
      <c r="AX14" s="1118"/>
      <c r="AY14" s="1119"/>
      <c r="AZ14" s="232"/>
      <c r="BA14" s="232"/>
      <c r="BB14" s="232"/>
      <c r="BC14" s="232"/>
      <c r="BD14" s="232"/>
      <c r="BE14" s="233"/>
      <c r="BF14" s="233"/>
      <c r="BG14" s="233"/>
      <c r="BH14" s="233"/>
      <c r="BI14" s="233"/>
      <c r="BJ14" s="233"/>
      <c r="BK14" s="233"/>
      <c r="BL14" s="233"/>
      <c r="BM14" s="233"/>
      <c r="BN14" s="233"/>
      <c r="BO14" s="233"/>
      <c r="BP14" s="233"/>
      <c r="BQ14" s="238">
        <v>8</v>
      </c>
      <c r="BR14" s="239"/>
      <c r="BS14" s="1028"/>
      <c r="BT14" s="1029"/>
      <c r="BU14" s="1029"/>
      <c r="BV14" s="1029"/>
      <c r="BW14" s="1029"/>
      <c r="BX14" s="1029"/>
      <c r="BY14" s="1029"/>
      <c r="BZ14" s="1029"/>
      <c r="CA14" s="1029"/>
      <c r="CB14" s="1029"/>
      <c r="CC14" s="1029"/>
      <c r="CD14" s="1029"/>
      <c r="CE14" s="1029"/>
      <c r="CF14" s="1029"/>
      <c r="CG14" s="1050"/>
      <c r="CH14" s="1025"/>
      <c r="CI14" s="1026"/>
      <c r="CJ14" s="1026"/>
      <c r="CK14" s="1026"/>
      <c r="CL14" s="1027"/>
      <c r="CM14" s="1025"/>
      <c r="CN14" s="1026"/>
      <c r="CO14" s="1026"/>
      <c r="CP14" s="1026"/>
      <c r="CQ14" s="1027"/>
      <c r="CR14" s="1025"/>
      <c r="CS14" s="1026"/>
      <c r="CT14" s="1026"/>
      <c r="CU14" s="1026"/>
      <c r="CV14" s="1027"/>
      <c r="CW14" s="1025"/>
      <c r="CX14" s="1026"/>
      <c r="CY14" s="1026"/>
      <c r="CZ14" s="1026"/>
      <c r="DA14" s="1027"/>
      <c r="DB14" s="1025"/>
      <c r="DC14" s="1026"/>
      <c r="DD14" s="1026"/>
      <c r="DE14" s="1026"/>
      <c r="DF14" s="1027"/>
      <c r="DG14" s="1025"/>
      <c r="DH14" s="1026"/>
      <c r="DI14" s="1026"/>
      <c r="DJ14" s="1026"/>
      <c r="DK14" s="1027"/>
      <c r="DL14" s="1025"/>
      <c r="DM14" s="1026"/>
      <c r="DN14" s="1026"/>
      <c r="DO14" s="1026"/>
      <c r="DP14" s="1027"/>
      <c r="DQ14" s="1025"/>
      <c r="DR14" s="1026"/>
      <c r="DS14" s="1026"/>
      <c r="DT14" s="1026"/>
      <c r="DU14" s="1027"/>
      <c r="DV14" s="1028"/>
      <c r="DW14" s="1029"/>
      <c r="DX14" s="1029"/>
      <c r="DY14" s="1029"/>
      <c r="DZ14" s="1030"/>
      <c r="EA14" s="234"/>
    </row>
    <row r="15" spans="1:131" s="235" customFormat="1" ht="26.25" customHeight="1" x14ac:dyDescent="0.15">
      <c r="A15" s="238">
        <v>9</v>
      </c>
      <c r="B15" s="1066"/>
      <c r="C15" s="1067"/>
      <c r="D15" s="1067"/>
      <c r="E15" s="1067"/>
      <c r="F15" s="1067"/>
      <c r="G15" s="1067"/>
      <c r="H15" s="1067"/>
      <c r="I15" s="1067"/>
      <c r="J15" s="1067"/>
      <c r="K15" s="1067"/>
      <c r="L15" s="1067"/>
      <c r="M15" s="1067"/>
      <c r="N15" s="1067"/>
      <c r="O15" s="1067"/>
      <c r="P15" s="1068"/>
      <c r="Q15" s="1074"/>
      <c r="R15" s="1075"/>
      <c r="S15" s="1075"/>
      <c r="T15" s="1075"/>
      <c r="U15" s="1075"/>
      <c r="V15" s="1075"/>
      <c r="W15" s="1075"/>
      <c r="X15" s="1075"/>
      <c r="Y15" s="1075"/>
      <c r="Z15" s="1075"/>
      <c r="AA15" s="1075"/>
      <c r="AB15" s="1075"/>
      <c r="AC15" s="1075"/>
      <c r="AD15" s="1075"/>
      <c r="AE15" s="1076"/>
      <c r="AF15" s="1071"/>
      <c r="AG15" s="1072"/>
      <c r="AH15" s="1072"/>
      <c r="AI15" s="1072"/>
      <c r="AJ15" s="1073"/>
      <c r="AK15" s="1116"/>
      <c r="AL15" s="1117"/>
      <c r="AM15" s="1117"/>
      <c r="AN15" s="1117"/>
      <c r="AO15" s="1117"/>
      <c r="AP15" s="1117"/>
      <c r="AQ15" s="1117"/>
      <c r="AR15" s="1117"/>
      <c r="AS15" s="1117"/>
      <c r="AT15" s="1117"/>
      <c r="AU15" s="1118"/>
      <c r="AV15" s="1118"/>
      <c r="AW15" s="1118"/>
      <c r="AX15" s="1118"/>
      <c r="AY15" s="1119"/>
      <c r="AZ15" s="232"/>
      <c r="BA15" s="232"/>
      <c r="BB15" s="232"/>
      <c r="BC15" s="232"/>
      <c r="BD15" s="232"/>
      <c r="BE15" s="233"/>
      <c r="BF15" s="233"/>
      <c r="BG15" s="233"/>
      <c r="BH15" s="233"/>
      <c r="BI15" s="233"/>
      <c r="BJ15" s="233"/>
      <c r="BK15" s="233"/>
      <c r="BL15" s="233"/>
      <c r="BM15" s="233"/>
      <c r="BN15" s="233"/>
      <c r="BO15" s="233"/>
      <c r="BP15" s="233"/>
      <c r="BQ15" s="238">
        <v>9</v>
      </c>
      <c r="BR15" s="239"/>
      <c r="BS15" s="1028"/>
      <c r="BT15" s="1029"/>
      <c r="BU15" s="1029"/>
      <c r="BV15" s="1029"/>
      <c r="BW15" s="1029"/>
      <c r="BX15" s="1029"/>
      <c r="BY15" s="1029"/>
      <c r="BZ15" s="1029"/>
      <c r="CA15" s="1029"/>
      <c r="CB15" s="1029"/>
      <c r="CC15" s="1029"/>
      <c r="CD15" s="1029"/>
      <c r="CE15" s="1029"/>
      <c r="CF15" s="1029"/>
      <c r="CG15" s="1050"/>
      <c r="CH15" s="1025"/>
      <c r="CI15" s="1026"/>
      <c r="CJ15" s="1026"/>
      <c r="CK15" s="1026"/>
      <c r="CL15" s="1027"/>
      <c r="CM15" s="1025"/>
      <c r="CN15" s="1026"/>
      <c r="CO15" s="1026"/>
      <c r="CP15" s="1026"/>
      <c r="CQ15" s="1027"/>
      <c r="CR15" s="1025"/>
      <c r="CS15" s="1026"/>
      <c r="CT15" s="1026"/>
      <c r="CU15" s="1026"/>
      <c r="CV15" s="1027"/>
      <c r="CW15" s="1025"/>
      <c r="CX15" s="1026"/>
      <c r="CY15" s="1026"/>
      <c r="CZ15" s="1026"/>
      <c r="DA15" s="1027"/>
      <c r="DB15" s="1025"/>
      <c r="DC15" s="1026"/>
      <c r="DD15" s="1026"/>
      <c r="DE15" s="1026"/>
      <c r="DF15" s="1027"/>
      <c r="DG15" s="1025"/>
      <c r="DH15" s="1026"/>
      <c r="DI15" s="1026"/>
      <c r="DJ15" s="1026"/>
      <c r="DK15" s="1027"/>
      <c r="DL15" s="1025"/>
      <c r="DM15" s="1026"/>
      <c r="DN15" s="1026"/>
      <c r="DO15" s="1026"/>
      <c r="DP15" s="1027"/>
      <c r="DQ15" s="1025"/>
      <c r="DR15" s="1026"/>
      <c r="DS15" s="1026"/>
      <c r="DT15" s="1026"/>
      <c r="DU15" s="1027"/>
      <c r="DV15" s="1028"/>
      <c r="DW15" s="1029"/>
      <c r="DX15" s="1029"/>
      <c r="DY15" s="1029"/>
      <c r="DZ15" s="1030"/>
      <c r="EA15" s="234"/>
    </row>
    <row r="16" spans="1:131" s="235" customFormat="1" ht="26.25" customHeight="1" x14ac:dyDescent="0.15">
      <c r="A16" s="238">
        <v>10</v>
      </c>
      <c r="B16" s="1066"/>
      <c r="C16" s="1067"/>
      <c r="D16" s="1067"/>
      <c r="E16" s="1067"/>
      <c r="F16" s="1067"/>
      <c r="G16" s="1067"/>
      <c r="H16" s="1067"/>
      <c r="I16" s="1067"/>
      <c r="J16" s="1067"/>
      <c r="K16" s="1067"/>
      <c r="L16" s="1067"/>
      <c r="M16" s="1067"/>
      <c r="N16" s="1067"/>
      <c r="O16" s="1067"/>
      <c r="P16" s="1068"/>
      <c r="Q16" s="1074"/>
      <c r="R16" s="1075"/>
      <c r="S16" s="1075"/>
      <c r="T16" s="1075"/>
      <c r="U16" s="1075"/>
      <c r="V16" s="1075"/>
      <c r="W16" s="1075"/>
      <c r="X16" s="1075"/>
      <c r="Y16" s="1075"/>
      <c r="Z16" s="1075"/>
      <c r="AA16" s="1075"/>
      <c r="AB16" s="1075"/>
      <c r="AC16" s="1075"/>
      <c r="AD16" s="1075"/>
      <c r="AE16" s="1076"/>
      <c r="AF16" s="1071"/>
      <c r="AG16" s="1072"/>
      <c r="AH16" s="1072"/>
      <c r="AI16" s="1072"/>
      <c r="AJ16" s="1073"/>
      <c r="AK16" s="1116"/>
      <c r="AL16" s="1117"/>
      <c r="AM16" s="1117"/>
      <c r="AN16" s="1117"/>
      <c r="AO16" s="1117"/>
      <c r="AP16" s="1117"/>
      <c r="AQ16" s="1117"/>
      <c r="AR16" s="1117"/>
      <c r="AS16" s="1117"/>
      <c r="AT16" s="1117"/>
      <c r="AU16" s="1118"/>
      <c r="AV16" s="1118"/>
      <c r="AW16" s="1118"/>
      <c r="AX16" s="1118"/>
      <c r="AY16" s="1119"/>
      <c r="AZ16" s="232"/>
      <c r="BA16" s="232"/>
      <c r="BB16" s="232"/>
      <c r="BC16" s="232"/>
      <c r="BD16" s="232"/>
      <c r="BE16" s="233"/>
      <c r="BF16" s="233"/>
      <c r="BG16" s="233"/>
      <c r="BH16" s="233"/>
      <c r="BI16" s="233"/>
      <c r="BJ16" s="233"/>
      <c r="BK16" s="233"/>
      <c r="BL16" s="233"/>
      <c r="BM16" s="233"/>
      <c r="BN16" s="233"/>
      <c r="BO16" s="233"/>
      <c r="BP16" s="233"/>
      <c r="BQ16" s="238">
        <v>10</v>
      </c>
      <c r="BR16" s="239"/>
      <c r="BS16" s="1028"/>
      <c r="BT16" s="1029"/>
      <c r="BU16" s="1029"/>
      <c r="BV16" s="1029"/>
      <c r="BW16" s="1029"/>
      <c r="BX16" s="1029"/>
      <c r="BY16" s="1029"/>
      <c r="BZ16" s="1029"/>
      <c r="CA16" s="1029"/>
      <c r="CB16" s="1029"/>
      <c r="CC16" s="1029"/>
      <c r="CD16" s="1029"/>
      <c r="CE16" s="1029"/>
      <c r="CF16" s="1029"/>
      <c r="CG16" s="1050"/>
      <c r="CH16" s="1025"/>
      <c r="CI16" s="1026"/>
      <c r="CJ16" s="1026"/>
      <c r="CK16" s="1026"/>
      <c r="CL16" s="1027"/>
      <c r="CM16" s="1025"/>
      <c r="CN16" s="1026"/>
      <c r="CO16" s="1026"/>
      <c r="CP16" s="1026"/>
      <c r="CQ16" s="1027"/>
      <c r="CR16" s="1025"/>
      <c r="CS16" s="1026"/>
      <c r="CT16" s="1026"/>
      <c r="CU16" s="1026"/>
      <c r="CV16" s="1027"/>
      <c r="CW16" s="1025"/>
      <c r="CX16" s="1026"/>
      <c r="CY16" s="1026"/>
      <c r="CZ16" s="1026"/>
      <c r="DA16" s="1027"/>
      <c r="DB16" s="1025"/>
      <c r="DC16" s="1026"/>
      <c r="DD16" s="1026"/>
      <c r="DE16" s="1026"/>
      <c r="DF16" s="1027"/>
      <c r="DG16" s="1025"/>
      <c r="DH16" s="1026"/>
      <c r="DI16" s="1026"/>
      <c r="DJ16" s="1026"/>
      <c r="DK16" s="1027"/>
      <c r="DL16" s="1025"/>
      <c r="DM16" s="1026"/>
      <c r="DN16" s="1026"/>
      <c r="DO16" s="1026"/>
      <c r="DP16" s="1027"/>
      <c r="DQ16" s="1025"/>
      <c r="DR16" s="1026"/>
      <c r="DS16" s="1026"/>
      <c r="DT16" s="1026"/>
      <c r="DU16" s="1027"/>
      <c r="DV16" s="1028"/>
      <c r="DW16" s="1029"/>
      <c r="DX16" s="1029"/>
      <c r="DY16" s="1029"/>
      <c r="DZ16" s="1030"/>
      <c r="EA16" s="234"/>
    </row>
    <row r="17" spans="1:131" s="235" customFormat="1" ht="26.25" customHeight="1" x14ac:dyDescent="0.15">
      <c r="A17" s="238">
        <v>11</v>
      </c>
      <c r="B17" s="1066"/>
      <c r="C17" s="1067"/>
      <c r="D17" s="1067"/>
      <c r="E17" s="1067"/>
      <c r="F17" s="1067"/>
      <c r="G17" s="1067"/>
      <c r="H17" s="1067"/>
      <c r="I17" s="1067"/>
      <c r="J17" s="1067"/>
      <c r="K17" s="1067"/>
      <c r="L17" s="1067"/>
      <c r="M17" s="1067"/>
      <c r="N17" s="1067"/>
      <c r="O17" s="1067"/>
      <c r="P17" s="1068"/>
      <c r="Q17" s="1074"/>
      <c r="R17" s="1075"/>
      <c r="S17" s="1075"/>
      <c r="T17" s="1075"/>
      <c r="U17" s="1075"/>
      <c r="V17" s="1075"/>
      <c r="W17" s="1075"/>
      <c r="X17" s="1075"/>
      <c r="Y17" s="1075"/>
      <c r="Z17" s="1075"/>
      <c r="AA17" s="1075"/>
      <c r="AB17" s="1075"/>
      <c r="AC17" s="1075"/>
      <c r="AD17" s="1075"/>
      <c r="AE17" s="1076"/>
      <c r="AF17" s="1071"/>
      <c r="AG17" s="1072"/>
      <c r="AH17" s="1072"/>
      <c r="AI17" s="1072"/>
      <c r="AJ17" s="1073"/>
      <c r="AK17" s="1116"/>
      <c r="AL17" s="1117"/>
      <c r="AM17" s="1117"/>
      <c r="AN17" s="1117"/>
      <c r="AO17" s="1117"/>
      <c r="AP17" s="1117"/>
      <c r="AQ17" s="1117"/>
      <c r="AR17" s="1117"/>
      <c r="AS17" s="1117"/>
      <c r="AT17" s="1117"/>
      <c r="AU17" s="1118"/>
      <c r="AV17" s="1118"/>
      <c r="AW17" s="1118"/>
      <c r="AX17" s="1118"/>
      <c r="AY17" s="1119"/>
      <c r="AZ17" s="232"/>
      <c r="BA17" s="232"/>
      <c r="BB17" s="232"/>
      <c r="BC17" s="232"/>
      <c r="BD17" s="232"/>
      <c r="BE17" s="233"/>
      <c r="BF17" s="233"/>
      <c r="BG17" s="233"/>
      <c r="BH17" s="233"/>
      <c r="BI17" s="233"/>
      <c r="BJ17" s="233"/>
      <c r="BK17" s="233"/>
      <c r="BL17" s="233"/>
      <c r="BM17" s="233"/>
      <c r="BN17" s="233"/>
      <c r="BO17" s="233"/>
      <c r="BP17" s="233"/>
      <c r="BQ17" s="238">
        <v>11</v>
      </c>
      <c r="BR17" s="239"/>
      <c r="BS17" s="1028"/>
      <c r="BT17" s="1029"/>
      <c r="BU17" s="1029"/>
      <c r="BV17" s="1029"/>
      <c r="BW17" s="1029"/>
      <c r="BX17" s="1029"/>
      <c r="BY17" s="1029"/>
      <c r="BZ17" s="1029"/>
      <c r="CA17" s="1029"/>
      <c r="CB17" s="1029"/>
      <c r="CC17" s="1029"/>
      <c r="CD17" s="1029"/>
      <c r="CE17" s="1029"/>
      <c r="CF17" s="1029"/>
      <c r="CG17" s="1050"/>
      <c r="CH17" s="1025"/>
      <c r="CI17" s="1026"/>
      <c r="CJ17" s="1026"/>
      <c r="CK17" s="1026"/>
      <c r="CL17" s="1027"/>
      <c r="CM17" s="1025"/>
      <c r="CN17" s="1026"/>
      <c r="CO17" s="1026"/>
      <c r="CP17" s="1026"/>
      <c r="CQ17" s="1027"/>
      <c r="CR17" s="1025"/>
      <c r="CS17" s="1026"/>
      <c r="CT17" s="1026"/>
      <c r="CU17" s="1026"/>
      <c r="CV17" s="1027"/>
      <c r="CW17" s="1025"/>
      <c r="CX17" s="1026"/>
      <c r="CY17" s="1026"/>
      <c r="CZ17" s="1026"/>
      <c r="DA17" s="1027"/>
      <c r="DB17" s="1025"/>
      <c r="DC17" s="1026"/>
      <c r="DD17" s="1026"/>
      <c r="DE17" s="1026"/>
      <c r="DF17" s="1027"/>
      <c r="DG17" s="1025"/>
      <c r="DH17" s="1026"/>
      <c r="DI17" s="1026"/>
      <c r="DJ17" s="1026"/>
      <c r="DK17" s="1027"/>
      <c r="DL17" s="1025"/>
      <c r="DM17" s="1026"/>
      <c r="DN17" s="1026"/>
      <c r="DO17" s="1026"/>
      <c r="DP17" s="1027"/>
      <c r="DQ17" s="1025"/>
      <c r="DR17" s="1026"/>
      <c r="DS17" s="1026"/>
      <c r="DT17" s="1026"/>
      <c r="DU17" s="1027"/>
      <c r="DV17" s="1028"/>
      <c r="DW17" s="1029"/>
      <c r="DX17" s="1029"/>
      <c r="DY17" s="1029"/>
      <c r="DZ17" s="1030"/>
      <c r="EA17" s="234"/>
    </row>
    <row r="18" spans="1:131" s="235" customFormat="1" ht="26.25" customHeight="1" x14ac:dyDescent="0.15">
      <c r="A18" s="238">
        <v>12</v>
      </c>
      <c r="B18" s="1066"/>
      <c r="C18" s="1067"/>
      <c r="D18" s="1067"/>
      <c r="E18" s="1067"/>
      <c r="F18" s="1067"/>
      <c r="G18" s="1067"/>
      <c r="H18" s="1067"/>
      <c r="I18" s="1067"/>
      <c r="J18" s="1067"/>
      <c r="K18" s="1067"/>
      <c r="L18" s="1067"/>
      <c r="M18" s="1067"/>
      <c r="N18" s="1067"/>
      <c r="O18" s="1067"/>
      <c r="P18" s="1068"/>
      <c r="Q18" s="1074"/>
      <c r="R18" s="1075"/>
      <c r="S18" s="1075"/>
      <c r="T18" s="1075"/>
      <c r="U18" s="1075"/>
      <c r="V18" s="1075"/>
      <c r="W18" s="1075"/>
      <c r="X18" s="1075"/>
      <c r="Y18" s="1075"/>
      <c r="Z18" s="1075"/>
      <c r="AA18" s="1075"/>
      <c r="AB18" s="1075"/>
      <c r="AC18" s="1075"/>
      <c r="AD18" s="1075"/>
      <c r="AE18" s="1076"/>
      <c r="AF18" s="1071"/>
      <c r="AG18" s="1072"/>
      <c r="AH18" s="1072"/>
      <c r="AI18" s="1072"/>
      <c r="AJ18" s="1073"/>
      <c r="AK18" s="1116"/>
      <c r="AL18" s="1117"/>
      <c r="AM18" s="1117"/>
      <c r="AN18" s="1117"/>
      <c r="AO18" s="1117"/>
      <c r="AP18" s="1117"/>
      <c r="AQ18" s="1117"/>
      <c r="AR18" s="1117"/>
      <c r="AS18" s="1117"/>
      <c r="AT18" s="1117"/>
      <c r="AU18" s="1118"/>
      <c r="AV18" s="1118"/>
      <c r="AW18" s="1118"/>
      <c r="AX18" s="1118"/>
      <c r="AY18" s="1119"/>
      <c r="AZ18" s="232"/>
      <c r="BA18" s="232"/>
      <c r="BB18" s="232"/>
      <c r="BC18" s="232"/>
      <c r="BD18" s="232"/>
      <c r="BE18" s="233"/>
      <c r="BF18" s="233"/>
      <c r="BG18" s="233"/>
      <c r="BH18" s="233"/>
      <c r="BI18" s="233"/>
      <c r="BJ18" s="233"/>
      <c r="BK18" s="233"/>
      <c r="BL18" s="233"/>
      <c r="BM18" s="233"/>
      <c r="BN18" s="233"/>
      <c r="BO18" s="233"/>
      <c r="BP18" s="233"/>
      <c r="BQ18" s="238">
        <v>12</v>
      </c>
      <c r="BR18" s="239"/>
      <c r="BS18" s="1028"/>
      <c r="BT18" s="1029"/>
      <c r="BU18" s="1029"/>
      <c r="BV18" s="1029"/>
      <c r="BW18" s="1029"/>
      <c r="BX18" s="1029"/>
      <c r="BY18" s="1029"/>
      <c r="BZ18" s="1029"/>
      <c r="CA18" s="1029"/>
      <c r="CB18" s="1029"/>
      <c r="CC18" s="1029"/>
      <c r="CD18" s="1029"/>
      <c r="CE18" s="1029"/>
      <c r="CF18" s="1029"/>
      <c r="CG18" s="1050"/>
      <c r="CH18" s="1025"/>
      <c r="CI18" s="1026"/>
      <c r="CJ18" s="1026"/>
      <c r="CK18" s="1026"/>
      <c r="CL18" s="1027"/>
      <c r="CM18" s="1025"/>
      <c r="CN18" s="1026"/>
      <c r="CO18" s="1026"/>
      <c r="CP18" s="1026"/>
      <c r="CQ18" s="1027"/>
      <c r="CR18" s="1025"/>
      <c r="CS18" s="1026"/>
      <c r="CT18" s="1026"/>
      <c r="CU18" s="1026"/>
      <c r="CV18" s="1027"/>
      <c r="CW18" s="1025"/>
      <c r="CX18" s="1026"/>
      <c r="CY18" s="1026"/>
      <c r="CZ18" s="1026"/>
      <c r="DA18" s="1027"/>
      <c r="DB18" s="1025"/>
      <c r="DC18" s="1026"/>
      <c r="DD18" s="1026"/>
      <c r="DE18" s="1026"/>
      <c r="DF18" s="1027"/>
      <c r="DG18" s="1025"/>
      <c r="DH18" s="1026"/>
      <c r="DI18" s="1026"/>
      <c r="DJ18" s="1026"/>
      <c r="DK18" s="1027"/>
      <c r="DL18" s="1025"/>
      <c r="DM18" s="1026"/>
      <c r="DN18" s="1026"/>
      <c r="DO18" s="1026"/>
      <c r="DP18" s="1027"/>
      <c r="DQ18" s="1025"/>
      <c r="DR18" s="1026"/>
      <c r="DS18" s="1026"/>
      <c r="DT18" s="1026"/>
      <c r="DU18" s="1027"/>
      <c r="DV18" s="1028"/>
      <c r="DW18" s="1029"/>
      <c r="DX18" s="1029"/>
      <c r="DY18" s="1029"/>
      <c r="DZ18" s="1030"/>
      <c r="EA18" s="234"/>
    </row>
    <row r="19" spans="1:131" s="235" customFormat="1" ht="26.25" customHeight="1" x14ac:dyDescent="0.15">
      <c r="A19" s="238">
        <v>13</v>
      </c>
      <c r="B19" s="1066"/>
      <c r="C19" s="1067"/>
      <c r="D19" s="1067"/>
      <c r="E19" s="1067"/>
      <c r="F19" s="1067"/>
      <c r="G19" s="1067"/>
      <c r="H19" s="1067"/>
      <c r="I19" s="1067"/>
      <c r="J19" s="1067"/>
      <c r="K19" s="1067"/>
      <c r="L19" s="1067"/>
      <c r="M19" s="1067"/>
      <c r="N19" s="1067"/>
      <c r="O19" s="1067"/>
      <c r="P19" s="1068"/>
      <c r="Q19" s="1074"/>
      <c r="R19" s="1075"/>
      <c r="S19" s="1075"/>
      <c r="T19" s="1075"/>
      <c r="U19" s="1075"/>
      <c r="V19" s="1075"/>
      <c r="W19" s="1075"/>
      <c r="X19" s="1075"/>
      <c r="Y19" s="1075"/>
      <c r="Z19" s="1075"/>
      <c r="AA19" s="1075"/>
      <c r="AB19" s="1075"/>
      <c r="AC19" s="1075"/>
      <c r="AD19" s="1075"/>
      <c r="AE19" s="1076"/>
      <c r="AF19" s="1071"/>
      <c r="AG19" s="1072"/>
      <c r="AH19" s="1072"/>
      <c r="AI19" s="1072"/>
      <c r="AJ19" s="1073"/>
      <c r="AK19" s="1116"/>
      <c r="AL19" s="1117"/>
      <c r="AM19" s="1117"/>
      <c r="AN19" s="1117"/>
      <c r="AO19" s="1117"/>
      <c r="AP19" s="1117"/>
      <c r="AQ19" s="1117"/>
      <c r="AR19" s="1117"/>
      <c r="AS19" s="1117"/>
      <c r="AT19" s="1117"/>
      <c r="AU19" s="1118"/>
      <c r="AV19" s="1118"/>
      <c r="AW19" s="1118"/>
      <c r="AX19" s="1118"/>
      <c r="AY19" s="1119"/>
      <c r="AZ19" s="232"/>
      <c r="BA19" s="232"/>
      <c r="BB19" s="232"/>
      <c r="BC19" s="232"/>
      <c r="BD19" s="232"/>
      <c r="BE19" s="233"/>
      <c r="BF19" s="233"/>
      <c r="BG19" s="233"/>
      <c r="BH19" s="233"/>
      <c r="BI19" s="233"/>
      <c r="BJ19" s="233"/>
      <c r="BK19" s="233"/>
      <c r="BL19" s="233"/>
      <c r="BM19" s="233"/>
      <c r="BN19" s="233"/>
      <c r="BO19" s="233"/>
      <c r="BP19" s="233"/>
      <c r="BQ19" s="238">
        <v>13</v>
      </c>
      <c r="BR19" s="239"/>
      <c r="BS19" s="1028"/>
      <c r="BT19" s="1029"/>
      <c r="BU19" s="1029"/>
      <c r="BV19" s="1029"/>
      <c r="BW19" s="1029"/>
      <c r="BX19" s="1029"/>
      <c r="BY19" s="1029"/>
      <c r="BZ19" s="1029"/>
      <c r="CA19" s="1029"/>
      <c r="CB19" s="1029"/>
      <c r="CC19" s="1029"/>
      <c r="CD19" s="1029"/>
      <c r="CE19" s="1029"/>
      <c r="CF19" s="1029"/>
      <c r="CG19" s="1050"/>
      <c r="CH19" s="1025"/>
      <c r="CI19" s="1026"/>
      <c r="CJ19" s="1026"/>
      <c r="CK19" s="1026"/>
      <c r="CL19" s="1027"/>
      <c r="CM19" s="1025"/>
      <c r="CN19" s="1026"/>
      <c r="CO19" s="1026"/>
      <c r="CP19" s="1026"/>
      <c r="CQ19" s="1027"/>
      <c r="CR19" s="1025"/>
      <c r="CS19" s="1026"/>
      <c r="CT19" s="1026"/>
      <c r="CU19" s="1026"/>
      <c r="CV19" s="1027"/>
      <c r="CW19" s="1025"/>
      <c r="CX19" s="1026"/>
      <c r="CY19" s="1026"/>
      <c r="CZ19" s="1026"/>
      <c r="DA19" s="1027"/>
      <c r="DB19" s="1025"/>
      <c r="DC19" s="1026"/>
      <c r="DD19" s="1026"/>
      <c r="DE19" s="1026"/>
      <c r="DF19" s="1027"/>
      <c r="DG19" s="1025"/>
      <c r="DH19" s="1026"/>
      <c r="DI19" s="1026"/>
      <c r="DJ19" s="1026"/>
      <c r="DK19" s="1027"/>
      <c r="DL19" s="1025"/>
      <c r="DM19" s="1026"/>
      <c r="DN19" s="1026"/>
      <c r="DO19" s="1026"/>
      <c r="DP19" s="1027"/>
      <c r="DQ19" s="1025"/>
      <c r="DR19" s="1026"/>
      <c r="DS19" s="1026"/>
      <c r="DT19" s="1026"/>
      <c r="DU19" s="1027"/>
      <c r="DV19" s="1028"/>
      <c r="DW19" s="1029"/>
      <c r="DX19" s="1029"/>
      <c r="DY19" s="1029"/>
      <c r="DZ19" s="1030"/>
      <c r="EA19" s="234"/>
    </row>
    <row r="20" spans="1:131" s="235" customFormat="1" ht="26.25" customHeight="1" x14ac:dyDescent="0.15">
      <c r="A20" s="238">
        <v>14</v>
      </c>
      <c r="B20" s="1066"/>
      <c r="C20" s="1067"/>
      <c r="D20" s="1067"/>
      <c r="E20" s="1067"/>
      <c r="F20" s="1067"/>
      <c r="G20" s="1067"/>
      <c r="H20" s="1067"/>
      <c r="I20" s="1067"/>
      <c r="J20" s="1067"/>
      <c r="K20" s="1067"/>
      <c r="L20" s="1067"/>
      <c r="M20" s="1067"/>
      <c r="N20" s="1067"/>
      <c r="O20" s="1067"/>
      <c r="P20" s="1068"/>
      <c r="Q20" s="1074"/>
      <c r="R20" s="1075"/>
      <c r="S20" s="1075"/>
      <c r="T20" s="1075"/>
      <c r="U20" s="1075"/>
      <c r="V20" s="1075"/>
      <c r="W20" s="1075"/>
      <c r="X20" s="1075"/>
      <c r="Y20" s="1075"/>
      <c r="Z20" s="1075"/>
      <c r="AA20" s="1075"/>
      <c r="AB20" s="1075"/>
      <c r="AC20" s="1075"/>
      <c r="AD20" s="1075"/>
      <c r="AE20" s="1076"/>
      <c r="AF20" s="1071"/>
      <c r="AG20" s="1072"/>
      <c r="AH20" s="1072"/>
      <c r="AI20" s="1072"/>
      <c r="AJ20" s="1073"/>
      <c r="AK20" s="1116"/>
      <c r="AL20" s="1117"/>
      <c r="AM20" s="1117"/>
      <c r="AN20" s="1117"/>
      <c r="AO20" s="1117"/>
      <c r="AP20" s="1117"/>
      <c r="AQ20" s="1117"/>
      <c r="AR20" s="1117"/>
      <c r="AS20" s="1117"/>
      <c r="AT20" s="1117"/>
      <c r="AU20" s="1118"/>
      <c r="AV20" s="1118"/>
      <c r="AW20" s="1118"/>
      <c r="AX20" s="1118"/>
      <c r="AY20" s="1119"/>
      <c r="AZ20" s="232"/>
      <c r="BA20" s="232"/>
      <c r="BB20" s="232"/>
      <c r="BC20" s="232"/>
      <c r="BD20" s="232"/>
      <c r="BE20" s="233"/>
      <c r="BF20" s="233"/>
      <c r="BG20" s="233"/>
      <c r="BH20" s="233"/>
      <c r="BI20" s="233"/>
      <c r="BJ20" s="233"/>
      <c r="BK20" s="233"/>
      <c r="BL20" s="233"/>
      <c r="BM20" s="233"/>
      <c r="BN20" s="233"/>
      <c r="BO20" s="233"/>
      <c r="BP20" s="233"/>
      <c r="BQ20" s="238">
        <v>14</v>
      </c>
      <c r="BR20" s="239"/>
      <c r="BS20" s="1028"/>
      <c r="BT20" s="1029"/>
      <c r="BU20" s="1029"/>
      <c r="BV20" s="1029"/>
      <c r="BW20" s="1029"/>
      <c r="BX20" s="1029"/>
      <c r="BY20" s="1029"/>
      <c r="BZ20" s="1029"/>
      <c r="CA20" s="1029"/>
      <c r="CB20" s="1029"/>
      <c r="CC20" s="1029"/>
      <c r="CD20" s="1029"/>
      <c r="CE20" s="1029"/>
      <c r="CF20" s="1029"/>
      <c r="CG20" s="1050"/>
      <c r="CH20" s="1025"/>
      <c r="CI20" s="1026"/>
      <c r="CJ20" s="1026"/>
      <c r="CK20" s="1026"/>
      <c r="CL20" s="1027"/>
      <c r="CM20" s="1025"/>
      <c r="CN20" s="1026"/>
      <c r="CO20" s="1026"/>
      <c r="CP20" s="1026"/>
      <c r="CQ20" s="1027"/>
      <c r="CR20" s="1025"/>
      <c r="CS20" s="1026"/>
      <c r="CT20" s="1026"/>
      <c r="CU20" s="1026"/>
      <c r="CV20" s="1027"/>
      <c r="CW20" s="1025"/>
      <c r="CX20" s="1026"/>
      <c r="CY20" s="1026"/>
      <c r="CZ20" s="1026"/>
      <c r="DA20" s="1027"/>
      <c r="DB20" s="1025"/>
      <c r="DC20" s="1026"/>
      <c r="DD20" s="1026"/>
      <c r="DE20" s="1026"/>
      <c r="DF20" s="1027"/>
      <c r="DG20" s="1025"/>
      <c r="DH20" s="1026"/>
      <c r="DI20" s="1026"/>
      <c r="DJ20" s="1026"/>
      <c r="DK20" s="1027"/>
      <c r="DL20" s="1025"/>
      <c r="DM20" s="1026"/>
      <c r="DN20" s="1026"/>
      <c r="DO20" s="1026"/>
      <c r="DP20" s="1027"/>
      <c r="DQ20" s="1025"/>
      <c r="DR20" s="1026"/>
      <c r="DS20" s="1026"/>
      <c r="DT20" s="1026"/>
      <c r="DU20" s="1027"/>
      <c r="DV20" s="1028"/>
      <c r="DW20" s="1029"/>
      <c r="DX20" s="1029"/>
      <c r="DY20" s="1029"/>
      <c r="DZ20" s="1030"/>
      <c r="EA20" s="234"/>
    </row>
    <row r="21" spans="1:131" s="235" customFormat="1" ht="26.25" customHeight="1" thickBot="1" x14ac:dyDescent="0.2">
      <c r="A21" s="238">
        <v>15</v>
      </c>
      <c r="B21" s="1066"/>
      <c r="C21" s="1067"/>
      <c r="D21" s="1067"/>
      <c r="E21" s="1067"/>
      <c r="F21" s="1067"/>
      <c r="G21" s="1067"/>
      <c r="H21" s="1067"/>
      <c r="I21" s="1067"/>
      <c r="J21" s="1067"/>
      <c r="K21" s="1067"/>
      <c r="L21" s="1067"/>
      <c r="M21" s="1067"/>
      <c r="N21" s="1067"/>
      <c r="O21" s="1067"/>
      <c r="P21" s="1068"/>
      <c r="Q21" s="1074"/>
      <c r="R21" s="1075"/>
      <c r="S21" s="1075"/>
      <c r="T21" s="1075"/>
      <c r="U21" s="1075"/>
      <c r="V21" s="1075"/>
      <c r="W21" s="1075"/>
      <c r="X21" s="1075"/>
      <c r="Y21" s="1075"/>
      <c r="Z21" s="1075"/>
      <c r="AA21" s="1075"/>
      <c r="AB21" s="1075"/>
      <c r="AC21" s="1075"/>
      <c r="AD21" s="1075"/>
      <c r="AE21" s="1076"/>
      <c r="AF21" s="1071"/>
      <c r="AG21" s="1072"/>
      <c r="AH21" s="1072"/>
      <c r="AI21" s="1072"/>
      <c r="AJ21" s="1073"/>
      <c r="AK21" s="1116"/>
      <c r="AL21" s="1117"/>
      <c r="AM21" s="1117"/>
      <c r="AN21" s="1117"/>
      <c r="AO21" s="1117"/>
      <c r="AP21" s="1117"/>
      <c r="AQ21" s="1117"/>
      <c r="AR21" s="1117"/>
      <c r="AS21" s="1117"/>
      <c r="AT21" s="1117"/>
      <c r="AU21" s="1118"/>
      <c r="AV21" s="1118"/>
      <c r="AW21" s="1118"/>
      <c r="AX21" s="1118"/>
      <c r="AY21" s="1119"/>
      <c r="AZ21" s="232"/>
      <c r="BA21" s="232"/>
      <c r="BB21" s="232"/>
      <c r="BC21" s="232"/>
      <c r="BD21" s="232"/>
      <c r="BE21" s="233"/>
      <c r="BF21" s="233"/>
      <c r="BG21" s="233"/>
      <c r="BH21" s="233"/>
      <c r="BI21" s="233"/>
      <c r="BJ21" s="233"/>
      <c r="BK21" s="233"/>
      <c r="BL21" s="233"/>
      <c r="BM21" s="233"/>
      <c r="BN21" s="233"/>
      <c r="BO21" s="233"/>
      <c r="BP21" s="233"/>
      <c r="BQ21" s="238">
        <v>15</v>
      </c>
      <c r="BR21" s="239"/>
      <c r="BS21" s="1028"/>
      <c r="BT21" s="1029"/>
      <c r="BU21" s="1029"/>
      <c r="BV21" s="1029"/>
      <c r="BW21" s="1029"/>
      <c r="BX21" s="1029"/>
      <c r="BY21" s="1029"/>
      <c r="BZ21" s="1029"/>
      <c r="CA21" s="1029"/>
      <c r="CB21" s="1029"/>
      <c r="CC21" s="1029"/>
      <c r="CD21" s="1029"/>
      <c r="CE21" s="1029"/>
      <c r="CF21" s="1029"/>
      <c r="CG21" s="1050"/>
      <c r="CH21" s="1025"/>
      <c r="CI21" s="1026"/>
      <c r="CJ21" s="1026"/>
      <c r="CK21" s="1026"/>
      <c r="CL21" s="1027"/>
      <c r="CM21" s="1025"/>
      <c r="CN21" s="1026"/>
      <c r="CO21" s="1026"/>
      <c r="CP21" s="1026"/>
      <c r="CQ21" s="1027"/>
      <c r="CR21" s="1025"/>
      <c r="CS21" s="1026"/>
      <c r="CT21" s="1026"/>
      <c r="CU21" s="1026"/>
      <c r="CV21" s="1027"/>
      <c r="CW21" s="1025"/>
      <c r="CX21" s="1026"/>
      <c r="CY21" s="1026"/>
      <c r="CZ21" s="1026"/>
      <c r="DA21" s="1027"/>
      <c r="DB21" s="1025"/>
      <c r="DC21" s="1026"/>
      <c r="DD21" s="1026"/>
      <c r="DE21" s="1026"/>
      <c r="DF21" s="1027"/>
      <c r="DG21" s="1025"/>
      <c r="DH21" s="1026"/>
      <c r="DI21" s="1026"/>
      <c r="DJ21" s="1026"/>
      <c r="DK21" s="1027"/>
      <c r="DL21" s="1025"/>
      <c r="DM21" s="1026"/>
      <c r="DN21" s="1026"/>
      <c r="DO21" s="1026"/>
      <c r="DP21" s="1027"/>
      <c r="DQ21" s="1025"/>
      <c r="DR21" s="1026"/>
      <c r="DS21" s="1026"/>
      <c r="DT21" s="1026"/>
      <c r="DU21" s="1027"/>
      <c r="DV21" s="1028"/>
      <c r="DW21" s="1029"/>
      <c r="DX21" s="1029"/>
      <c r="DY21" s="1029"/>
      <c r="DZ21" s="1030"/>
      <c r="EA21" s="234"/>
    </row>
    <row r="22" spans="1:131" s="235" customFormat="1" ht="26.25" customHeight="1" x14ac:dyDescent="0.15">
      <c r="A22" s="238">
        <v>16</v>
      </c>
      <c r="B22" s="1066"/>
      <c r="C22" s="1067"/>
      <c r="D22" s="1067"/>
      <c r="E22" s="1067"/>
      <c r="F22" s="1067"/>
      <c r="G22" s="1067"/>
      <c r="H22" s="1067"/>
      <c r="I22" s="1067"/>
      <c r="J22" s="1067"/>
      <c r="K22" s="1067"/>
      <c r="L22" s="1067"/>
      <c r="M22" s="1067"/>
      <c r="N22" s="1067"/>
      <c r="O22" s="1067"/>
      <c r="P22" s="1068"/>
      <c r="Q22" s="1109"/>
      <c r="R22" s="1110"/>
      <c r="S22" s="1110"/>
      <c r="T22" s="1110"/>
      <c r="U22" s="1110"/>
      <c r="V22" s="1110"/>
      <c r="W22" s="1110"/>
      <c r="X22" s="1110"/>
      <c r="Y22" s="1110"/>
      <c r="Z22" s="1110"/>
      <c r="AA22" s="1110"/>
      <c r="AB22" s="1110"/>
      <c r="AC22" s="1110"/>
      <c r="AD22" s="1110"/>
      <c r="AE22" s="1111"/>
      <c r="AF22" s="1071"/>
      <c r="AG22" s="1072"/>
      <c r="AH22" s="1072"/>
      <c r="AI22" s="1072"/>
      <c r="AJ22" s="1073"/>
      <c r="AK22" s="1112"/>
      <c r="AL22" s="1113"/>
      <c r="AM22" s="1113"/>
      <c r="AN22" s="1113"/>
      <c r="AO22" s="1113"/>
      <c r="AP22" s="1113"/>
      <c r="AQ22" s="1113"/>
      <c r="AR22" s="1113"/>
      <c r="AS22" s="1113"/>
      <c r="AT22" s="1113"/>
      <c r="AU22" s="1114"/>
      <c r="AV22" s="1114"/>
      <c r="AW22" s="1114"/>
      <c r="AX22" s="1114"/>
      <c r="AY22" s="1115"/>
      <c r="AZ22" s="1064" t="s">
        <v>397</v>
      </c>
      <c r="BA22" s="1064"/>
      <c r="BB22" s="1064"/>
      <c r="BC22" s="1064"/>
      <c r="BD22" s="1065"/>
      <c r="BE22" s="233"/>
      <c r="BF22" s="233"/>
      <c r="BG22" s="233"/>
      <c r="BH22" s="233"/>
      <c r="BI22" s="233"/>
      <c r="BJ22" s="233"/>
      <c r="BK22" s="233"/>
      <c r="BL22" s="233"/>
      <c r="BM22" s="233"/>
      <c r="BN22" s="233"/>
      <c r="BO22" s="233"/>
      <c r="BP22" s="233"/>
      <c r="BQ22" s="238">
        <v>16</v>
      </c>
      <c r="BR22" s="239"/>
      <c r="BS22" s="1028"/>
      <c r="BT22" s="1029"/>
      <c r="BU22" s="1029"/>
      <c r="BV22" s="1029"/>
      <c r="BW22" s="1029"/>
      <c r="BX22" s="1029"/>
      <c r="BY22" s="1029"/>
      <c r="BZ22" s="1029"/>
      <c r="CA22" s="1029"/>
      <c r="CB22" s="1029"/>
      <c r="CC22" s="1029"/>
      <c r="CD22" s="1029"/>
      <c r="CE22" s="1029"/>
      <c r="CF22" s="1029"/>
      <c r="CG22" s="1050"/>
      <c r="CH22" s="1025"/>
      <c r="CI22" s="1026"/>
      <c r="CJ22" s="1026"/>
      <c r="CK22" s="1026"/>
      <c r="CL22" s="1027"/>
      <c r="CM22" s="1025"/>
      <c r="CN22" s="1026"/>
      <c r="CO22" s="1026"/>
      <c r="CP22" s="1026"/>
      <c r="CQ22" s="1027"/>
      <c r="CR22" s="1025"/>
      <c r="CS22" s="1026"/>
      <c r="CT22" s="1026"/>
      <c r="CU22" s="1026"/>
      <c r="CV22" s="1027"/>
      <c r="CW22" s="1025"/>
      <c r="CX22" s="1026"/>
      <c r="CY22" s="1026"/>
      <c r="CZ22" s="1026"/>
      <c r="DA22" s="1027"/>
      <c r="DB22" s="1025"/>
      <c r="DC22" s="1026"/>
      <c r="DD22" s="1026"/>
      <c r="DE22" s="1026"/>
      <c r="DF22" s="1027"/>
      <c r="DG22" s="1025"/>
      <c r="DH22" s="1026"/>
      <c r="DI22" s="1026"/>
      <c r="DJ22" s="1026"/>
      <c r="DK22" s="1027"/>
      <c r="DL22" s="1025"/>
      <c r="DM22" s="1026"/>
      <c r="DN22" s="1026"/>
      <c r="DO22" s="1026"/>
      <c r="DP22" s="1027"/>
      <c r="DQ22" s="1025"/>
      <c r="DR22" s="1026"/>
      <c r="DS22" s="1026"/>
      <c r="DT22" s="1026"/>
      <c r="DU22" s="1027"/>
      <c r="DV22" s="1028"/>
      <c r="DW22" s="1029"/>
      <c r="DX22" s="1029"/>
      <c r="DY22" s="1029"/>
      <c r="DZ22" s="1030"/>
      <c r="EA22" s="234"/>
    </row>
    <row r="23" spans="1:131" s="235" customFormat="1" ht="26.25" customHeight="1" thickBot="1" x14ac:dyDescent="0.2">
      <c r="A23" s="240" t="s">
        <v>398</v>
      </c>
      <c r="B23" s="973" t="s">
        <v>399</v>
      </c>
      <c r="C23" s="974"/>
      <c r="D23" s="974"/>
      <c r="E23" s="974"/>
      <c r="F23" s="974"/>
      <c r="G23" s="974"/>
      <c r="H23" s="974"/>
      <c r="I23" s="974"/>
      <c r="J23" s="974"/>
      <c r="K23" s="974"/>
      <c r="L23" s="974"/>
      <c r="M23" s="974"/>
      <c r="N23" s="974"/>
      <c r="O23" s="974"/>
      <c r="P23" s="984"/>
      <c r="Q23" s="1103">
        <v>6220</v>
      </c>
      <c r="R23" s="1097"/>
      <c r="S23" s="1097"/>
      <c r="T23" s="1097"/>
      <c r="U23" s="1097"/>
      <c r="V23" s="1097">
        <v>5511</v>
      </c>
      <c r="W23" s="1097"/>
      <c r="X23" s="1097"/>
      <c r="Y23" s="1097"/>
      <c r="Z23" s="1097"/>
      <c r="AA23" s="1097">
        <v>709</v>
      </c>
      <c r="AB23" s="1097"/>
      <c r="AC23" s="1097"/>
      <c r="AD23" s="1097"/>
      <c r="AE23" s="1104"/>
      <c r="AF23" s="1105">
        <v>332</v>
      </c>
      <c r="AG23" s="1097"/>
      <c r="AH23" s="1097"/>
      <c r="AI23" s="1097"/>
      <c r="AJ23" s="1106"/>
      <c r="AK23" s="1107"/>
      <c r="AL23" s="1108"/>
      <c r="AM23" s="1108"/>
      <c r="AN23" s="1108"/>
      <c r="AO23" s="1108"/>
      <c r="AP23" s="1097">
        <v>5122</v>
      </c>
      <c r="AQ23" s="1097"/>
      <c r="AR23" s="1097"/>
      <c r="AS23" s="1097"/>
      <c r="AT23" s="1097"/>
      <c r="AU23" s="1098"/>
      <c r="AV23" s="1098"/>
      <c r="AW23" s="1098"/>
      <c r="AX23" s="1098"/>
      <c r="AY23" s="1099"/>
      <c r="AZ23" s="1100" t="s">
        <v>400</v>
      </c>
      <c r="BA23" s="1101"/>
      <c r="BB23" s="1101"/>
      <c r="BC23" s="1101"/>
      <c r="BD23" s="1102"/>
      <c r="BE23" s="233"/>
      <c r="BF23" s="233"/>
      <c r="BG23" s="233"/>
      <c r="BH23" s="233"/>
      <c r="BI23" s="233"/>
      <c r="BJ23" s="233"/>
      <c r="BK23" s="233"/>
      <c r="BL23" s="233"/>
      <c r="BM23" s="233"/>
      <c r="BN23" s="233"/>
      <c r="BO23" s="233"/>
      <c r="BP23" s="233"/>
      <c r="BQ23" s="238">
        <v>17</v>
      </c>
      <c r="BR23" s="239"/>
      <c r="BS23" s="1028"/>
      <c r="BT23" s="1029"/>
      <c r="BU23" s="1029"/>
      <c r="BV23" s="1029"/>
      <c r="BW23" s="1029"/>
      <c r="BX23" s="1029"/>
      <c r="BY23" s="1029"/>
      <c r="BZ23" s="1029"/>
      <c r="CA23" s="1029"/>
      <c r="CB23" s="1029"/>
      <c r="CC23" s="1029"/>
      <c r="CD23" s="1029"/>
      <c r="CE23" s="1029"/>
      <c r="CF23" s="1029"/>
      <c r="CG23" s="1050"/>
      <c r="CH23" s="1025"/>
      <c r="CI23" s="1026"/>
      <c r="CJ23" s="1026"/>
      <c r="CK23" s="1026"/>
      <c r="CL23" s="1027"/>
      <c r="CM23" s="1025"/>
      <c r="CN23" s="1026"/>
      <c r="CO23" s="1026"/>
      <c r="CP23" s="1026"/>
      <c r="CQ23" s="1027"/>
      <c r="CR23" s="1025"/>
      <c r="CS23" s="1026"/>
      <c r="CT23" s="1026"/>
      <c r="CU23" s="1026"/>
      <c r="CV23" s="1027"/>
      <c r="CW23" s="1025"/>
      <c r="CX23" s="1026"/>
      <c r="CY23" s="1026"/>
      <c r="CZ23" s="1026"/>
      <c r="DA23" s="1027"/>
      <c r="DB23" s="1025"/>
      <c r="DC23" s="1026"/>
      <c r="DD23" s="1026"/>
      <c r="DE23" s="1026"/>
      <c r="DF23" s="1027"/>
      <c r="DG23" s="1025"/>
      <c r="DH23" s="1026"/>
      <c r="DI23" s="1026"/>
      <c r="DJ23" s="1026"/>
      <c r="DK23" s="1027"/>
      <c r="DL23" s="1025"/>
      <c r="DM23" s="1026"/>
      <c r="DN23" s="1026"/>
      <c r="DO23" s="1026"/>
      <c r="DP23" s="1027"/>
      <c r="DQ23" s="1025"/>
      <c r="DR23" s="1026"/>
      <c r="DS23" s="1026"/>
      <c r="DT23" s="1026"/>
      <c r="DU23" s="1027"/>
      <c r="DV23" s="1028"/>
      <c r="DW23" s="1029"/>
      <c r="DX23" s="1029"/>
      <c r="DY23" s="1029"/>
      <c r="DZ23" s="1030"/>
      <c r="EA23" s="234"/>
    </row>
    <row r="24" spans="1:131" s="235" customFormat="1" ht="26.25" customHeight="1" x14ac:dyDescent="0.15">
      <c r="A24" s="1096" t="s">
        <v>401</v>
      </c>
      <c r="B24" s="1096"/>
      <c r="C24" s="1096"/>
      <c r="D24" s="1096"/>
      <c r="E24" s="1096"/>
      <c r="F24" s="1096"/>
      <c r="G24" s="1096"/>
      <c r="H24" s="1096"/>
      <c r="I24" s="1096"/>
      <c r="J24" s="1096"/>
      <c r="K24" s="1096"/>
      <c r="L24" s="1096"/>
      <c r="M24" s="1096"/>
      <c r="N24" s="1096"/>
      <c r="O24" s="1096"/>
      <c r="P24" s="1096"/>
      <c r="Q24" s="1096"/>
      <c r="R24" s="1096"/>
      <c r="S24" s="1096"/>
      <c r="T24" s="1096"/>
      <c r="U24" s="1096"/>
      <c r="V24" s="1096"/>
      <c r="W24" s="1096"/>
      <c r="X24" s="1096"/>
      <c r="Y24" s="1096"/>
      <c r="Z24" s="1096"/>
      <c r="AA24" s="1096"/>
      <c r="AB24" s="1096"/>
      <c r="AC24" s="1096"/>
      <c r="AD24" s="1096"/>
      <c r="AE24" s="1096"/>
      <c r="AF24" s="1096"/>
      <c r="AG24" s="1096"/>
      <c r="AH24" s="1096"/>
      <c r="AI24" s="1096"/>
      <c r="AJ24" s="1096"/>
      <c r="AK24" s="1096"/>
      <c r="AL24" s="1096"/>
      <c r="AM24" s="1096"/>
      <c r="AN24" s="1096"/>
      <c r="AO24" s="1096"/>
      <c r="AP24" s="1096"/>
      <c r="AQ24" s="1096"/>
      <c r="AR24" s="1096"/>
      <c r="AS24" s="1096"/>
      <c r="AT24" s="1096"/>
      <c r="AU24" s="1096"/>
      <c r="AV24" s="1096"/>
      <c r="AW24" s="1096"/>
      <c r="AX24" s="1096"/>
      <c r="AY24" s="1096"/>
      <c r="AZ24" s="232"/>
      <c r="BA24" s="232"/>
      <c r="BB24" s="232"/>
      <c r="BC24" s="232"/>
      <c r="BD24" s="232"/>
      <c r="BE24" s="233"/>
      <c r="BF24" s="233"/>
      <c r="BG24" s="233"/>
      <c r="BH24" s="233"/>
      <c r="BI24" s="233"/>
      <c r="BJ24" s="233"/>
      <c r="BK24" s="233"/>
      <c r="BL24" s="233"/>
      <c r="BM24" s="233"/>
      <c r="BN24" s="233"/>
      <c r="BO24" s="233"/>
      <c r="BP24" s="233"/>
      <c r="BQ24" s="238">
        <v>18</v>
      </c>
      <c r="BR24" s="239"/>
      <c r="BS24" s="1028"/>
      <c r="BT24" s="1029"/>
      <c r="BU24" s="1029"/>
      <c r="BV24" s="1029"/>
      <c r="BW24" s="1029"/>
      <c r="BX24" s="1029"/>
      <c r="BY24" s="1029"/>
      <c r="BZ24" s="1029"/>
      <c r="CA24" s="1029"/>
      <c r="CB24" s="1029"/>
      <c r="CC24" s="1029"/>
      <c r="CD24" s="1029"/>
      <c r="CE24" s="1029"/>
      <c r="CF24" s="1029"/>
      <c r="CG24" s="1050"/>
      <c r="CH24" s="1025"/>
      <c r="CI24" s="1026"/>
      <c r="CJ24" s="1026"/>
      <c r="CK24" s="1026"/>
      <c r="CL24" s="1027"/>
      <c r="CM24" s="1025"/>
      <c r="CN24" s="1026"/>
      <c r="CO24" s="1026"/>
      <c r="CP24" s="1026"/>
      <c r="CQ24" s="1027"/>
      <c r="CR24" s="1025"/>
      <c r="CS24" s="1026"/>
      <c r="CT24" s="1026"/>
      <c r="CU24" s="1026"/>
      <c r="CV24" s="1027"/>
      <c r="CW24" s="1025"/>
      <c r="CX24" s="1026"/>
      <c r="CY24" s="1026"/>
      <c r="CZ24" s="1026"/>
      <c r="DA24" s="1027"/>
      <c r="DB24" s="1025"/>
      <c r="DC24" s="1026"/>
      <c r="DD24" s="1026"/>
      <c r="DE24" s="1026"/>
      <c r="DF24" s="1027"/>
      <c r="DG24" s="1025"/>
      <c r="DH24" s="1026"/>
      <c r="DI24" s="1026"/>
      <c r="DJ24" s="1026"/>
      <c r="DK24" s="1027"/>
      <c r="DL24" s="1025"/>
      <c r="DM24" s="1026"/>
      <c r="DN24" s="1026"/>
      <c r="DO24" s="1026"/>
      <c r="DP24" s="1027"/>
      <c r="DQ24" s="1025"/>
      <c r="DR24" s="1026"/>
      <c r="DS24" s="1026"/>
      <c r="DT24" s="1026"/>
      <c r="DU24" s="1027"/>
      <c r="DV24" s="1028"/>
      <c r="DW24" s="1029"/>
      <c r="DX24" s="1029"/>
      <c r="DY24" s="1029"/>
      <c r="DZ24" s="1030"/>
      <c r="EA24" s="234"/>
    </row>
    <row r="25" spans="1:131" ht="26.25" customHeight="1" thickBot="1" x14ac:dyDescent="0.2">
      <c r="A25" s="1095" t="s">
        <v>402</v>
      </c>
      <c r="B25" s="1095"/>
      <c r="C25" s="1095"/>
      <c r="D25" s="1095"/>
      <c r="E25" s="1095"/>
      <c r="F25" s="1095"/>
      <c r="G25" s="1095"/>
      <c r="H25" s="1095"/>
      <c r="I25" s="1095"/>
      <c r="J25" s="1095"/>
      <c r="K25" s="1095"/>
      <c r="L25" s="1095"/>
      <c r="M25" s="1095"/>
      <c r="N25" s="1095"/>
      <c r="O25" s="1095"/>
      <c r="P25" s="1095"/>
      <c r="Q25" s="1095"/>
      <c r="R25" s="1095"/>
      <c r="S25" s="1095"/>
      <c r="T25" s="1095"/>
      <c r="U25" s="1095"/>
      <c r="V25" s="1095"/>
      <c r="W25" s="1095"/>
      <c r="X25" s="1095"/>
      <c r="Y25" s="1095"/>
      <c r="Z25" s="1095"/>
      <c r="AA25" s="1095"/>
      <c r="AB25" s="1095"/>
      <c r="AC25" s="1095"/>
      <c r="AD25" s="1095"/>
      <c r="AE25" s="1095"/>
      <c r="AF25" s="1095"/>
      <c r="AG25" s="1095"/>
      <c r="AH25" s="1095"/>
      <c r="AI25" s="1095"/>
      <c r="AJ25" s="1095"/>
      <c r="AK25" s="1095"/>
      <c r="AL25" s="1095"/>
      <c r="AM25" s="1095"/>
      <c r="AN25" s="1095"/>
      <c r="AO25" s="1095"/>
      <c r="AP25" s="1095"/>
      <c r="AQ25" s="1095"/>
      <c r="AR25" s="1095"/>
      <c r="AS25" s="1095"/>
      <c r="AT25" s="1095"/>
      <c r="AU25" s="1095"/>
      <c r="AV25" s="1095"/>
      <c r="AW25" s="1095"/>
      <c r="AX25" s="1095"/>
      <c r="AY25" s="1095"/>
      <c r="AZ25" s="1095"/>
      <c r="BA25" s="1095"/>
      <c r="BB25" s="1095"/>
      <c r="BC25" s="1095"/>
      <c r="BD25" s="1095"/>
      <c r="BE25" s="1095"/>
      <c r="BF25" s="1095"/>
      <c r="BG25" s="1095"/>
      <c r="BH25" s="1095"/>
      <c r="BI25" s="1095"/>
      <c r="BJ25" s="232"/>
      <c r="BK25" s="232"/>
      <c r="BL25" s="232"/>
      <c r="BM25" s="232"/>
      <c r="BN25" s="232"/>
      <c r="BO25" s="241"/>
      <c r="BP25" s="241"/>
      <c r="BQ25" s="238">
        <v>19</v>
      </c>
      <c r="BR25" s="239"/>
      <c r="BS25" s="1028"/>
      <c r="BT25" s="1029"/>
      <c r="BU25" s="1029"/>
      <c r="BV25" s="1029"/>
      <c r="BW25" s="1029"/>
      <c r="BX25" s="1029"/>
      <c r="BY25" s="1029"/>
      <c r="BZ25" s="1029"/>
      <c r="CA25" s="1029"/>
      <c r="CB25" s="1029"/>
      <c r="CC25" s="1029"/>
      <c r="CD25" s="1029"/>
      <c r="CE25" s="1029"/>
      <c r="CF25" s="1029"/>
      <c r="CG25" s="1050"/>
      <c r="CH25" s="1025"/>
      <c r="CI25" s="1026"/>
      <c r="CJ25" s="1026"/>
      <c r="CK25" s="1026"/>
      <c r="CL25" s="1027"/>
      <c r="CM25" s="1025"/>
      <c r="CN25" s="1026"/>
      <c r="CO25" s="1026"/>
      <c r="CP25" s="1026"/>
      <c r="CQ25" s="1027"/>
      <c r="CR25" s="1025"/>
      <c r="CS25" s="1026"/>
      <c r="CT25" s="1026"/>
      <c r="CU25" s="1026"/>
      <c r="CV25" s="1027"/>
      <c r="CW25" s="1025"/>
      <c r="CX25" s="1026"/>
      <c r="CY25" s="1026"/>
      <c r="CZ25" s="1026"/>
      <c r="DA25" s="1027"/>
      <c r="DB25" s="1025"/>
      <c r="DC25" s="1026"/>
      <c r="DD25" s="1026"/>
      <c r="DE25" s="1026"/>
      <c r="DF25" s="1027"/>
      <c r="DG25" s="1025"/>
      <c r="DH25" s="1026"/>
      <c r="DI25" s="1026"/>
      <c r="DJ25" s="1026"/>
      <c r="DK25" s="1027"/>
      <c r="DL25" s="1025"/>
      <c r="DM25" s="1026"/>
      <c r="DN25" s="1026"/>
      <c r="DO25" s="1026"/>
      <c r="DP25" s="1027"/>
      <c r="DQ25" s="1025"/>
      <c r="DR25" s="1026"/>
      <c r="DS25" s="1026"/>
      <c r="DT25" s="1026"/>
      <c r="DU25" s="1027"/>
      <c r="DV25" s="1028"/>
      <c r="DW25" s="1029"/>
      <c r="DX25" s="1029"/>
      <c r="DY25" s="1029"/>
      <c r="DZ25" s="1030"/>
      <c r="EA25" s="230"/>
    </row>
    <row r="26" spans="1:131" ht="26.25" customHeight="1" x14ac:dyDescent="0.15">
      <c r="A26" s="1031" t="s">
        <v>377</v>
      </c>
      <c r="B26" s="1032"/>
      <c r="C26" s="1032"/>
      <c r="D26" s="1032"/>
      <c r="E26" s="1032"/>
      <c r="F26" s="1032"/>
      <c r="G26" s="1032"/>
      <c r="H26" s="1032"/>
      <c r="I26" s="1032"/>
      <c r="J26" s="1032"/>
      <c r="K26" s="1032"/>
      <c r="L26" s="1032"/>
      <c r="M26" s="1032"/>
      <c r="N26" s="1032"/>
      <c r="O26" s="1032"/>
      <c r="P26" s="1033"/>
      <c r="Q26" s="1037" t="s">
        <v>403</v>
      </c>
      <c r="R26" s="1038"/>
      <c r="S26" s="1038"/>
      <c r="T26" s="1038"/>
      <c r="U26" s="1039"/>
      <c r="V26" s="1037" t="s">
        <v>404</v>
      </c>
      <c r="W26" s="1038"/>
      <c r="X26" s="1038"/>
      <c r="Y26" s="1038"/>
      <c r="Z26" s="1039"/>
      <c r="AA26" s="1037" t="s">
        <v>405</v>
      </c>
      <c r="AB26" s="1038"/>
      <c r="AC26" s="1038"/>
      <c r="AD26" s="1038"/>
      <c r="AE26" s="1038"/>
      <c r="AF26" s="1091" t="s">
        <v>406</v>
      </c>
      <c r="AG26" s="1044"/>
      <c r="AH26" s="1044"/>
      <c r="AI26" s="1044"/>
      <c r="AJ26" s="1092"/>
      <c r="AK26" s="1038" t="s">
        <v>407</v>
      </c>
      <c r="AL26" s="1038"/>
      <c r="AM26" s="1038"/>
      <c r="AN26" s="1038"/>
      <c r="AO26" s="1039"/>
      <c r="AP26" s="1037" t="s">
        <v>408</v>
      </c>
      <c r="AQ26" s="1038"/>
      <c r="AR26" s="1038"/>
      <c r="AS26" s="1038"/>
      <c r="AT26" s="1039"/>
      <c r="AU26" s="1037" t="s">
        <v>409</v>
      </c>
      <c r="AV26" s="1038"/>
      <c r="AW26" s="1038"/>
      <c r="AX26" s="1038"/>
      <c r="AY26" s="1039"/>
      <c r="AZ26" s="1037" t="s">
        <v>410</v>
      </c>
      <c r="BA26" s="1038"/>
      <c r="BB26" s="1038"/>
      <c r="BC26" s="1038"/>
      <c r="BD26" s="1039"/>
      <c r="BE26" s="1037" t="s">
        <v>384</v>
      </c>
      <c r="BF26" s="1038"/>
      <c r="BG26" s="1038"/>
      <c r="BH26" s="1038"/>
      <c r="BI26" s="1051"/>
      <c r="BJ26" s="232"/>
      <c r="BK26" s="232"/>
      <c r="BL26" s="232"/>
      <c r="BM26" s="232"/>
      <c r="BN26" s="232"/>
      <c r="BO26" s="241"/>
      <c r="BP26" s="241"/>
      <c r="BQ26" s="238">
        <v>20</v>
      </c>
      <c r="BR26" s="239"/>
      <c r="BS26" s="1028"/>
      <c r="BT26" s="1029"/>
      <c r="BU26" s="1029"/>
      <c r="BV26" s="1029"/>
      <c r="BW26" s="1029"/>
      <c r="BX26" s="1029"/>
      <c r="BY26" s="1029"/>
      <c r="BZ26" s="1029"/>
      <c r="CA26" s="1029"/>
      <c r="CB26" s="1029"/>
      <c r="CC26" s="1029"/>
      <c r="CD26" s="1029"/>
      <c r="CE26" s="1029"/>
      <c r="CF26" s="1029"/>
      <c r="CG26" s="1050"/>
      <c r="CH26" s="1025"/>
      <c r="CI26" s="1026"/>
      <c r="CJ26" s="1026"/>
      <c r="CK26" s="1026"/>
      <c r="CL26" s="1027"/>
      <c r="CM26" s="1025"/>
      <c r="CN26" s="1026"/>
      <c r="CO26" s="1026"/>
      <c r="CP26" s="1026"/>
      <c r="CQ26" s="1027"/>
      <c r="CR26" s="1025"/>
      <c r="CS26" s="1026"/>
      <c r="CT26" s="1026"/>
      <c r="CU26" s="1026"/>
      <c r="CV26" s="1027"/>
      <c r="CW26" s="1025"/>
      <c r="CX26" s="1026"/>
      <c r="CY26" s="1026"/>
      <c r="CZ26" s="1026"/>
      <c r="DA26" s="1027"/>
      <c r="DB26" s="1025"/>
      <c r="DC26" s="1026"/>
      <c r="DD26" s="1026"/>
      <c r="DE26" s="1026"/>
      <c r="DF26" s="1027"/>
      <c r="DG26" s="1025"/>
      <c r="DH26" s="1026"/>
      <c r="DI26" s="1026"/>
      <c r="DJ26" s="1026"/>
      <c r="DK26" s="1027"/>
      <c r="DL26" s="1025"/>
      <c r="DM26" s="1026"/>
      <c r="DN26" s="1026"/>
      <c r="DO26" s="1026"/>
      <c r="DP26" s="1027"/>
      <c r="DQ26" s="1025"/>
      <c r="DR26" s="1026"/>
      <c r="DS26" s="1026"/>
      <c r="DT26" s="1026"/>
      <c r="DU26" s="1027"/>
      <c r="DV26" s="1028"/>
      <c r="DW26" s="1029"/>
      <c r="DX26" s="1029"/>
      <c r="DY26" s="1029"/>
      <c r="DZ26" s="1030"/>
      <c r="EA26" s="230"/>
    </row>
    <row r="27" spans="1:131" ht="26.25" customHeight="1" thickBot="1" x14ac:dyDescent="0.2">
      <c r="A27" s="1034"/>
      <c r="B27" s="1035"/>
      <c r="C27" s="1035"/>
      <c r="D27" s="1035"/>
      <c r="E27" s="1035"/>
      <c r="F27" s="1035"/>
      <c r="G27" s="1035"/>
      <c r="H27" s="1035"/>
      <c r="I27" s="1035"/>
      <c r="J27" s="1035"/>
      <c r="K27" s="1035"/>
      <c r="L27" s="1035"/>
      <c r="M27" s="1035"/>
      <c r="N27" s="1035"/>
      <c r="O27" s="1035"/>
      <c r="P27" s="1036"/>
      <c r="Q27" s="1040"/>
      <c r="R27" s="1041"/>
      <c r="S27" s="1041"/>
      <c r="T27" s="1041"/>
      <c r="U27" s="1042"/>
      <c r="V27" s="1040"/>
      <c r="W27" s="1041"/>
      <c r="X27" s="1041"/>
      <c r="Y27" s="1041"/>
      <c r="Z27" s="1042"/>
      <c r="AA27" s="1040"/>
      <c r="AB27" s="1041"/>
      <c r="AC27" s="1041"/>
      <c r="AD27" s="1041"/>
      <c r="AE27" s="1041"/>
      <c r="AF27" s="1093"/>
      <c r="AG27" s="1047"/>
      <c r="AH27" s="1047"/>
      <c r="AI27" s="1047"/>
      <c r="AJ27" s="1094"/>
      <c r="AK27" s="1041"/>
      <c r="AL27" s="1041"/>
      <c r="AM27" s="1041"/>
      <c r="AN27" s="1041"/>
      <c r="AO27" s="1042"/>
      <c r="AP27" s="1040"/>
      <c r="AQ27" s="1041"/>
      <c r="AR27" s="1041"/>
      <c r="AS27" s="1041"/>
      <c r="AT27" s="1042"/>
      <c r="AU27" s="1040"/>
      <c r="AV27" s="1041"/>
      <c r="AW27" s="1041"/>
      <c r="AX27" s="1041"/>
      <c r="AY27" s="1042"/>
      <c r="AZ27" s="1040"/>
      <c r="BA27" s="1041"/>
      <c r="BB27" s="1041"/>
      <c r="BC27" s="1041"/>
      <c r="BD27" s="1042"/>
      <c r="BE27" s="1040"/>
      <c r="BF27" s="1041"/>
      <c r="BG27" s="1041"/>
      <c r="BH27" s="1041"/>
      <c r="BI27" s="1052"/>
      <c r="BJ27" s="232"/>
      <c r="BK27" s="232"/>
      <c r="BL27" s="232"/>
      <c r="BM27" s="232"/>
      <c r="BN27" s="232"/>
      <c r="BO27" s="241"/>
      <c r="BP27" s="241"/>
      <c r="BQ27" s="238">
        <v>21</v>
      </c>
      <c r="BR27" s="239"/>
      <c r="BS27" s="1028"/>
      <c r="BT27" s="1029"/>
      <c r="BU27" s="1029"/>
      <c r="BV27" s="1029"/>
      <c r="BW27" s="1029"/>
      <c r="BX27" s="1029"/>
      <c r="BY27" s="1029"/>
      <c r="BZ27" s="1029"/>
      <c r="CA27" s="1029"/>
      <c r="CB27" s="1029"/>
      <c r="CC27" s="1029"/>
      <c r="CD27" s="1029"/>
      <c r="CE27" s="1029"/>
      <c r="CF27" s="1029"/>
      <c r="CG27" s="1050"/>
      <c r="CH27" s="1025"/>
      <c r="CI27" s="1026"/>
      <c r="CJ27" s="1026"/>
      <c r="CK27" s="1026"/>
      <c r="CL27" s="1027"/>
      <c r="CM27" s="1025"/>
      <c r="CN27" s="1026"/>
      <c r="CO27" s="1026"/>
      <c r="CP27" s="1026"/>
      <c r="CQ27" s="1027"/>
      <c r="CR27" s="1025"/>
      <c r="CS27" s="1026"/>
      <c r="CT27" s="1026"/>
      <c r="CU27" s="1026"/>
      <c r="CV27" s="1027"/>
      <c r="CW27" s="1025"/>
      <c r="CX27" s="1026"/>
      <c r="CY27" s="1026"/>
      <c r="CZ27" s="1026"/>
      <c r="DA27" s="1027"/>
      <c r="DB27" s="1025"/>
      <c r="DC27" s="1026"/>
      <c r="DD27" s="1026"/>
      <c r="DE27" s="1026"/>
      <c r="DF27" s="1027"/>
      <c r="DG27" s="1025"/>
      <c r="DH27" s="1026"/>
      <c r="DI27" s="1026"/>
      <c r="DJ27" s="1026"/>
      <c r="DK27" s="1027"/>
      <c r="DL27" s="1025"/>
      <c r="DM27" s="1026"/>
      <c r="DN27" s="1026"/>
      <c r="DO27" s="1026"/>
      <c r="DP27" s="1027"/>
      <c r="DQ27" s="1025"/>
      <c r="DR27" s="1026"/>
      <c r="DS27" s="1026"/>
      <c r="DT27" s="1026"/>
      <c r="DU27" s="1027"/>
      <c r="DV27" s="1028"/>
      <c r="DW27" s="1029"/>
      <c r="DX27" s="1029"/>
      <c r="DY27" s="1029"/>
      <c r="DZ27" s="1030"/>
      <c r="EA27" s="230"/>
    </row>
    <row r="28" spans="1:131" ht="26.25" customHeight="1" thickTop="1" x14ac:dyDescent="0.15">
      <c r="A28" s="242">
        <v>1</v>
      </c>
      <c r="B28" s="1083" t="s">
        <v>411</v>
      </c>
      <c r="C28" s="1084"/>
      <c r="D28" s="1084"/>
      <c r="E28" s="1084"/>
      <c r="F28" s="1084"/>
      <c r="G28" s="1084"/>
      <c r="H28" s="1084"/>
      <c r="I28" s="1084"/>
      <c r="J28" s="1084"/>
      <c r="K28" s="1084"/>
      <c r="L28" s="1084"/>
      <c r="M28" s="1084"/>
      <c r="N28" s="1084"/>
      <c r="O28" s="1084"/>
      <c r="P28" s="1085"/>
      <c r="Q28" s="1086">
        <v>940</v>
      </c>
      <c r="R28" s="1087"/>
      <c r="S28" s="1087"/>
      <c r="T28" s="1087"/>
      <c r="U28" s="1087"/>
      <c r="V28" s="1087">
        <v>861</v>
      </c>
      <c r="W28" s="1087"/>
      <c r="X28" s="1087"/>
      <c r="Y28" s="1087"/>
      <c r="Z28" s="1087"/>
      <c r="AA28" s="1087">
        <v>79</v>
      </c>
      <c r="AB28" s="1087"/>
      <c r="AC28" s="1087"/>
      <c r="AD28" s="1087"/>
      <c r="AE28" s="1088"/>
      <c r="AF28" s="1089">
        <v>79</v>
      </c>
      <c r="AG28" s="1087"/>
      <c r="AH28" s="1087"/>
      <c r="AI28" s="1087"/>
      <c r="AJ28" s="1090"/>
      <c r="AK28" s="1078">
        <v>70</v>
      </c>
      <c r="AL28" s="1079"/>
      <c r="AM28" s="1079"/>
      <c r="AN28" s="1079"/>
      <c r="AO28" s="1079"/>
      <c r="AP28" s="1079" t="s">
        <v>534</v>
      </c>
      <c r="AQ28" s="1079"/>
      <c r="AR28" s="1079"/>
      <c r="AS28" s="1079"/>
      <c r="AT28" s="1079"/>
      <c r="AU28" s="1079" t="s">
        <v>534</v>
      </c>
      <c r="AV28" s="1079"/>
      <c r="AW28" s="1079"/>
      <c r="AX28" s="1079"/>
      <c r="AY28" s="1079"/>
      <c r="AZ28" s="1080" t="s">
        <v>615</v>
      </c>
      <c r="BA28" s="1080"/>
      <c r="BB28" s="1080"/>
      <c r="BC28" s="1080"/>
      <c r="BD28" s="1080"/>
      <c r="BE28" s="1081"/>
      <c r="BF28" s="1081"/>
      <c r="BG28" s="1081"/>
      <c r="BH28" s="1081"/>
      <c r="BI28" s="1082"/>
      <c r="BJ28" s="232"/>
      <c r="BK28" s="232"/>
      <c r="BL28" s="232"/>
      <c r="BM28" s="232"/>
      <c r="BN28" s="232"/>
      <c r="BO28" s="241"/>
      <c r="BP28" s="241"/>
      <c r="BQ28" s="238">
        <v>22</v>
      </c>
      <c r="BR28" s="239"/>
      <c r="BS28" s="1028"/>
      <c r="BT28" s="1029"/>
      <c r="BU28" s="1029"/>
      <c r="BV28" s="1029"/>
      <c r="BW28" s="1029"/>
      <c r="BX28" s="1029"/>
      <c r="BY28" s="1029"/>
      <c r="BZ28" s="1029"/>
      <c r="CA28" s="1029"/>
      <c r="CB28" s="1029"/>
      <c r="CC28" s="1029"/>
      <c r="CD28" s="1029"/>
      <c r="CE28" s="1029"/>
      <c r="CF28" s="1029"/>
      <c r="CG28" s="1050"/>
      <c r="CH28" s="1025"/>
      <c r="CI28" s="1026"/>
      <c r="CJ28" s="1026"/>
      <c r="CK28" s="1026"/>
      <c r="CL28" s="1027"/>
      <c r="CM28" s="1025"/>
      <c r="CN28" s="1026"/>
      <c r="CO28" s="1026"/>
      <c r="CP28" s="1026"/>
      <c r="CQ28" s="1027"/>
      <c r="CR28" s="1025"/>
      <c r="CS28" s="1026"/>
      <c r="CT28" s="1026"/>
      <c r="CU28" s="1026"/>
      <c r="CV28" s="1027"/>
      <c r="CW28" s="1025"/>
      <c r="CX28" s="1026"/>
      <c r="CY28" s="1026"/>
      <c r="CZ28" s="1026"/>
      <c r="DA28" s="1027"/>
      <c r="DB28" s="1025"/>
      <c r="DC28" s="1026"/>
      <c r="DD28" s="1026"/>
      <c r="DE28" s="1026"/>
      <c r="DF28" s="1027"/>
      <c r="DG28" s="1025"/>
      <c r="DH28" s="1026"/>
      <c r="DI28" s="1026"/>
      <c r="DJ28" s="1026"/>
      <c r="DK28" s="1027"/>
      <c r="DL28" s="1025"/>
      <c r="DM28" s="1026"/>
      <c r="DN28" s="1026"/>
      <c r="DO28" s="1026"/>
      <c r="DP28" s="1027"/>
      <c r="DQ28" s="1025"/>
      <c r="DR28" s="1026"/>
      <c r="DS28" s="1026"/>
      <c r="DT28" s="1026"/>
      <c r="DU28" s="1027"/>
      <c r="DV28" s="1028"/>
      <c r="DW28" s="1029"/>
      <c r="DX28" s="1029"/>
      <c r="DY28" s="1029"/>
      <c r="DZ28" s="1030"/>
      <c r="EA28" s="230"/>
    </row>
    <row r="29" spans="1:131" ht="26.25" customHeight="1" x14ac:dyDescent="0.15">
      <c r="A29" s="242">
        <v>2</v>
      </c>
      <c r="B29" s="1066" t="s">
        <v>412</v>
      </c>
      <c r="C29" s="1067"/>
      <c r="D29" s="1067"/>
      <c r="E29" s="1067"/>
      <c r="F29" s="1067"/>
      <c r="G29" s="1067"/>
      <c r="H29" s="1067"/>
      <c r="I29" s="1067"/>
      <c r="J29" s="1067"/>
      <c r="K29" s="1067"/>
      <c r="L29" s="1067"/>
      <c r="M29" s="1067"/>
      <c r="N29" s="1067"/>
      <c r="O29" s="1067"/>
      <c r="P29" s="1068"/>
      <c r="Q29" s="1074">
        <v>890</v>
      </c>
      <c r="R29" s="1075"/>
      <c r="S29" s="1075"/>
      <c r="T29" s="1075"/>
      <c r="U29" s="1075"/>
      <c r="V29" s="1075">
        <v>842</v>
      </c>
      <c r="W29" s="1075"/>
      <c r="X29" s="1075"/>
      <c r="Y29" s="1075"/>
      <c r="Z29" s="1075"/>
      <c r="AA29" s="1075">
        <v>47</v>
      </c>
      <c r="AB29" s="1075"/>
      <c r="AC29" s="1075"/>
      <c r="AD29" s="1075"/>
      <c r="AE29" s="1076"/>
      <c r="AF29" s="1071">
        <v>47</v>
      </c>
      <c r="AG29" s="1072"/>
      <c r="AH29" s="1072"/>
      <c r="AI29" s="1072"/>
      <c r="AJ29" s="1073"/>
      <c r="AK29" s="1016">
        <v>121</v>
      </c>
      <c r="AL29" s="1007"/>
      <c r="AM29" s="1007"/>
      <c r="AN29" s="1007"/>
      <c r="AO29" s="1007"/>
      <c r="AP29" s="1007" t="s">
        <v>534</v>
      </c>
      <c r="AQ29" s="1007"/>
      <c r="AR29" s="1007"/>
      <c r="AS29" s="1007"/>
      <c r="AT29" s="1007"/>
      <c r="AU29" s="1007" t="s">
        <v>534</v>
      </c>
      <c r="AV29" s="1007"/>
      <c r="AW29" s="1007"/>
      <c r="AX29" s="1007"/>
      <c r="AY29" s="1007"/>
      <c r="AZ29" s="1077" t="s">
        <v>615</v>
      </c>
      <c r="BA29" s="1077"/>
      <c r="BB29" s="1077"/>
      <c r="BC29" s="1077"/>
      <c r="BD29" s="1077"/>
      <c r="BE29" s="1008"/>
      <c r="BF29" s="1008"/>
      <c r="BG29" s="1008"/>
      <c r="BH29" s="1008"/>
      <c r="BI29" s="1009"/>
      <c r="BJ29" s="232"/>
      <c r="BK29" s="232"/>
      <c r="BL29" s="232"/>
      <c r="BM29" s="232"/>
      <c r="BN29" s="232"/>
      <c r="BO29" s="241"/>
      <c r="BP29" s="241"/>
      <c r="BQ29" s="238">
        <v>23</v>
      </c>
      <c r="BR29" s="239"/>
      <c r="BS29" s="1028"/>
      <c r="BT29" s="1029"/>
      <c r="BU29" s="1029"/>
      <c r="BV29" s="1029"/>
      <c r="BW29" s="1029"/>
      <c r="BX29" s="1029"/>
      <c r="BY29" s="1029"/>
      <c r="BZ29" s="1029"/>
      <c r="CA29" s="1029"/>
      <c r="CB29" s="1029"/>
      <c r="CC29" s="1029"/>
      <c r="CD29" s="1029"/>
      <c r="CE29" s="1029"/>
      <c r="CF29" s="1029"/>
      <c r="CG29" s="1050"/>
      <c r="CH29" s="1025"/>
      <c r="CI29" s="1026"/>
      <c r="CJ29" s="1026"/>
      <c r="CK29" s="1026"/>
      <c r="CL29" s="1027"/>
      <c r="CM29" s="1025"/>
      <c r="CN29" s="1026"/>
      <c r="CO29" s="1026"/>
      <c r="CP29" s="1026"/>
      <c r="CQ29" s="1027"/>
      <c r="CR29" s="1025"/>
      <c r="CS29" s="1026"/>
      <c r="CT29" s="1026"/>
      <c r="CU29" s="1026"/>
      <c r="CV29" s="1027"/>
      <c r="CW29" s="1025"/>
      <c r="CX29" s="1026"/>
      <c r="CY29" s="1026"/>
      <c r="CZ29" s="1026"/>
      <c r="DA29" s="1027"/>
      <c r="DB29" s="1025"/>
      <c r="DC29" s="1026"/>
      <c r="DD29" s="1026"/>
      <c r="DE29" s="1026"/>
      <c r="DF29" s="1027"/>
      <c r="DG29" s="1025"/>
      <c r="DH29" s="1026"/>
      <c r="DI29" s="1026"/>
      <c r="DJ29" s="1026"/>
      <c r="DK29" s="1027"/>
      <c r="DL29" s="1025"/>
      <c r="DM29" s="1026"/>
      <c r="DN29" s="1026"/>
      <c r="DO29" s="1026"/>
      <c r="DP29" s="1027"/>
      <c r="DQ29" s="1025"/>
      <c r="DR29" s="1026"/>
      <c r="DS29" s="1026"/>
      <c r="DT29" s="1026"/>
      <c r="DU29" s="1027"/>
      <c r="DV29" s="1028"/>
      <c r="DW29" s="1029"/>
      <c r="DX29" s="1029"/>
      <c r="DY29" s="1029"/>
      <c r="DZ29" s="1030"/>
      <c r="EA29" s="230"/>
    </row>
    <row r="30" spans="1:131" ht="26.25" customHeight="1" x14ac:dyDescent="0.15">
      <c r="A30" s="242">
        <v>3</v>
      </c>
      <c r="B30" s="1066" t="s">
        <v>413</v>
      </c>
      <c r="C30" s="1067"/>
      <c r="D30" s="1067"/>
      <c r="E30" s="1067"/>
      <c r="F30" s="1067"/>
      <c r="G30" s="1067"/>
      <c r="H30" s="1067"/>
      <c r="I30" s="1067"/>
      <c r="J30" s="1067"/>
      <c r="K30" s="1067"/>
      <c r="L30" s="1067"/>
      <c r="M30" s="1067"/>
      <c r="N30" s="1067"/>
      <c r="O30" s="1067"/>
      <c r="P30" s="1068"/>
      <c r="Q30" s="1074">
        <v>114</v>
      </c>
      <c r="R30" s="1075"/>
      <c r="S30" s="1075"/>
      <c r="T30" s="1075"/>
      <c r="U30" s="1075"/>
      <c r="V30" s="1075">
        <v>113</v>
      </c>
      <c r="W30" s="1075"/>
      <c r="X30" s="1075"/>
      <c r="Y30" s="1075"/>
      <c r="Z30" s="1075"/>
      <c r="AA30" s="1075">
        <v>2</v>
      </c>
      <c r="AB30" s="1075"/>
      <c r="AC30" s="1075"/>
      <c r="AD30" s="1075"/>
      <c r="AE30" s="1076"/>
      <c r="AF30" s="1071">
        <v>2</v>
      </c>
      <c r="AG30" s="1072"/>
      <c r="AH30" s="1072"/>
      <c r="AI30" s="1072"/>
      <c r="AJ30" s="1073"/>
      <c r="AK30" s="1016">
        <v>29</v>
      </c>
      <c r="AL30" s="1007"/>
      <c r="AM30" s="1007"/>
      <c r="AN30" s="1007"/>
      <c r="AO30" s="1007"/>
      <c r="AP30" s="1007" t="s">
        <v>534</v>
      </c>
      <c r="AQ30" s="1007"/>
      <c r="AR30" s="1007"/>
      <c r="AS30" s="1007"/>
      <c r="AT30" s="1007"/>
      <c r="AU30" s="1007" t="s">
        <v>534</v>
      </c>
      <c r="AV30" s="1007"/>
      <c r="AW30" s="1007"/>
      <c r="AX30" s="1007"/>
      <c r="AY30" s="1007"/>
      <c r="AZ30" s="1077" t="s">
        <v>615</v>
      </c>
      <c r="BA30" s="1077"/>
      <c r="BB30" s="1077"/>
      <c r="BC30" s="1077"/>
      <c r="BD30" s="1077"/>
      <c r="BE30" s="1008"/>
      <c r="BF30" s="1008"/>
      <c r="BG30" s="1008"/>
      <c r="BH30" s="1008"/>
      <c r="BI30" s="1009"/>
      <c r="BJ30" s="232"/>
      <c r="BK30" s="232"/>
      <c r="BL30" s="232"/>
      <c r="BM30" s="232"/>
      <c r="BN30" s="232"/>
      <c r="BO30" s="241"/>
      <c r="BP30" s="241"/>
      <c r="BQ30" s="238">
        <v>24</v>
      </c>
      <c r="BR30" s="239"/>
      <c r="BS30" s="1028"/>
      <c r="BT30" s="1029"/>
      <c r="BU30" s="1029"/>
      <c r="BV30" s="1029"/>
      <c r="BW30" s="1029"/>
      <c r="BX30" s="1029"/>
      <c r="BY30" s="1029"/>
      <c r="BZ30" s="1029"/>
      <c r="CA30" s="1029"/>
      <c r="CB30" s="1029"/>
      <c r="CC30" s="1029"/>
      <c r="CD30" s="1029"/>
      <c r="CE30" s="1029"/>
      <c r="CF30" s="1029"/>
      <c r="CG30" s="1050"/>
      <c r="CH30" s="1025"/>
      <c r="CI30" s="1026"/>
      <c r="CJ30" s="1026"/>
      <c r="CK30" s="1026"/>
      <c r="CL30" s="1027"/>
      <c r="CM30" s="1025"/>
      <c r="CN30" s="1026"/>
      <c r="CO30" s="1026"/>
      <c r="CP30" s="1026"/>
      <c r="CQ30" s="1027"/>
      <c r="CR30" s="1025"/>
      <c r="CS30" s="1026"/>
      <c r="CT30" s="1026"/>
      <c r="CU30" s="1026"/>
      <c r="CV30" s="1027"/>
      <c r="CW30" s="1025"/>
      <c r="CX30" s="1026"/>
      <c r="CY30" s="1026"/>
      <c r="CZ30" s="1026"/>
      <c r="DA30" s="1027"/>
      <c r="DB30" s="1025"/>
      <c r="DC30" s="1026"/>
      <c r="DD30" s="1026"/>
      <c r="DE30" s="1026"/>
      <c r="DF30" s="1027"/>
      <c r="DG30" s="1025"/>
      <c r="DH30" s="1026"/>
      <c r="DI30" s="1026"/>
      <c r="DJ30" s="1026"/>
      <c r="DK30" s="1027"/>
      <c r="DL30" s="1025"/>
      <c r="DM30" s="1026"/>
      <c r="DN30" s="1026"/>
      <c r="DO30" s="1026"/>
      <c r="DP30" s="1027"/>
      <c r="DQ30" s="1025"/>
      <c r="DR30" s="1026"/>
      <c r="DS30" s="1026"/>
      <c r="DT30" s="1026"/>
      <c r="DU30" s="1027"/>
      <c r="DV30" s="1028"/>
      <c r="DW30" s="1029"/>
      <c r="DX30" s="1029"/>
      <c r="DY30" s="1029"/>
      <c r="DZ30" s="1030"/>
      <c r="EA30" s="230"/>
    </row>
    <row r="31" spans="1:131" ht="26.25" customHeight="1" x14ac:dyDescent="0.15">
      <c r="A31" s="242">
        <v>4</v>
      </c>
      <c r="B31" s="1066" t="s">
        <v>414</v>
      </c>
      <c r="C31" s="1067"/>
      <c r="D31" s="1067"/>
      <c r="E31" s="1067"/>
      <c r="F31" s="1067"/>
      <c r="G31" s="1067"/>
      <c r="H31" s="1067"/>
      <c r="I31" s="1067"/>
      <c r="J31" s="1067"/>
      <c r="K31" s="1067"/>
      <c r="L31" s="1067"/>
      <c r="M31" s="1067"/>
      <c r="N31" s="1067"/>
      <c r="O31" s="1067"/>
      <c r="P31" s="1068"/>
      <c r="Q31" s="1074">
        <v>381</v>
      </c>
      <c r="R31" s="1075"/>
      <c r="S31" s="1075"/>
      <c r="T31" s="1075"/>
      <c r="U31" s="1075"/>
      <c r="V31" s="1075">
        <v>311</v>
      </c>
      <c r="W31" s="1075"/>
      <c r="X31" s="1075"/>
      <c r="Y31" s="1075"/>
      <c r="Z31" s="1075"/>
      <c r="AA31" s="1075">
        <v>70</v>
      </c>
      <c r="AB31" s="1075"/>
      <c r="AC31" s="1075"/>
      <c r="AD31" s="1075"/>
      <c r="AE31" s="1076"/>
      <c r="AF31" s="1071">
        <v>699</v>
      </c>
      <c r="AG31" s="1072"/>
      <c r="AH31" s="1072"/>
      <c r="AI31" s="1072"/>
      <c r="AJ31" s="1073"/>
      <c r="AK31" s="1016">
        <v>86</v>
      </c>
      <c r="AL31" s="1007"/>
      <c r="AM31" s="1007"/>
      <c r="AN31" s="1007"/>
      <c r="AO31" s="1007"/>
      <c r="AP31" s="1007">
        <v>2614</v>
      </c>
      <c r="AQ31" s="1007"/>
      <c r="AR31" s="1007"/>
      <c r="AS31" s="1007"/>
      <c r="AT31" s="1007"/>
      <c r="AU31" s="1007">
        <v>902</v>
      </c>
      <c r="AV31" s="1007"/>
      <c r="AW31" s="1007"/>
      <c r="AX31" s="1007"/>
      <c r="AY31" s="1007"/>
      <c r="AZ31" s="1077" t="s">
        <v>615</v>
      </c>
      <c r="BA31" s="1077"/>
      <c r="BB31" s="1077"/>
      <c r="BC31" s="1077"/>
      <c r="BD31" s="1077"/>
      <c r="BE31" s="1008" t="s">
        <v>415</v>
      </c>
      <c r="BF31" s="1008"/>
      <c r="BG31" s="1008"/>
      <c r="BH31" s="1008"/>
      <c r="BI31" s="1009"/>
      <c r="BJ31" s="232"/>
      <c r="BK31" s="232"/>
      <c r="BL31" s="232"/>
      <c r="BM31" s="232"/>
      <c r="BN31" s="232"/>
      <c r="BO31" s="241"/>
      <c r="BP31" s="241"/>
      <c r="BQ31" s="238">
        <v>25</v>
      </c>
      <c r="BR31" s="239"/>
      <c r="BS31" s="1028"/>
      <c r="BT31" s="1029"/>
      <c r="BU31" s="1029"/>
      <c r="BV31" s="1029"/>
      <c r="BW31" s="1029"/>
      <c r="BX31" s="1029"/>
      <c r="BY31" s="1029"/>
      <c r="BZ31" s="1029"/>
      <c r="CA31" s="1029"/>
      <c r="CB31" s="1029"/>
      <c r="CC31" s="1029"/>
      <c r="CD31" s="1029"/>
      <c r="CE31" s="1029"/>
      <c r="CF31" s="1029"/>
      <c r="CG31" s="1050"/>
      <c r="CH31" s="1025"/>
      <c r="CI31" s="1026"/>
      <c r="CJ31" s="1026"/>
      <c r="CK31" s="1026"/>
      <c r="CL31" s="1027"/>
      <c r="CM31" s="1025"/>
      <c r="CN31" s="1026"/>
      <c r="CO31" s="1026"/>
      <c r="CP31" s="1026"/>
      <c r="CQ31" s="1027"/>
      <c r="CR31" s="1025"/>
      <c r="CS31" s="1026"/>
      <c r="CT31" s="1026"/>
      <c r="CU31" s="1026"/>
      <c r="CV31" s="1027"/>
      <c r="CW31" s="1025"/>
      <c r="CX31" s="1026"/>
      <c r="CY31" s="1026"/>
      <c r="CZ31" s="1026"/>
      <c r="DA31" s="1027"/>
      <c r="DB31" s="1025"/>
      <c r="DC31" s="1026"/>
      <c r="DD31" s="1026"/>
      <c r="DE31" s="1026"/>
      <c r="DF31" s="1027"/>
      <c r="DG31" s="1025"/>
      <c r="DH31" s="1026"/>
      <c r="DI31" s="1026"/>
      <c r="DJ31" s="1026"/>
      <c r="DK31" s="1027"/>
      <c r="DL31" s="1025"/>
      <c r="DM31" s="1026"/>
      <c r="DN31" s="1026"/>
      <c r="DO31" s="1026"/>
      <c r="DP31" s="1027"/>
      <c r="DQ31" s="1025"/>
      <c r="DR31" s="1026"/>
      <c r="DS31" s="1026"/>
      <c r="DT31" s="1026"/>
      <c r="DU31" s="1027"/>
      <c r="DV31" s="1028"/>
      <c r="DW31" s="1029"/>
      <c r="DX31" s="1029"/>
      <c r="DY31" s="1029"/>
      <c r="DZ31" s="1030"/>
      <c r="EA31" s="230"/>
    </row>
    <row r="32" spans="1:131" ht="26.25" customHeight="1" x14ac:dyDescent="0.15">
      <c r="A32" s="242">
        <v>5</v>
      </c>
      <c r="B32" s="1066" t="s">
        <v>416</v>
      </c>
      <c r="C32" s="1067"/>
      <c r="D32" s="1067"/>
      <c r="E32" s="1067"/>
      <c r="F32" s="1067"/>
      <c r="G32" s="1067"/>
      <c r="H32" s="1067"/>
      <c r="I32" s="1067"/>
      <c r="J32" s="1067"/>
      <c r="K32" s="1067"/>
      <c r="L32" s="1067"/>
      <c r="M32" s="1067"/>
      <c r="N32" s="1067"/>
      <c r="O32" s="1067"/>
      <c r="P32" s="1068"/>
      <c r="Q32" s="1074">
        <v>380</v>
      </c>
      <c r="R32" s="1075"/>
      <c r="S32" s="1075"/>
      <c r="T32" s="1075"/>
      <c r="U32" s="1075"/>
      <c r="V32" s="1075">
        <v>369</v>
      </c>
      <c r="W32" s="1075"/>
      <c r="X32" s="1075"/>
      <c r="Y32" s="1075"/>
      <c r="Z32" s="1075"/>
      <c r="AA32" s="1075">
        <v>11</v>
      </c>
      <c r="AB32" s="1075"/>
      <c r="AC32" s="1075"/>
      <c r="AD32" s="1075"/>
      <c r="AE32" s="1076"/>
      <c r="AF32" s="1071">
        <v>46</v>
      </c>
      <c r="AG32" s="1072"/>
      <c r="AH32" s="1072"/>
      <c r="AI32" s="1072"/>
      <c r="AJ32" s="1073"/>
      <c r="AK32" s="1016">
        <v>98</v>
      </c>
      <c r="AL32" s="1007"/>
      <c r="AM32" s="1007"/>
      <c r="AN32" s="1007"/>
      <c r="AO32" s="1007"/>
      <c r="AP32" s="1007">
        <v>2158</v>
      </c>
      <c r="AQ32" s="1007"/>
      <c r="AR32" s="1007"/>
      <c r="AS32" s="1007"/>
      <c r="AT32" s="1007"/>
      <c r="AU32" s="1007">
        <v>477</v>
      </c>
      <c r="AV32" s="1007"/>
      <c r="AW32" s="1007"/>
      <c r="AX32" s="1007"/>
      <c r="AY32" s="1007"/>
      <c r="AZ32" s="1077" t="s">
        <v>615</v>
      </c>
      <c r="BA32" s="1077"/>
      <c r="BB32" s="1077"/>
      <c r="BC32" s="1077"/>
      <c r="BD32" s="1077"/>
      <c r="BE32" s="1008" t="s">
        <v>417</v>
      </c>
      <c r="BF32" s="1008"/>
      <c r="BG32" s="1008"/>
      <c r="BH32" s="1008"/>
      <c r="BI32" s="1009"/>
      <c r="BJ32" s="232"/>
      <c r="BK32" s="232"/>
      <c r="BL32" s="232"/>
      <c r="BM32" s="232"/>
      <c r="BN32" s="232"/>
      <c r="BO32" s="241"/>
      <c r="BP32" s="241"/>
      <c r="BQ32" s="238">
        <v>26</v>
      </c>
      <c r="BR32" s="239"/>
      <c r="BS32" s="1028"/>
      <c r="BT32" s="1029"/>
      <c r="BU32" s="1029"/>
      <c r="BV32" s="1029"/>
      <c r="BW32" s="1029"/>
      <c r="BX32" s="1029"/>
      <c r="BY32" s="1029"/>
      <c r="BZ32" s="1029"/>
      <c r="CA32" s="1029"/>
      <c r="CB32" s="1029"/>
      <c r="CC32" s="1029"/>
      <c r="CD32" s="1029"/>
      <c r="CE32" s="1029"/>
      <c r="CF32" s="1029"/>
      <c r="CG32" s="1050"/>
      <c r="CH32" s="1025"/>
      <c r="CI32" s="1026"/>
      <c r="CJ32" s="1026"/>
      <c r="CK32" s="1026"/>
      <c r="CL32" s="1027"/>
      <c r="CM32" s="1025"/>
      <c r="CN32" s="1026"/>
      <c r="CO32" s="1026"/>
      <c r="CP32" s="1026"/>
      <c r="CQ32" s="1027"/>
      <c r="CR32" s="1025"/>
      <c r="CS32" s="1026"/>
      <c r="CT32" s="1026"/>
      <c r="CU32" s="1026"/>
      <c r="CV32" s="1027"/>
      <c r="CW32" s="1025"/>
      <c r="CX32" s="1026"/>
      <c r="CY32" s="1026"/>
      <c r="CZ32" s="1026"/>
      <c r="DA32" s="1027"/>
      <c r="DB32" s="1025"/>
      <c r="DC32" s="1026"/>
      <c r="DD32" s="1026"/>
      <c r="DE32" s="1026"/>
      <c r="DF32" s="1027"/>
      <c r="DG32" s="1025"/>
      <c r="DH32" s="1026"/>
      <c r="DI32" s="1026"/>
      <c r="DJ32" s="1026"/>
      <c r="DK32" s="1027"/>
      <c r="DL32" s="1025"/>
      <c r="DM32" s="1026"/>
      <c r="DN32" s="1026"/>
      <c r="DO32" s="1026"/>
      <c r="DP32" s="1027"/>
      <c r="DQ32" s="1025"/>
      <c r="DR32" s="1026"/>
      <c r="DS32" s="1026"/>
      <c r="DT32" s="1026"/>
      <c r="DU32" s="1027"/>
      <c r="DV32" s="1028"/>
      <c r="DW32" s="1029"/>
      <c r="DX32" s="1029"/>
      <c r="DY32" s="1029"/>
      <c r="DZ32" s="1030"/>
      <c r="EA32" s="230"/>
    </row>
    <row r="33" spans="1:131" ht="26.25" customHeight="1" x14ac:dyDescent="0.15">
      <c r="A33" s="242">
        <v>6</v>
      </c>
      <c r="B33" s="1066" t="s">
        <v>418</v>
      </c>
      <c r="C33" s="1067"/>
      <c r="D33" s="1067"/>
      <c r="E33" s="1067"/>
      <c r="F33" s="1067"/>
      <c r="G33" s="1067"/>
      <c r="H33" s="1067"/>
      <c r="I33" s="1067"/>
      <c r="J33" s="1067"/>
      <c r="K33" s="1067"/>
      <c r="L33" s="1067"/>
      <c r="M33" s="1067"/>
      <c r="N33" s="1067"/>
      <c r="O33" s="1067"/>
      <c r="P33" s="1068"/>
      <c r="Q33" s="1074">
        <v>69</v>
      </c>
      <c r="R33" s="1075"/>
      <c r="S33" s="1075"/>
      <c r="T33" s="1075"/>
      <c r="U33" s="1075"/>
      <c r="V33" s="1075">
        <v>67</v>
      </c>
      <c r="W33" s="1075"/>
      <c r="X33" s="1075"/>
      <c r="Y33" s="1075"/>
      <c r="Z33" s="1075"/>
      <c r="AA33" s="1075">
        <v>2</v>
      </c>
      <c r="AB33" s="1075"/>
      <c r="AC33" s="1075"/>
      <c r="AD33" s="1075"/>
      <c r="AE33" s="1076"/>
      <c r="AF33" s="1071" t="s">
        <v>615</v>
      </c>
      <c r="AG33" s="1072"/>
      <c r="AH33" s="1072"/>
      <c r="AI33" s="1072"/>
      <c r="AJ33" s="1073"/>
      <c r="AK33" s="1016">
        <v>50</v>
      </c>
      <c r="AL33" s="1007"/>
      <c r="AM33" s="1007"/>
      <c r="AN33" s="1007"/>
      <c r="AO33" s="1007"/>
      <c r="AP33" s="1007">
        <v>312</v>
      </c>
      <c r="AQ33" s="1007"/>
      <c r="AR33" s="1007"/>
      <c r="AS33" s="1007"/>
      <c r="AT33" s="1007"/>
      <c r="AU33" s="1007">
        <v>311</v>
      </c>
      <c r="AV33" s="1007"/>
      <c r="AW33" s="1007"/>
      <c r="AX33" s="1007"/>
      <c r="AY33" s="1007"/>
      <c r="AZ33" s="1077" t="s">
        <v>615</v>
      </c>
      <c r="BA33" s="1077"/>
      <c r="BB33" s="1077"/>
      <c r="BC33" s="1077"/>
      <c r="BD33" s="1077"/>
      <c r="BE33" s="1008" t="s">
        <v>419</v>
      </c>
      <c r="BF33" s="1008"/>
      <c r="BG33" s="1008"/>
      <c r="BH33" s="1008"/>
      <c r="BI33" s="1009"/>
      <c r="BJ33" s="232"/>
      <c r="BK33" s="232"/>
      <c r="BL33" s="232"/>
      <c r="BM33" s="232"/>
      <c r="BN33" s="232"/>
      <c r="BO33" s="241"/>
      <c r="BP33" s="241"/>
      <c r="BQ33" s="238">
        <v>27</v>
      </c>
      <c r="BR33" s="239"/>
      <c r="BS33" s="1028"/>
      <c r="BT33" s="1029"/>
      <c r="BU33" s="1029"/>
      <c r="BV33" s="1029"/>
      <c r="BW33" s="1029"/>
      <c r="BX33" s="1029"/>
      <c r="BY33" s="1029"/>
      <c r="BZ33" s="1029"/>
      <c r="CA33" s="1029"/>
      <c r="CB33" s="1029"/>
      <c r="CC33" s="1029"/>
      <c r="CD33" s="1029"/>
      <c r="CE33" s="1029"/>
      <c r="CF33" s="1029"/>
      <c r="CG33" s="1050"/>
      <c r="CH33" s="1025"/>
      <c r="CI33" s="1026"/>
      <c r="CJ33" s="1026"/>
      <c r="CK33" s="1026"/>
      <c r="CL33" s="1027"/>
      <c r="CM33" s="1025"/>
      <c r="CN33" s="1026"/>
      <c r="CO33" s="1026"/>
      <c r="CP33" s="1026"/>
      <c r="CQ33" s="1027"/>
      <c r="CR33" s="1025"/>
      <c r="CS33" s="1026"/>
      <c r="CT33" s="1026"/>
      <c r="CU33" s="1026"/>
      <c r="CV33" s="1027"/>
      <c r="CW33" s="1025"/>
      <c r="CX33" s="1026"/>
      <c r="CY33" s="1026"/>
      <c r="CZ33" s="1026"/>
      <c r="DA33" s="1027"/>
      <c r="DB33" s="1025"/>
      <c r="DC33" s="1026"/>
      <c r="DD33" s="1026"/>
      <c r="DE33" s="1026"/>
      <c r="DF33" s="1027"/>
      <c r="DG33" s="1025"/>
      <c r="DH33" s="1026"/>
      <c r="DI33" s="1026"/>
      <c r="DJ33" s="1026"/>
      <c r="DK33" s="1027"/>
      <c r="DL33" s="1025"/>
      <c r="DM33" s="1026"/>
      <c r="DN33" s="1026"/>
      <c r="DO33" s="1026"/>
      <c r="DP33" s="1027"/>
      <c r="DQ33" s="1025"/>
      <c r="DR33" s="1026"/>
      <c r="DS33" s="1026"/>
      <c r="DT33" s="1026"/>
      <c r="DU33" s="1027"/>
      <c r="DV33" s="1028"/>
      <c r="DW33" s="1029"/>
      <c r="DX33" s="1029"/>
      <c r="DY33" s="1029"/>
      <c r="DZ33" s="1030"/>
      <c r="EA33" s="230"/>
    </row>
    <row r="34" spans="1:131" ht="26.25" customHeight="1" x14ac:dyDescent="0.15">
      <c r="A34" s="242">
        <v>7</v>
      </c>
      <c r="B34" s="1066"/>
      <c r="C34" s="1067"/>
      <c r="D34" s="1067"/>
      <c r="E34" s="1067"/>
      <c r="F34" s="1067"/>
      <c r="G34" s="1067"/>
      <c r="H34" s="1067"/>
      <c r="I34" s="1067"/>
      <c r="J34" s="1067"/>
      <c r="K34" s="1067"/>
      <c r="L34" s="1067"/>
      <c r="M34" s="1067"/>
      <c r="N34" s="1067"/>
      <c r="O34" s="1067"/>
      <c r="P34" s="1068"/>
      <c r="Q34" s="1074"/>
      <c r="R34" s="1075"/>
      <c r="S34" s="1075"/>
      <c r="T34" s="1075"/>
      <c r="U34" s="1075"/>
      <c r="V34" s="1075"/>
      <c r="W34" s="1075"/>
      <c r="X34" s="1075"/>
      <c r="Y34" s="1075"/>
      <c r="Z34" s="1075"/>
      <c r="AA34" s="1075"/>
      <c r="AB34" s="1075"/>
      <c r="AC34" s="1075"/>
      <c r="AD34" s="1075"/>
      <c r="AE34" s="1076"/>
      <c r="AF34" s="1071"/>
      <c r="AG34" s="1072"/>
      <c r="AH34" s="1072"/>
      <c r="AI34" s="1072"/>
      <c r="AJ34" s="1073"/>
      <c r="AK34" s="1016"/>
      <c r="AL34" s="1007"/>
      <c r="AM34" s="1007"/>
      <c r="AN34" s="1007"/>
      <c r="AO34" s="1007"/>
      <c r="AP34" s="1007"/>
      <c r="AQ34" s="1007"/>
      <c r="AR34" s="1007"/>
      <c r="AS34" s="1007"/>
      <c r="AT34" s="1007"/>
      <c r="AU34" s="1007"/>
      <c r="AV34" s="1007"/>
      <c r="AW34" s="1007"/>
      <c r="AX34" s="1007"/>
      <c r="AY34" s="1007"/>
      <c r="AZ34" s="1077"/>
      <c r="BA34" s="1077"/>
      <c r="BB34" s="1077"/>
      <c r="BC34" s="1077"/>
      <c r="BD34" s="1077"/>
      <c r="BE34" s="1008"/>
      <c r="BF34" s="1008"/>
      <c r="BG34" s="1008"/>
      <c r="BH34" s="1008"/>
      <c r="BI34" s="1009"/>
      <c r="BJ34" s="232"/>
      <c r="BK34" s="232"/>
      <c r="BL34" s="232"/>
      <c r="BM34" s="232"/>
      <c r="BN34" s="232"/>
      <c r="BO34" s="241"/>
      <c r="BP34" s="241"/>
      <c r="BQ34" s="238">
        <v>28</v>
      </c>
      <c r="BR34" s="239"/>
      <c r="BS34" s="1028"/>
      <c r="BT34" s="1029"/>
      <c r="BU34" s="1029"/>
      <c r="BV34" s="1029"/>
      <c r="BW34" s="1029"/>
      <c r="BX34" s="1029"/>
      <c r="BY34" s="1029"/>
      <c r="BZ34" s="1029"/>
      <c r="CA34" s="1029"/>
      <c r="CB34" s="1029"/>
      <c r="CC34" s="1029"/>
      <c r="CD34" s="1029"/>
      <c r="CE34" s="1029"/>
      <c r="CF34" s="1029"/>
      <c r="CG34" s="1050"/>
      <c r="CH34" s="1025"/>
      <c r="CI34" s="1026"/>
      <c r="CJ34" s="1026"/>
      <c r="CK34" s="1026"/>
      <c r="CL34" s="1027"/>
      <c r="CM34" s="1025"/>
      <c r="CN34" s="1026"/>
      <c r="CO34" s="1026"/>
      <c r="CP34" s="1026"/>
      <c r="CQ34" s="1027"/>
      <c r="CR34" s="1025"/>
      <c r="CS34" s="1026"/>
      <c r="CT34" s="1026"/>
      <c r="CU34" s="1026"/>
      <c r="CV34" s="1027"/>
      <c r="CW34" s="1025"/>
      <c r="CX34" s="1026"/>
      <c r="CY34" s="1026"/>
      <c r="CZ34" s="1026"/>
      <c r="DA34" s="1027"/>
      <c r="DB34" s="1025"/>
      <c r="DC34" s="1026"/>
      <c r="DD34" s="1026"/>
      <c r="DE34" s="1026"/>
      <c r="DF34" s="1027"/>
      <c r="DG34" s="1025"/>
      <c r="DH34" s="1026"/>
      <c r="DI34" s="1026"/>
      <c r="DJ34" s="1026"/>
      <c r="DK34" s="1027"/>
      <c r="DL34" s="1025"/>
      <c r="DM34" s="1026"/>
      <c r="DN34" s="1026"/>
      <c r="DO34" s="1026"/>
      <c r="DP34" s="1027"/>
      <c r="DQ34" s="1025"/>
      <c r="DR34" s="1026"/>
      <c r="DS34" s="1026"/>
      <c r="DT34" s="1026"/>
      <c r="DU34" s="1027"/>
      <c r="DV34" s="1028"/>
      <c r="DW34" s="1029"/>
      <c r="DX34" s="1029"/>
      <c r="DY34" s="1029"/>
      <c r="DZ34" s="1030"/>
      <c r="EA34" s="230"/>
    </row>
    <row r="35" spans="1:131" ht="26.25" customHeight="1" x14ac:dyDescent="0.15">
      <c r="A35" s="242">
        <v>8</v>
      </c>
      <c r="B35" s="1066"/>
      <c r="C35" s="1067"/>
      <c r="D35" s="1067"/>
      <c r="E35" s="1067"/>
      <c r="F35" s="1067"/>
      <c r="G35" s="1067"/>
      <c r="H35" s="1067"/>
      <c r="I35" s="1067"/>
      <c r="J35" s="1067"/>
      <c r="K35" s="1067"/>
      <c r="L35" s="1067"/>
      <c r="M35" s="1067"/>
      <c r="N35" s="1067"/>
      <c r="O35" s="1067"/>
      <c r="P35" s="1068"/>
      <c r="Q35" s="1074"/>
      <c r="R35" s="1075"/>
      <c r="S35" s="1075"/>
      <c r="T35" s="1075"/>
      <c r="U35" s="1075"/>
      <c r="V35" s="1075"/>
      <c r="W35" s="1075"/>
      <c r="X35" s="1075"/>
      <c r="Y35" s="1075"/>
      <c r="Z35" s="1075"/>
      <c r="AA35" s="1075"/>
      <c r="AB35" s="1075"/>
      <c r="AC35" s="1075"/>
      <c r="AD35" s="1075"/>
      <c r="AE35" s="1076"/>
      <c r="AF35" s="1071"/>
      <c r="AG35" s="1072"/>
      <c r="AH35" s="1072"/>
      <c r="AI35" s="1072"/>
      <c r="AJ35" s="1073"/>
      <c r="AK35" s="1016"/>
      <c r="AL35" s="1007"/>
      <c r="AM35" s="1007"/>
      <c r="AN35" s="1007"/>
      <c r="AO35" s="1007"/>
      <c r="AP35" s="1007"/>
      <c r="AQ35" s="1007"/>
      <c r="AR35" s="1007"/>
      <c r="AS35" s="1007"/>
      <c r="AT35" s="1007"/>
      <c r="AU35" s="1007"/>
      <c r="AV35" s="1007"/>
      <c r="AW35" s="1007"/>
      <c r="AX35" s="1007"/>
      <c r="AY35" s="1007"/>
      <c r="AZ35" s="1077"/>
      <c r="BA35" s="1077"/>
      <c r="BB35" s="1077"/>
      <c r="BC35" s="1077"/>
      <c r="BD35" s="1077"/>
      <c r="BE35" s="1008"/>
      <c r="BF35" s="1008"/>
      <c r="BG35" s="1008"/>
      <c r="BH35" s="1008"/>
      <c r="BI35" s="1009"/>
      <c r="BJ35" s="232"/>
      <c r="BK35" s="232"/>
      <c r="BL35" s="232"/>
      <c r="BM35" s="232"/>
      <c r="BN35" s="232"/>
      <c r="BO35" s="241"/>
      <c r="BP35" s="241"/>
      <c r="BQ35" s="238">
        <v>29</v>
      </c>
      <c r="BR35" s="239"/>
      <c r="BS35" s="1028"/>
      <c r="BT35" s="1029"/>
      <c r="BU35" s="1029"/>
      <c r="BV35" s="1029"/>
      <c r="BW35" s="1029"/>
      <c r="BX35" s="1029"/>
      <c r="BY35" s="1029"/>
      <c r="BZ35" s="1029"/>
      <c r="CA35" s="1029"/>
      <c r="CB35" s="1029"/>
      <c r="CC35" s="1029"/>
      <c r="CD35" s="1029"/>
      <c r="CE35" s="1029"/>
      <c r="CF35" s="1029"/>
      <c r="CG35" s="1050"/>
      <c r="CH35" s="1025"/>
      <c r="CI35" s="1026"/>
      <c r="CJ35" s="1026"/>
      <c r="CK35" s="1026"/>
      <c r="CL35" s="1027"/>
      <c r="CM35" s="1025"/>
      <c r="CN35" s="1026"/>
      <c r="CO35" s="1026"/>
      <c r="CP35" s="1026"/>
      <c r="CQ35" s="1027"/>
      <c r="CR35" s="1025"/>
      <c r="CS35" s="1026"/>
      <c r="CT35" s="1026"/>
      <c r="CU35" s="1026"/>
      <c r="CV35" s="1027"/>
      <c r="CW35" s="1025"/>
      <c r="CX35" s="1026"/>
      <c r="CY35" s="1026"/>
      <c r="CZ35" s="1026"/>
      <c r="DA35" s="1027"/>
      <c r="DB35" s="1025"/>
      <c r="DC35" s="1026"/>
      <c r="DD35" s="1026"/>
      <c r="DE35" s="1026"/>
      <c r="DF35" s="1027"/>
      <c r="DG35" s="1025"/>
      <c r="DH35" s="1026"/>
      <c r="DI35" s="1026"/>
      <c r="DJ35" s="1026"/>
      <c r="DK35" s="1027"/>
      <c r="DL35" s="1025"/>
      <c r="DM35" s="1026"/>
      <c r="DN35" s="1026"/>
      <c r="DO35" s="1026"/>
      <c r="DP35" s="1027"/>
      <c r="DQ35" s="1025"/>
      <c r="DR35" s="1026"/>
      <c r="DS35" s="1026"/>
      <c r="DT35" s="1026"/>
      <c r="DU35" s="1027"/>
      <c r="DV35" s="1028"/>
      <c r="DW35" s="1029"/>
      <c r="DX35" s="1029"/>
      <c r="DY35" s="1029"/>
      <c r="DZ35" s="1030"/>
      <c r="EA35" s="230"/>
    </row>
    <row r="36" spans="1:131" ht="26.25" customHeight="1" x14ac:dyDescent="0.15">
      <c r="A36" s="242">
        <v>9</v>
      </c>
      <c r="B36" s="1066"/>
      <c r="C36" s="1067"/>
      <c r="D36" s="1067"/>
      <c r="E36" s="1067"/>
      <c r="F36" s="1067"/>
      <c r="G36" s="1067"/>
      <c r="H36" s="1067"/>
      <c r="I36" s="1067"/>
      <c r="J36" s="1067"/>
      <c r="K36" s="1067"/>
      <c r="L36" s="1067"/>
      <c r="M36" s="1067"/>
      <c r="N36" s="1067"/>
      <c r="O36" s="1067"/>
      <c r="P36" s="1068"/>
      <c r="Q36" s="1074"/>
      <c r="R36" s="1075"/>
      <c r="S36" s="1075"/>
      <c r="T36" s="1075"/>
      <c r="U36" s="1075"/>
      <c r="V36" s="1075"/>
      <c r="W36" s="1075"/>
      <c r="X36" s="1075"/>
      <c r="Y36" s="1075"/>
      <c r="Z36" s="1075"/>
      <c r="AA36" s="1075"/>
      <c r="AB36" s="1075"/>
      <c r="AC36" s="1075"/>
      <c r="AD36" s="1075"/>
      <c r="AE36" s="1076"/>
      <c r="AF36" s="1071"/>
      <c r="AG36" s="1072"/>
      <c r="AH36" s="1072"/>
      <c r="AI36" s="1072"/>
      <c r="AJ36" s="1073"/>
      <c r="AK36" s="1016"/>
      <c r="AL36" s="1007"/>
      <c r="AM36" s="1007"/>
      <c r="AN36" s="1007"/>
      <c r="AO36" s="1007"/>
      <c r="AP36" s="1007"/>
      <c r="AQ36" s="1007"/>
      <c r="AR36" s="1007"/>
      <c r="AS36" s="1007"/>
      <c r="AT36" s="1007"/>
      <c r="AU36" s="1007"/>
      <c r="AV36" s="1007"/>
      <c r="AW36" s="1007"/>
      <c r="AX36" s="1007"/>
      <c r="AY36" s="1007"/>
      <c r="AZ36" s="1077"/>
      <c r="BA36" s="1077"/>
      <c r="BB36" s="1077"/>
      <c r="BC36" s="1077"/>
      <c r="BD36" s="1077"/>
      <c r="BE36" s="1008"/>
      <c r="BF36" s="1008"/>
      <c r="BG36" s="1008"/>
      <c r="BH36" s="1008"/>
      <c r="BI36" s="1009"/>
      <c r="BJ36" s="232"/>
      <c r="BK36" s="232"/>
      <c r="BL36" s="232"/>
      <c r="BM36" s="232"/>
      <c r="BN36" s="232"/>
      <c r="BO36" s="241"/>
      <c r="BP36" s="241"/>
      <c r="BQ36" s="238">
        <v>30</v>
      </c>
      <c r="BR36" s="239"/>
      <c r="BS36" s="1028"/>
      <c r="BT36" s="1029"/>
      <c r="BU36" s="1029"/>
      <c r="BV36" s="1029"/>
      <c r="BW36" s="1029"/>
      <c r="BX36" s="1029"/>
      <c r="BY36" s="1029"/>
      <c r="BZ36" s="1029"/>
      <c r="CA36" s="1029"/>
      <c r="CB36" s="1029"/>
      <c r="CC36" s="1029"/>
      <c r="CD36" s="1029"/>
      <c r="CE36" s="1029"/>
      <c r="CF36" s="1029"/>
      <c r="CG36" s="1050"/>
      <c r="CH36" s="1025"/>
      <c r="CI36" s="1026"/>
      <c r="CJ36" s="1026"/>
      <c r="CK36" s="1026"/>
      <c r="CL36" s="1027"/>
      <c r="CM36" s="1025"/>
      <c r="CN36" s="1026"/>
      <c r="CO36" s="1026"/>
      <c r="CP36" s="1026"/>
      <c r="CQ36" s="1027"/>
      <c r="CR36" s="1025"/>
      <c r="CS36" s="1026"/>
      <c r="CT36" s="1026"/>
      <c r="CU36" s="1026"/>
      <c r="CV36" s="1027"/>
      <c r="CW36" s="1025"/>
      <c r="CX36" s="1026"/>
      <c r="CY36" s="1026"/>
      <c r="CZ36" s="1026"/>
      <c r="DA36" s="1027"/>
      <c r="DB36" s="1025"/>
      <c r="DC36" s="1026"/>
      <c r="DD36" s="1026"/>
      <c r="DE36" s="1026"/>
      <c r="DF36" s="1027"/>
      <c r="DG36" s="1025"/>
      <c r="DH36" s="1026"/>
      <c r="DI36" s="1026"/>
      <c r="DJ36" s="1026"/>
      <c r="DK36" s="1027"/>
      <c r="DL36" s="1025"/>
      <c r="DM36" s="1026"/>
      <c r="DN36" s="1026"/>
      <c r="DO36" s="1026"/>
      <c r="DP36" s="1027"/>
      <c r="DQ36" s="1025"/>
      <c r="DR36" s="1026"/>
      <c r="DS36" s="1026"/>
      <c r="DT36" s="1026"/>
      <c r="DU36" s="1027"/>
      <c r="DV36" s="1028"/>
      <c r="DW36" s="1029"/>
      <c r="DX36" s="1029"/>
      <c r="DY36" s="1029"/>
      <c r="DZ36" s="1030"/>
      <c r="EA36" s="230"/>
    </row>
    <row r="37" spans="1:131" ht="26.25" customHeight="1" x14ac:dyDescent="0.15">
      <c r="A37" s="242">
        <v>10</v>
      </c>
      <c r="B37" s="1066"/>
      <c r="C37" s="1067"/>
      <c r="D37" s="1067"/>
      <c r="E37" s="1067"/>
      <c r="F37" s="1067"/>
      <c r="G37" s="1067"/>
      <c r="H37" s="1067"/>
      <c r="I37" s="1067"/>
      <c r="J37" s="1067"/>
      <c r="K37" s="1067"/>
      <c r="L37" s="1067"/>
      <c r="M37" s="1067"/>
      <c r="N37" s="1067"/>
      <c r="O37" s="1067"/>
      <c r="P37" s="1068"/>
      <c r="Q37" s="1074"/>
      <c r="R37" s="1075"/>
      <c r="S37" s="1075"/>
      <c r="T37" s="1075"/>
      <c r="U37" s="1075"/>
      <c r="V37" s="1075"/>
      <c r="W37" s="1075"/>
      <c r="X37" s="1075"/>
      <c r="Y37" s="1075"/>
      <c r="Z37" s="1075"/>
      <c r="AA37" s="1075"/>
      <c r="AB37" s="1075"/>
      <c r="AC37" s="1075"/>
      <c r="AD37" s="1075"/>
      <c r="AE37" s="1076"/>
      <c r="AF37" s="1071"/>
      <c r="AG37" s="1072"/>
      <c r="AH37" s="1072"/>
      <c r="AI37" s="1072"/>
      <c r="AJ37" s="1073"/>
      <c r="AK37" s="1016"/>
      <c r="AL37" s="1007"/>
      <c r="AM37" s="1007"/>
      <c r="AN37" s="1007"/>
      <c r="AO37" s="1007"/>
      <c r="AP37" s="1007"/>
      <c r="AQ37" s="1007"/>
      <c r="AR37" s="1007"/>
      <c r="AS37" s="1007"/>
      <c r="AT37" s="1007"/>
      <c r="AU37" s="1007"/>
      <c r="AV37" s="1007"/>
      <c r="AW37" s="1007"/>
      <c r="AX37" s="1007"/>
      <c r="AY37" s="1007"/>
      <c r="AZ37" s="1077"/>
      <c r="BA37" s="1077"/>
      <c r="BB37" s="1077"/>
      <c r="BC37" s="1077"/>
      <c r="BD37" s="1077"/>
      <c r="BE37" s="1008"/>
      <c r="BF37" s="1008"/>
      <c r="BG37" s="1008"/>
      <c r="BH37" s="1008"/>
      <c r="BI37" s="1009"/>
      <c r="BJ37" s="232"/>
      <c r="BK37" s="232"/>
      <c r="BL37" s="232"/>
      <c r="BM37" s="232"/>
      <c r="BN37" s="232"/>
      <c r="BO37" s="241"/>
      <c r="BP37" s="241"/>
      <c r="BQ37" s="238">
        <v>31</v>
      </c>
      <c r="BR37" s="239"/>
      <c r="BS37" s="1028"/>
      <c r="BT37" s="1029"/>
      <c r="BU37" s="1029"/>
      <c r="BV37" s="1029"/>
      <c r="BW37" s="1029"/>
      <c r="BX37" s="1029"/>
      <c r="BY37" s="1029"/>
      <c r="BZ37" s="1029"/>
      <c r="CA37" s="1029"/>
      <c r="CB37" s="1029"/>
      <c r="CC37" s="1029"/>
      <c r="CD37" s="1029"/>
      <c r="CE37" s="1029"/>
      <c r="CF37" s="1029"/>
      <c r="CG37" s="1050"/>
      <c r="CH37" s="1025"/>
      <c r="CI37" s="1026"/>
      <c r="CJ37" s="1026"/>
      <c r="CK37" s="1026"/>
      <c r="CL37" s="1027"/>
      <c r="CM37" s="1025"/>
      <c r="CN37" s="1026"/>
      <c r="CO37" s="1026"/>
      <c r="CP37" s="1026"/>
      <c r="CQ37" s="1027"/>
      <c r="CR37" s="1025"/>
      <c r="CS37" s="1026"/>
      <c r="CT37" s="1026"/>
      <c r="CU37" s="1026"/>
      <c r="CV37" s="1027"/>
      <c r="CW37" s="1025"/>
      <c r="CX37" s="1026"/>
      <c r="CY37" s="1026"/>
      <c r="CZ37" s="1026"/>
      <c r="DA37" s="1027"/>
      <c r="DB37" s="1025"/>
      <c r="DC37" s="1026"/>
      <c r="DD37" s="1026"/>
      <c r="DE37" s="1026"/>
      <c r="DF37" s="1027"/>
      <c r="DG37" s="1025"/>
      <c r="DH37" s="1026"/>
      <c r="DI37" s="1026"/>
      <c r="DJ37" s="1026"/>
      <c r="DK37" s="1027"/>
      <c r="DL37" s="1025"/>
      <c r="DM37" s="1026"/>
      <c r="DN37" s="1026"/>
      <c r="DO37" s="1026"/>
      <c r="DP37" s="1027"/>
      <c r="DQ37" s="1025"/>
      <c r="DR37" s="1026"/>
      <c r="DS37" s="1026"/>
      <c r="DT37" s="1026"/>
      <c r="DU37" s="1027"/>
      <c r="DV37" s="1028"/>
      <c r="DW37" s="1029"/>
      <c r="DX37" s="1029"/>
      <c r="DY37" s="1029"/>
      <c r="DZ37" s="1030"/>
      <c r="EA37" s="230"/>
    </row>
    <row r="38" spans="1:131" ht="26.25" customHeight="1" x14ac:dyDescent="0.15">
      <c r="A38" s="242">
        <v>11</v>
      </c>
      <c r="B38" s="1066"/>
      <c r="C38" s="1067"/>
      <c r="D38" s="1067"/>
      <c r="E38" s="1067"/>
      <c r="F38" s="1067"/>
      <c r="G38" s="1067"/>
      <c r="H38" s="1067"/>
      <c r="I38" s="1067"/>
      <c r="J38" s="1067"/>
      <c r="K38" s="1067"/>
      <c r="L38" s="1067"/>
      <c r="M38" s="1067"/>
      <c r="N38" s="1067"/>
      <c r="O38" s="1067"/>
      <c r="P38" s="1068"/>
      <c r="Q38" s="1074"/>
      <c r="R38" s="1075"/>
      <c r="S38" s="1075"/>
      <c r="T38" s="1075"/>
      <c r="U38" s="1075"/>
      <c r="V38" s="1075"/>
      <c r="W38" s="1075"/>
      <c r="X38" s="1075"/>
      <c r="Y38" s="1075"/>
      <c r="Z38" s="1075"/>
      <c r="AA38" s="1075"/>
      <c r="AB38" s="1075"/>
      <c r="AC38" s="1075"/>
      <c r="AD38" s="1075"/>
      <c r="AE38" s="1076"/>
      <c r="AF38" s="1071"/>
      <c r="AG38" s="1072"/>
      <c r="AH38" s="1072"/>
      <c r="AI38" s="1072"/>
      <c r="AJ38" s="1073"/>
      <c r="AK38" s="1016"/>
      <c r="AL38" s="1007"/>
      <c r="AM38" s="1007"/>
      <c r="AN38" s="1007"/>
      <c r="AO38" s="1007"/>
      <c r="AP38" s="1007"/>
      <c r="AQ38" s="1007"/>
      <c r="AR38" s="1007"/>
      <c r="AS38" s="1007"/>
      <c r="AT38" s="1007"/>
      <c r="AU38" s="1007"/>
      <c r="AV38" s="1007"/>
      <c r="AW38" s="1007"/>
      <c r="AX38" s="1007"/>
      <c r="AY38" s="1007"/>
      <c r="AZ38" s="1077"/>
      <c r="BA38" s="1077"/>
      <c r="BB38" s="1077"/>
      <c r="BC38" s="1077"/>
      <c r="BD38" s="1077"/>
      <c r="BE38" s="1008"/>
      <c r="BF38" s="1008"/>
      <c r="BG38" s="1008"/>
      <c r="BH38" s="1008"/>
      <c r="BI38" s="1009"/>
      <c r="BJ38" s="232"/>
      <c r="BK38" s="232"/>
      <c r="BL38" s="232"/>
      <c r="BM38" s="232"/>
      <c r="BN38" s="232"/>
      <c r="BO38" s="241"/>
      <c r="BP38" s="241"/>
      <c r="BQ38" s="238">
        <v>32</v>
      </c>
      <c r="BR38" s="239"/>
      <c r="BS38" s="1028"/>
      <c r="BT38" s="1029"/>
      <c r="BU38" s="1029"/>
      <c r="BV38" s="1029"/>
      <c r="BW38" s="1029"/>
      <c r="BX38" s="1029"/>
      <c r="BY38" s="1029"/>
      <c r="BZ38" s="1029"/>
      <c r="CA38" s="1029"/>
      <c r="CB38" s="1029"/>
      <c r="CC38" s="1029"/>
      <c r="CD38" s="1029"/>
      <c r="CE38" s="1029"/>
      <c r="CF38" s="1029"/>
      <c r="CG38" s="1050"/>
      <c r="CH38" s="1025"/>
      <c r="CI38" s="1026"/>
      <c r="CJ38" s="1026"/>
      <c r="CK38" s="1026"/>
      <c r="CL38" s="1027"/>
      <c r="CM38" s="1025"/>
      <c r="CN38" s="1026"/>
      <c r="CO38" s="1026"/>
      <c r="CP38" s="1026"/>
      <c r="CQ38" s="1027"/>
      <c r="CR38" s="1025"/>
      <c r="CS38" s="1026"/>
      <c r="CT38" s="1026"/>
      <c r="CU38" s="1026"/>
      <c r="CV38" s="1027"/>
      <c r="CW38" s="1025"/>
      <c r="CX38" s="1026"/>
      <c r="CY38" s="1026"/>
      <c r="CZ38" s="1026"/>
      <c r="DA38" s="1027"/>
      <c r="DB38" s="1025"/>
      <c r="DC38" s="1026"/>
      <c r="DD38" s="1026"/>
      <c r="DE38" s="1026"/>
      <c r="DF38" s="1027"/>
      <c r="DG38" s="1025"/>
      <c r="DH38" s="1026"/>
      <c r="DI38" s="1026"/>
      <c r="DJ38" s="1026"/>
      <c r="DK38" s="1027"/>
      <c r="DL38" s="1025"/>
      <c r="DM38" s="1026"/>
      <c r="DN38" s="1026"/>
      <c r="DO38" s="1026"/>
      <c r="DP38" s="1027"/>
      <c r="DQ38" s="1025"/>
      <c r="DR38" s="1026"/>
      <c r="DS38" s="1026"/>
      <c r="DT38" s="1026"/>
      <c r="DU38" s="1027"/>
      <c r="DV38" s="1028"/>
      <c r="DW38" s="1029"/>
      <c r="DX38" s="1029"/>
      <c r="DY38" s="1029"/>
      <c r="DZ38" s="1030"/>
      <c r="EA38" s="230"/>
    </row>
    <row r="39" spans="1:131" ht="26.25" customHeight="1" x14ac:dyDescent="0.15">
      <c r="A39" s="242">
        <v>12</v>
      </c>
      <c r="B39" s="1066"/>
      <c r="C39" s="1067"/>
      <c r="D39" s="1067"/>
      <c r="E39" s="1067"/>
      <c r="F39" s="1067"/>
      <c r="G39" s="1067"/>
      <c r="H39" s="1067"/>
      <c r="I39" s="1067"/>
      <c r="J39" s="1067"/>
      <c r="K39" s="1067"/>
      <c r="L39" s="1067"/>
      <c r="M39" s="1067"/>
      <c r="N39" s="1067"/>
      <c r="O39" s="1067"/>
      <c r="P39" s="1068"/>
      <c r="Q39" s="1074"/>
      <c r="R39" s="1075"/>
      <c r="S39" s="1075"/>
      <c r="T39" s="1075"/>
      <c r="U39" s="1075"/>
      <c r="V39" s="1075"/>
      <c r="W39" s="1075"/>
      <c r="X39" s="1075"/>
      <c r="Y39" s="1075"/>
      <c r="Z39" s="1075"/>
      <c r="AA39" s="1075"/>
      <c r="AB39" s="1075"/>
      <c r="AC39" s="1075"/>
      <c r="AD39" s="1075"/>
      <c r="AE39" s="1076"/>
      <c r="AF39" s="1071"/>
      <c r="AG39" s="1072"/>
      <c r="AH39" s="1072"/>
      <c r="AI39" s="1072"/>
      <c r="AJ39" s="1073"/>
      <c r="AK39" s="1016"/>
      <c r="AL39" s="1007"/>
      <c r="AM39" s="1007"/>
      <c r="AN39" s="1007"/>
      <c r="AO39" s="1007"/>
      <c r="AP39" s="1007"/>
      <c r="AQ39" s="1007"/>
      <c r="AR39" s="1007"/>
      <c r="AS39" s="1007"/>
      <c r="AT39" s="1007"/>
      <c r="AU39" s="1007"/>
      <c r="AV39" s="1007"/>
      <c r="AW39" s="1007"/>
      <c r="AX39" s="1007"/>
      <c r="AY39" s="1007"/>
      <c r="AZ39" s="1077"/>
      <c r="BA39" s="1077"/>
      <c r="BB39" s="1077"/>
      <c r="BC39" s="1077"/>
      <c r="BD39" s="1077"/>
      <c r="BE39" s="1008"/>
      <c r="BF39" s="1008"/>
      <c r="BG39" s="1008"/>
      <c r="BH39" s="1008"/>
      <c r="BI39" s="1009"/>
      <c r="BJ39" s="232"/>
      <c r="BK39" s="232"/>
      <c r="BL39" s="232"/>
      <c r="BM39" s="232"/>
      <c r="BN39" s="232"/>
      <c r="BO39" s="241"/>
      <c r="BP39" s="241"/>
      <c r="BQ39" s="238">
        <v>33</v>
      </c>
      <c r="BR39" s="239"/>
      <c r="BS39" s="1028"/>
      <c r="BT39" s="1029"/>
      <c r="BU39" s="1029"/>
      <c r="BV39" s="1029"/>
      <c r="BW39" s="1029"/>
      <c r="BX39" s="1029"/>
      <c r="BY39" s="1029"/>
      <c r="BZ39" s="1029"/>
      <c r="CA39" s="1029"/>
      <c r="CB39" s="1029"/>
      <c r="CC39" s="1029"/>
      <c r="CD39" s="1029"/>
      <c r="CE39" s="1029"/>
      <c r="CF39" s="1029"/>
      <c r="CG39" s="1050"/>
      <c r="CH39" s="1025"/>
      <c r="CI39" s="1026"/>
      <c r="CJ39" s="1026"/>
      <c r="CK39" s="1026"/>
      <c r="CL39" s="1027"/>
      <c r="CM39" s="1025"/>
      <c r="CN39" s="1026"/>
      <c r="CO39" s="1026"/>
      <c r="CP39" s="1026"/>
      <c r="CQ39" s="1027"/>
      <c r="CR39" s="1025"/>
      <c r="CS39" s="1026"/>
      <c r="CT39" s="1026"/>
      <c r="CU39" s="1026"/>
      <c r="CV39" s="1027"/>
      <c r="CW39" s="1025"/>
      <c r="CX39" s="1026"/>
      <c r="CY39" s="1026"/>
      <c r="CZ39" s="1026"/>
      <c r="DA39" s="1027"/>
      <c r="DB39" s="1025"/>
      <c r="DC39" s="1026"/>
      <c r="DD39" s="1026"/>
      <c r="DE39" s="1026"/>
      <c r="DF39" s="1027"/>
      <c r="DG39" s="1025"/>
      <c r="DH39" s="1026"/>
      <c r="DI39" s="1026"/>
      <c r="DJ39" s="1026"/>
      <c r="DK39" s="1027"/>
      <c r="DL39" s="1025"/>
      <c r="DM39" s="1026"/>
      <c r="DN39" s="1026"/>
      <c r="DO39" s="1026"/>
      <c r="DP39" s="1027"/>
      <c r="DQ39" s="1025"/>
      <c r="DR39" s="1026"/>
      <c r="DS39" s="1026"/>
      <c r="DT39" s="1026"/>
      <c r="DU39" s="1027"/>
      <c r="DV39" s="1028"/>
      <c r="DW39" s="1029"/>
      <c r="DX39" s="1029"/>
      <c r="DY39" s="1029"/>
      <c r="DZ39" s="1030"/>
      <c r="EA39" s="230"/>
    </row>
    <row r="40" spans="1:131" ht="26.25" customHeight="1" x14ac:dyDescent="0.15">
      <c r="A40" s="238">
        <v>13</v>
      </c>
      <c r="B40" s="1066"/>
      <c r="C40" s="1067"/>
      <c r="D40" s="1067"/>
      <c r="E40" s="1067"/>
      <c r="F40" s="1067"/>
      <c r="G40" s="1067"/>
      <c r="H40" s="1067"/>
      <c r="I40" s="1067"/>
      <c r="J40" s="1067"/>
      <c r="K40" s="1067"/>
      <c r="L40" s="1067"/>
      <c r="M40" s="1067"/>
      <c r="N40" s="1067"/>
      <c r="O40" s="1067"/>
      <c r="P40" s="1068"/>
      <c r="Q40" s="1074"/>
      <c r="R40" s="1075"/>
      <c r="S40" s="1075"/>
      <c r="T40" s="1075"/>
      <c r="U40" s="1075"/>
      <c r="V40" s="1075"/>
      <c r="W40" s="1075"/>
      <c r="X40" s="1075"/>
      <c r="Y40" s="1075"/>
      <c r="Z40" s="1075"/>
      <c r="AA40" s="1075"/>
      <c r="AB40" s="1075"/>
      <c r="AC40" s="1075"/>
      <c r="AD40" s="1075"/>
      <c r="AE40" s="1076"/>
      <c r="AF40" s="1071"/>
      <c r="AG40" s="1072"/>
      <c r="AH40" s="1072"/>
      <c r="AI40" s="1072"/>
      <c r="AJ40" s="1073"/>
      <c r="AK40" s="1016"/>
      <c r="AL40" s="1007"/>
      <c r="AM40" s="1007"/>
      <c r="AN40" s="1007"/>
      <c r="AO40" s="1007"/>
      <c r="AP40" s="1007"/>
      <c r="AQ40" s="1007"/>
      <c r="AR40" s="1007"/>
      <c r="AS40" s="1007"/>
      <c r="AT40" s="1007"/>
      <c r="AU40" s="1007"/>
      <c r="AV40" s="1007"/>
      <c r="AW40" s="1007"/>
      <c r="AX40" s="1007"/>
      <c r="AY40" s="1007"/>
      <c r="AZ40" s="1077"/>
      <c r="BA40" s="1077"/>
      <c r="BB40" s="1077"/>
      <c r="BC40" s="1077"/>
      <c r="BD40" s="1077"/>
      <c r="BE40" s="1008"/>
      <c r="BF40" s="1008"/>
      <c r="BG40" s="1008"/>
      <c r="BH40" s="1008"/>
      <c r="BI40" s="1009"/>
      <c r="BJ40" s="232"/>
      <c r="BK40" s="232"/>
      <c r="BL40" s="232"/>
      <c r="BM40" s="232"/>
      <c r="BN40" s="232"/>
      <c r="BO40" s="241"/>
      <c r="BP40" s="241"/>
      <c r="BQ40" s="238">
        <v>34</v>
      </c>
      <c r="BR40" s="239"/>
      <c r="BS40" s="1028"/>
      <c r="BT40" s="1029"/>
      <c r="BU40" s="1029"/>
      <c r="BV40" s="1029"/>
      <c r="BW40" s="1029"/>
      <c r="BX40" s="1029"/>
      <c r="BY40" s="1029"/>
      <c r="BZ40" s="1029"/>
      <c r="CA40" s="1029"/>
      <c r="CB40" s="1029"/>
      <c r="CC40" s="1029"/>
      <c r="CD40" s="1029"/>
      <c r="CE40" s="1029"/>
      <c r="CF40" s="1029"/>
      <c r="CG40" s="1050"/>
      <c r="CH40" s="1025"/>
      <c r="CI40" s="1026"/>
      <c r="CJ40" s="1026"/>
      <c r="CK40" s="1026"/>
      <c r="CL40" s="1027"/>
      <c r="CM40" s="1025"/>
      <c r="CN40" s="1026"/>
      <c r="CO40" s="1026"/>
      <c r="CP40" s="1026"/>
      <c r="CQ40" s="1027"/>
      <c r="CR40" s="1025"/>
      <c r="CS40" s="1026"/>
      <c r="CT40" s="1026"/>
      <c r="CU40" s="1026"/>
      <c r="CV40" s="1027"/>
      <c r="CW40" s="1025"/>
      <c r="CX40" s="1026"/>
      <c r="CY40" s="1026"/>
      <c r="CZ40" s="1026"/>
      <c r="DA40" s="1027"/>
      <c r="DB40" s="1025"/>
      <c r="DC40" s="1026"/>
      <c r="DD40" s="1026"/>
      <c r="DE40" s="1026"/>
      <c r="DF40" s="1027"/>
      <c r="DG40" s="1025"/>
      <c r="DH40" s="1026"/>
      <c r="DI40" s="1026"/>
      <c r="DJ40" s="1026"/>
      <c r="DK40" s="1027"/>
      <c r="DL40" s="1025"/>
      <c r="DM40" s="1026"/>
      <c r="DN40" s="1026"/>
      <c r="DO40" s="1026"/>
      <c r="DP40" s="1027"/>
      <c r="DQ40" s="1025"/>
      <c r="DR40" s="1026"/>
      <c r="DS40" s="1026"/>
      <c r="DT40" s="1026"/>
      <c r="DU40" s="1027"/>
      <c r="DV40" s="1028"/>
      <c r="DW40" s="1029"/>
      <c r="DX40" s="1029"/>
      <c r="DY40" s="1029"/>
      <c r="DZ40" s="1030"/>
      <c r="EA40" s="230"/>
    </row>
    <row r="41" spans="1:131" ht="26.25" customHeight="1" x14ac:dyDescent="0.15">
      <c r="A41" s="238">
        <v>14</v>
      </c>
      <c r="B41" s="1066"/>
      <c r="C41" s="1067"/>
      <c r="D41" s="1067"/>
      <c r="E41" s="1067"/>
      <c r="F41" s="1067"/>
      <c r="G41" s="1067"/>
      <c r="H41" s="1067"/>
      <c r="I41" s="1067"/>
      <c r="J41" s="1067"/>
      <c r="K41" s="1067"/>
      <c r="L41" s="1067"/>
      <c r="M41" s="1067"/>
      <c r="N41" s="1067"/>
      <c r="O41" s="1067"/>
      <c r="P41" s="1068"/>
      <c r="Q41" s="1074"/>
      <c r="R41" s="1075"/>
      <c r="S41" s="1075"/>
      <c r="T41" s="1075"/>
      <c r="U41" s="1075"/>
      <c r="V41" s="1075"/>
      <c r="W41" s="1075"/>
      <c r="X41" s="1075"/>
      <c r="Y41" s="1075"/>
      <c r="Z41" s="1075"/>
      <c r="AA41" s="1075"/>
      <c r="AB41" s="1075"/>
      <c r="AC41" s="1075"/>
      <c r="AD41" s="1075"/>
      <c r="AE41" s="1076"/>
      <c r="AF41" s="1071"/>
      <c r="AG41" s="1072"/>
      <c r="AH41" s="1072"/>
      <c r="AI41" s="1072"/>
      <c r="AJ41" s="1073"/>
      <c r="AK41" s="1016"/>
      <c r="AL41" s="1007"/>
      <c r="AM41" s="1007"/>
      <c r="AN41" s="1007"/>
      <c r="AO41" s="1007"/>
      <c r="AP41" s="1007"/>
      <c r="AQ41" s="1007"/>
      <c r="AR41" s="1007"/>
      <c r="AS41" s="1007"/>
      <c r="AT41" s="1007"/>
      <c r="AU41" s="1007"/>
      <c r="AV41" s="1007"/>
      <c r="AW41" s="1007"/>
      <c r="AX41" s="1007"/>
      <c r="AY41" s="1007"/>
      <c r="AZ41" s="1077"/>
      <c r="BA41" s="1077"/>
      <c r="BB41" s="1077"/>
      <c r="BC41" s="1077"/>
      <c r="BD41" s="1077"/>
      <c r="BE41" s="1008"/>
      <c r="BF41" s="1008"/>
      <c r="BG41" s="1008"/>
      <c r="BH41" s="1008"/>
      <c r="BI41" s="1009"/>
      <c r="BJ41" s="232"/>
      <c r="BK41" s="232"/>
      <c r="BL41" s="232"/>
      <c r="BM41" s="232"/>
      <c r="BN41" s="232"/>
      <c r="BO41" s="241"/>
      <c r="BP41" s="241"/>
      <c r="BQ41" s="238">
        <v>35</v>
      </c>
      <c r="BR41" s="239"/>
      <c r="BS41" s="1028"/>
      <c r="BT41" s="1029"/>
      <c r="BU41" s="1029"/>
      <c r="BV41" s="1029"/>
      <c r="BW41" s="1029"/>
      <c r="BX41" s="1029"/>
      <c r="BY41" s="1029"/>
      <c r="BZ41" s="1029"/>
      <c r="CA41" s="1029"/>
      <c r="CB41" s="1029"/>
      <c r="CC41" s="1029"/>
      <c r="CD41" s="1029"/>
      <c r="CE41" s="1029"/>
      <c r="CF41" s="1029"/>
      <c r="CG41" s="1050"/>
      <c r="CH41" s="1025"/>
      <c r="CI41" s="1026"/>
      <c r="CJ41" s="1026"/>
      <c r="CK41" s="1026"/>
      <c r="CL41" s="1027"/>
      <c r="CM41" s="1025"/>
      <c r="CN41" s="1026"/>
      <c r="CO41" s="1026"/>
      <c r="CP41" s="1026"/>
      <c r="CQ41" s="1027"/>
      <c r="CR41" s="1025"/>
      <c r="CS41" s="1026"/>
      <c r="CT41" s="1026"/>
      <c r="CU41" s="1026"/>
      <c r="CV41" s="1027"/>
      <c r="CW41" s="1025"/>
      <c r="CX41" s="1026"/>
      <c r="CY41" s="1026"/>
      <c r="CZ41" s="1026"/>
      <c r="DA41" s="1027"/>
      <c r="DB41" s="1025"/>
      <c r="DC41" s="1026"/>
      <c r="DD41" s="1026"/>
      <c r="DE41" s="1026"/>
      <c r="DF41" s="1027"/>
      <c r="DG41" s="1025"/>
      <c r="DH41" s="1026"/>
      <c r="DI41" s="1026"/>
      <c r="DJ41" s="1026"/>
      <c r="DK41" s="1027"/>
      <c r="DL41" s="1025"/>
      <c r="DM41" s="1026"/>
      <c r="DN41" s="1026"/>
      <c r="DO41" s="1026"/>
      <c r="DP41" s="1027"/>
      <c r="DQ41" s="1025"/>
      <c r="DR41" s="1026"/>
      <c r="DS41" s="1026"/>
      <c r="DT41" s="1026"/>
      <c r="DU41" s="1027"/>
      <c r="DV41" s="1028"/>
      <c r="DW41" s="1029"/>
      <c r="DX41" s="1029"/>
      <c r="DY41" s="1029"/>
      <c r="DZ41" s="1030"/>
      <c r="EA41" s="230"/>
    </row>
    <row r="42" spans="1:131" ht="26.25" customHeight="1" x14ac:dyDescent="0.15">
      <c r="A42" s="238">
        <v>15</v>
      </c>
      <c r="B42" s="1066"/>
      <c r="C42" s="1067"/>
      <c r="D42" s="1067"/>
      <c r="E42" s="1067"/>
      <c r="F42" s="1067"/>
      <c r="G42" s="1067"/>
      <c r="H42" s="1067"/>
      <c r="I42" s="1067"/>
      <c r="J42" s="1067"/>
      <c r="K42" s="1067"/>
      <c r="L42" s="1067"/>
      <c r="M42" s="1067"/>
      <c r="N42" s="1067"/>
      <c r="O42" s="1067"/>
      <c r="P42" s="1068"/>
      <c r="Q42" s="1074"/>
      <c r="R42" s="1075"/>
      <c r="S42" s="1075"/>
      <c r="T42" s="1075"/>
      <c r="U42" s="1075"/>
      <c r="V42" s="1075"/>
      <c r="W42" s="1075"/>
      <c r="X42" s="1075"/>
      <c r="Y42" s="1075"/>
      <c r="Z42" s="1075"/>
      <c r="AA42" s="1075"/>
      <c r="AB42" s="1075"/>
      <c r="AC42" s="1075"/>
      <c r="AD42" s="1075"/>
      <c r="AE42" s="1076"/>
      <c r="AF42" s="1071"/>
      <c r="AG42" s="1072"/>
      <c r="AH42" s="1072"/>
      <c r="AI42" s="1072"/>
      <c r="AJ42" s="1073"/>
      <c r="AK42" s="1016"/>
      <c r="AL42" s="1007"/>
      <c r="AM42" s="1007"/>
      <c r="AN42" s="1007"/>
      <c r="AO42" s="1007"/>
      <c r="AP42" s="1007"/>
      <c r="AQ42" s="1007"/>
      <c r="AR42" s="1007"/>
      <c r="AS42" s="1007"/>
      <c r="AT42" s="1007"/>
      <c r="AU42" s="1007"/>
      <c r="AV42" s="1007"/>
      <c r="AW42" s="1007"/>
      <c r="AX42" s="1007"/>
      <c r="AY42" s="1007"/>
      <c r="AZ42" s="1077"/>
      <c r="BA42" s="1077"/>
      <c r="BB42" s="1077"/>
      <c r="BC42" s="1077"/>
      <c r="BD42" s="1077"/>
      <c r="BE42" s="1008"/>
      <c r="BF42" s="1008"/>
      <c r="BG42" s="1008"/>
      <c r="BH42" s="1008"/>
      <c r="BI42" s="1009"/>
      <c r="BJ42" s="232"/>
      <c r="BK42" s="232"/>
      <c r="BL42" s="232"/>
      <c r="BM42" s="232"/>
      <c r="BN42" s="232"/>
      <c r="BO42" s="241"/>
      <c r="BP42" s="241"/>
      <c r="BQ42" s="238">
        <v>36</v>
      </c>
      <c r="BR42" s="239"/>
      <c r="BS42" s="1028"/>
      <c r="BT42" s="1029"/>
      <c r="BU42" s="1029"/>
      <c r="BV42" s="1029"/>
      <c r="BW42" s="1029"/>
      <c r="BX42" s="1029"/>
      <c r="BY42" s="1029"/>
      <c r="BZ42" s="1029"/>
      <c r="CA42" s="1029"/>
      <c r="CB42" s="1029"/>
      <c r="CC42" s="1029"/>
      <c r="CD42" s="1029"/>
      <c r="CE42" s="1029"/>
      <c r="CF42" s="1029"/>
      <c r="CG42" s="1050"/>
      <c r="CH42" s="1025"/>
      <c r="CI42" s="1026"/>
      <c r="CJ42" s="1026"/>
      <c r="CK42" s="1026"/>
      <c r="CL42" s="1027"/>
      <c r="CM42" s="1025"/>
      <c r="CN42" s="1026"/>
      <c r="CO42" s="1026"/>
      <c r="CP42" s="1026"/>
      <c r="CQ42" s="1027"/>
      <c r="CR42" s="1025"/>
      <c r="CS42" s="1026"/>
      <c r="CT42" s="1026"/>
      <c r="CU42" s="1026"/>
      <c r="CV42" s="1027"/>
      <c r="CW42" s="1025"/>
      <c r="CX42" s="1026"/>
      <c r="CY42" s="1026"/>
      <c r="CZ42" s="1026"/>
      <c r="DA42" s="1027"/>
      <c r="DB42" s="1025"/>
      <c r="DC42" s="1026"/>
      <c r="DD42" s="1026"/>
      <c r="DE42" s="1026"/>
      <c r="DF42" s="1027"/>
      <c r="DG42" s="1025"/>
      <c r="DH42" s="1026"/>
      <c r="DI42" s="1026"/>
      <c r="DJ42" s="1026"/>
      <c r="DK42" s="1027"/>
      <c r="DL42" s="1025"/>
      <c r="DM42" s="1026"/>
      <c r="DN42" s="1026"/>
      <c r="DO42" s="1026"/>
      <c r="DP42" s="1027"/>
      <c r="DQ42" s="1025"/>
      <c r="DR42" s="1026"/>
      <c r="DS42" s="1026"/>
      <c r="DT42" s="1026"/>
      <c r="DU42" s="1027"/>
      <c r="DV42" s="1028"/>
      <c r="DW42" s="1029"/>
      <c r="DX42" s="1029"/>
      <c r="DY42" s="1029"/>
      <c r="DZ42" s="1030"/>
      <c r="EA42" s="230"/>
    </row>
    <row r="43" spans="1:131" ht="26.25" customHeight="1" x14ac:dyDescent="0.15">
      <c r="A43" s="238">
        <v>16</v>
      </c>
      <c r="B43" s="1066"/>
      <c r="C43" s="1067"/>
      <c r="D43" s="1067"/>
      <c r="E43" s="1067"/>
      <c r="F43" s="1067"/>
      <c r="G43" s="1067"/>
      <c r="H43" s="1067"/>
      <c r="I43" s="1067"/>
      <c r="J43" s="1067"/>
      <c r="K43" s="1067"/>
      <c r="L43" s="1067"/>
      <c r="M43" s="1067"/>
      <c r="N43" s="1067"/>
      <c r="O43" s="1067"/>
      <c r="P43" s="1068"/>
      <c r="Q43" s="1074"/>
      <c r="R43" s="1075"/>
      <c r="S43" s="1075"/>
      <c r="T43" s="1075"/>
      <c r="U43" s="1075"/>
      <c r="V43" s="1075"/>
      <c r="W43" s="1075"/>
      <c r="X43" s="1075"/>
      <c r="Y43" s="1075"/>
      <c r="Z43" s="1075"/>
      <c r="AA43" s="1075"/>
      <c r="AB43" s="1075"/>
      <c r="AC43" s="1075"/>
      <c r="AD43" s="1075"/>
      <c r="AE43" s="1076"/>
      <c r="AF43" s="1071"/>
      <c r="AG43" s="1072"/>
      <c r="AH43" s="1072"/>
      <c r="AI43" s="1072"/>
      <c r="AJ43" s="1073"/>
      <c r="AK43" s="1016"/>
      <c r="AL43" s="1007"/>
      <c r="AM43" s="1007"/>
      <c r="AN43" s="1007"/>
      <c r="AO43" s="1007"/>
      <c r="AP43" s="1007"/>
      <c r="AQ43" s="1007"/>
      <c r="AR43" s="1007"/>
      <c r="AS43" s="1007"/>
      <c r="AT43" s="1007"/>
      <c r="AU43" s="1007"/>
      <c r="AV43" s="1007"/>
      <c r="AW43" s="1007"/>
      <c r="AX43" s="1007"/>
      <c r="AY43" s="1007"/>
      <c r="AZ43" s="1077"/>
      <c r="BA43" s="1077"/>
      <c r="BB43" s="1077"/>
      <c r="BC43" s="1077"/>
      <c r="BD43" s="1077"/>
      <c r="BE43" s="1008"/>
      <c r="BF43" s="1008"/>
      <c r="BG43" s="1008"/>
      <c r="BH43" s="1008"/>
      <c r="BI43" s="1009"/>
      <c r="BJ43" s="232"/>
      <c r="BK43" s="232"/>
      <c r="BL43" s="232"/>
      <c r="BM43" s="232"/>
      <c r="BN43" s="232"/>
      <c r="BO43" s="241"/>
      <c r="BP43" s="241"/>
      <c r="BQ43" s="238">
        <v>37</v>
      </c>
      <c r="BR43" s="239"/>
      <c r="BS43" s="1028"/>
      <c r="BT43" s="1029"/>
      <c r="BU43" s="1029"/>
      <c r="BV43" s="1029"/>
      <c r="BW43" s="1029"/>
      <c r="BX43" s="1029"/>
      <c r="BY43" s="1029"/>
      <c r="BZ43" s="1029"/>
      <c r="CA43" s="1029"/>
      <c r="CB43" s="1029"/>
      <c r="CC43" s="1029"/>
      <c r="CD43" s="1029"/>
      <c r="CE43" s="1029"/>
      <c r="CF43" s="1029"/>
      <c r="CG43" s="1050"/>
      <c r="CH43" s="1025"/>
      <c r="CI43" s="1026"/>
      <c r="CJ43" s="1026"/>
      <c r="CK43" s="1026"/>
      <c r="CL43" s="1027"/>
      <c r="CM43" s="1025"/>
      <c r="CN43" s="1026"/>
      <c r="CO43" s="1026"/>
      <c r="CP43" s="1026"/>
      <c r="CQ43" s="1027"/>
      <c r="CR43" s="1025"/>
      <c r="CS43" s="1026"/>
      <c r="CT43" s="1026"/>
      <c r="CU43" s="1026"/>
      <c r="CV43" s="1027"/>
      <c r="CW43" s="1025"/>
      <c r="CX43" s="1026"/>
      <c r="CY43" s="1026"/>
      <c r="CZ43" s="1026"/>
      <c r="DA43" s="1027"/>
      <c r="DB43" s="1025"/>
      <c r="DC43" s="1026"/>
      <c r="DD43" s="1026"/>
      <c r="DE43" s="1026"/>
      <c r="DF43" s="1027"/>
      <c r="DG43" s="1025"/>
      <c r="DH43" s="1026"/>
      <c r="DI43" s="1026"/>
      <c r="DJ43" s="1026"/>
      <c r="DK43" s="1027"/>
      <c r="DL43" s="1025"/>
      <c r="DM43" s="1026"/>
      <c r="DN43" s="1026"/>
      <c r="DO43" s="1026"/>
      <c r="DP43" s="1027"/>
      <c r="DQ43" s="1025"/>
      <c r="DR43" s="1026"/>
      <c r="DS43" s="1026"/>
      <c r="DT43" s="1026"/>
      <c r="DU43" s="1027"/>
      <c r="DV43" s="1028"/>
      <c r="DW43" s="1029"/>
      <c r="DX43" s="1029"/>
      <c r="DY43" s="1029"/>
      <c r="DZ43" s="1030"/>
      <c r="EA43" s="230"/>
    </row>
    <row r="44" spans="1:131" ht="26.25" customHeight="1" x14ac:dyDescent="0.15">
      <c r="A44" s="238">
        <v>17</v>
      </c>
      <c r="B44" s="1066"/>
      <c r="C44" s="1067"/>
      <c r="D44" s="1067"/>
      <c r="E44" s="1067"/>
      <c r="F44" s="1067"/>
      <c r="G44" s="1067"/>
      <c r="H44" s="1067"/>
      <c r="I44" s="1067"/>
      <c r="J44" s="1067"/>
      <c r="K44" s="1067"/>
      <c r="L44" s="1067"/>
      <c r="M44" s="1067"/>
      <c r="N44" s="1067"/>
      <c r="O44" s="1067"/>
      <c r="P44" s="1068"/>
      <c r="Q44" s="1074"/>
      <c r="R44" s="1075"/>
      <c r="S44" s="1075"/>
      <c r="T44" s="1075"/>
      <c r="U44" s="1075"/>
      <c r="V44" s="1075"/>
      <c r="W44" s="1075"/>
      <c r="X44" s="1075"/>
      <c r="Y44" s="1075"/>
      <c r="Z44" s="1075"/>
      <c r="AA44" s="1075"/>
      <c r="AB44" s="1075"/>
      <c r="AC44" s="1075"/>
      <c r="AD44" s="1075"/>
      <c r="AE44" s="1076"/>
      <c r="AF44" s="1071"/>
      <c r="AG44" s="1072"/>
      <c r="AH44" s="1072"/>
      <c r="AI44" s="1072"/>
      <c r="AJ44" s="1073"/>
      <c r="AK44" s="1016"/>
      <c r="AL44" s="1007"/>
      <c r="AM44" s="1007"/>
      <c r="AN44" s="1007"/>
      <c r="AO44" s="1007"/>
      <c r="AP44" s="1007"/>
      <c r="AQ44" s="1007"/>
      <c r="AR44" s="1007"/>
      <c r="AS44" s="1007"/>
      <c r="AT44" s="1007"/>
      <c r="AU44" s="1007"/>
      <c r="AV44" s="1007"/>
      <c r="AW44" s="1007"/>
      <c r="AX44" s="1007"/>
      <c r="AY44" s="1007"/>
      <c r="AZ44" s="1077"/>
      <c r="BA44" s="1077"/>
      <c r="BB44" s="1077"/>
      <c r="BC44" s="1077"/>
      <c r="BD44" s="1077"/>
      <c r="BE44" s="1008"/>
      <c r="BF44" s="1008"/>
      <c r="BG44" s="1008"/>
      <c r="BH44" s="1008"/>
      <c r="BI44" s="1009"/>
      <c r="BJ44" s="232"/>
      <c r="BK44" s="232"/>
      <c r="BL44" s="232"/>
      <c r="BM44" s="232"/>
      <c r="BN44" s="232"/>
      <c r="BO44" s="241"/>
      <c r="BP44" s="241"/>
      <c r="BQ44" s="238">
        <v>38</v>
      </c>
      <c r="BR44" s="239"/>
      <c r="BS44" s="1028"/>
      <c r="BT44" s="1029"/>
      <c r="BU44" s="1029"/>
      <c r="BV44" s="1029"/>
      <c r="BW44" s="1029"/>
      <c r="BX44" s="1029"/>
      <c r="BY44" s="1029"/>
      <c r="BZ44" s="1029"/>
      <c r="CA44" s="1029"/>
      <c r="CB44" s="1029"/>
      <c r="CC44" s="1029"/>
      <c r="CD44" s="1029"/>
      <c r="CE44" s="1029"/>
      <c r="CF44" s="1029"/>
      <c r="CG44" s="1050"/>
      <c r="CH44" s="1025"/>
      <c r="CI44" s="1026"/>
      <c r="CJ44" s="1026"/>
      <c r="CK44" s="1026"/>
      <c r="CL44" s="1027"/>
      <c r="CM44" s="1025"/>
      <c r="CN44" s="1026"/>
      <c r="CO44" s="1026"/>
      <c r="CP44" s="1026"/>
      <c r="CQ44" s="1027"/>
      <c r="CR44" s="1025"/>
      <c r="CS44" s="1026"/>
      <c r="CT44" s="1026"/>
      <c r="CU44" s="1026"/>
      <c r="CV44" s="1027"/>
      <c r="CW44" s="1025"/>
      <c r="CX44" s="1026"/>
      <c r="CY44" s="1026"/>
      <c r="CZ44" s="1026"/>
      <c r="DA44" s="1027"/>
      <c r="DB44" s="1025"/>
      <c r="DC44" s="1026"/>
      <c r="DD44" s="1026"/>
      <c r="DE44" s="1026"/>
      <c r="DF44" s="1027"/>
      <c r="DG44" s="1025"/>
      <c r="DH44" s="1026"/>
      <c r="DI44" s="1026"/>
      <c r="DJ44" s="1026"/>
      <c r="DK44" s="1027"/>
      <c r="DL44" s="1025"/>
      <c r="DM44" s="1026"/>
      <c r="DN44" s="1026"/>
      <c r="DO44" s="1026"/>
      <c r="DP44" s="1027"/>
      <c r="DQ44" s="1025"/>
      <c r="DR44" s="1026"/>
      <c r="DS44" s="1026"/>
      <c r="DT44" s="1026"/>
      <c r="DU44" s="1027"/>
      <c r="DV44" s="1028"/>
      <c r="DW44" s="1029"/>
      <c r="DX44" s="1029"/>
      <c r="DY44" s="1029"/>
      <c r="DZ44" s="1030"/>
      <c r="EA44" s="230"/>
    </row>
    <row r="45" spans="1:131" ht="26.25" customHeight="1" x14ac:dyDescent="0.15">
      <c r="A45" s="238">
        <v>18</v>
      </c>
      <c r="B45" s="1066"/>
      <c r="C45" s="1067"/>
      <c r="D45" s="1067"/>
      <c r="E45" s="1067"/>
      <c r="F45" s="1067"/>
      <c r="G45" s="1067"/>
      <c r="H45" s="1067"/>
      <c r="I45" s="1067"/>
      <c r="J45" s="1067"/>
      <c r="K45" s="1067"/>
      <c r="L45" s="1067"/>
      <c r="M45" s="1067"/>
      <c r="N45" s="1067"/>
      <c r="O45" s="1067"/>
      <c r="P45" s="1068"/>
      <c r="Q45" s="1074"/>
      <c r="R45" s="1075"/>
      <c r="S45" s="1075"/>
      <c r="T45" s="1075"/>
      <c r="U45" s="1075"/>
      <c r="V45" s="1075"/>
      <c r="W45" s="1075"/>
      <c r="X45" s="1075"/>
      <c r="Y45" s="1075"/>
      <c r="Z45" s="1075"/>
      <c r="AA45" s="1075"/>
      <c r="AB45" s="1075"/>
      <c r="AC45" s="1075"/>
      <c r="AD45" s="1075"/>
      <c r="AE45" s="1076"/>
      <c r="AF45" s="1071"/>
      <c r="AG45" s="1072"/>
      <c r="AH45" s="1072"/>
      <c r="AI45" s="1072"/>
      <c r="AJ45" s="1073"/>
      <c r="AK45" s="1016"/>
      <c r="AL45" s="1007"/>
      <c r="AM45" s="1007"/>
      <c r="AN45" s="1007"/>
      <c r="AO45" s="1007"/>
      <c r="AP45" s="1007"/>
      <c r="AQ45" s="1007"/>
      <c r="AR45" s="1007"/>
      <c r="AS45" s="1007"/>
      <c r="AT45" s="1007"/>
      <c r="AU45" s="1007"/>
      <c r="AV45" s="1007"/>
      <c r="AW45" s="1007"/>
      <c r="AX45" s="1007"/>
      <c r="AY45" s="1007"/>
      <c r="AZ45" s="1077"/>
      <c r="BA45" s="1077"/>
      <c r="BB45" s="1077"/>
      <c r="BC45" s="1077"/>
      <c r="BD45" s="1077"/>
      <c r="BE45" s="1008"/>
      <c r="BF45" s="1008"/>
      <c r="BG45" s="1008"/>
      <c r="BH45" s="1008"/>
      <c r="BI45" s="1009"/>
      <c r="BJ45" s="232"/>
      <c r="BK45" s="232"/>
      <c r="BL45" s="232"/>
      <c r="BM45" s="232"/>
      <c r="BN45" s="232"/>
      <c r="BO45" s="241"/>
      <c r="BP45" s="241"/>
      <c r="BQ45" s="238">
        <v>39</v>
      </c>
      <c r="BR45" s="239"/>
      <c r="BS45" s="1028"/>
      <c r="BT45" s="1029"/>
      <c r="BU45" s="1029"/>
      <c r="BV45" s="1029"/>
      <c r="BW45" s="1029"/>
      <c r="BX45" s="1029"/>
      <c r="BY45" s="1029"/>
      <c r="BZ45" s="1029"/>
      <c r="CA45" s="1029"/>
      <c r="CB45" s="1029"/>
      <c r="CC45" s="1029"/>
      <c r="CD45" s="1029"/>
      <c r="CE45" s="1029"/>
      <c r="CF45" s="1029"/>
      <c r="CG45" s="1050"/>
      <c r="CH45" s="1025"/>
      <c r="CI45" s="1026"/>
      <c r="CJ45" s="1026"/>
      <c r="CK45" s="1026"/>
      <c r="CL45" s="1027"/>
      <c r="CM45" s="1025"/>
      <c r="CN45" s="1026"/>
      <c r="CO45" s="1026"/>
      <c r="CP45" s="1026"/>
      <c r="CQ45" s="1027"/>
      <c r="CR45" s="1025"/>
      <c r="CS45" s="1026"/>
      <c r="CT45" s="1026"/>
      <c r="CU45" s="1026"/>
      <c r="CV45" s="1027"/>
      <c r="CW45" s="1025"/>
      <c r="CX45" s="1026"/>
      <c r="CY45" s="1026"/>
      <c r="CZ45" s="1026"/>
      <c r="DA45" s="1027"/>
      <c r="DB45" s="1025"/>
      <c r="DC45" s="1026"/>
      <c r="DD45" s="1026"/>
      <c r="DE45" s="1026"/>
      <c r="DF45" s="1027"/>
      <c r="DG45" s="1025"/>
      <c r="DH45" s="1026"/>
      <c r="DI45" s="1026"/>
      <c r="DJ45" s="1026"/>
      <c r="DK45" s="1027"/>
      <c r="DL45" s="1025"/>
      <c r="DM45" s="1026"/>
      <c r="DN45" s="1026"/>
      <c r="DO45" s="1026"/>
      <c r="DP45" s="1027"/>
      <c r="DQ45" s="1025"/>
      <c r="DR45" s="1026"/>
      <c r="DS45" s="1026"/>
      <c r="DT45" s="1026"/>
      <c r="DU45" s="1027"/>
      <c r="DV45" s="1028"/>
      <c r="DW45" s="1029"/>
      <c r="DX45" s="1029"/>
      <c r="DY45" s="1029"/>
      <c r="DZ45" s="1030"/>
      <c r="EA45" s="230"/>
    </row>
    <row r="46" spans="1:131" ht="26.25" customHeight="1" x14ac:dyDescent="0.15">
      <c r="A46" s="238">
        <v>19</v>
      </c>
      <c r="B46" s="1066"/>
      <c r="C46" s="1067"/>
      <c r="D46" s="1067"/>
      <c r="E46" s="1067"/>
      <c r="F46" s="1067"/>
      <c r="G46" s="1067"/>
      <c r="H46" s="1067"/>
      <c r="I46" s="1067"/>
      <c r="J46" s="1067"/>
      <c r="K46" s="1067"/>
      <c r="L46" s="1067"/>
      <c r="M46" s="1067"/>
      <c r="N46" s="1067"/>
      <c r="O46" s="1067"/>
      <c r="P46" s="1068"/>
      <c r="Q46" s="1074"/>
      <c r="R46" s="1075"/>
      <c r="S46" s="1075"/>
      <c r="T46" s="1075"/>
      <c r="U46" s="1075"/>
      <c r="V46" s="1075"/>
      <c r="W46" s="1075"/>
      <c r="X46" s="1075"/>
      <c r="Y46" s="1075"/>
      <c r="Z46" s="1075"/>
      <c r="AA46" s="1075"/>
      <c r="AB46" s="1075"/>
      <c r="AC46" s="1075"/>
      <c r="AD46" s="1075"/>
      <c r="AE46" s="1076"/>
      <c r="AF46" s="1071"/>
      <c r="AG46" s="1072"/>
      <c r="AH46" s="1072"/>
      <c r="AI46" s="1072"/>
      <c r="AJ46" s="1073"/>
      <c r="AK46" s="1016"/>
      <c r="AL46" s="1007"/>
      <c r="AM46" s="1007"/>
      <c r="AN46" s="1007"/>
      <c r="AO46" s="1007"/>
      <c r="AP46" s="1007"/>
      <c r="AQ46" s="1007"/>
      <c r="AR46" s="1007"/>
      <c r="AS46" s="1007"/>
      <c r="AT46" s="1007"/>
      <c r="AU46" s="1007"/>
      <c r="AV46" s="1007"/>
      <c r="AW46" s="1007"/>
      <c r="AX46" s="1007"/>
      <c r="AY46" s="1007"/>
      <c r="AZ46" s="1077"/>
      <c r="BA46" s="1077"/>
      <c r="BB46" s="1077"/>
      <c r="BC46" s="1077"/>
      <c r="BD46" s="1077"/>
      <c r="BE46" s="1008"/>
      <c r="BF46" s="1008"/>
      <c r="BG46" s="1008"/>
      <c r="BH46" s="1008"/>
      <c r="BI46" s="1009"/>
      <c r="BJ46" s="232"/>
      <c r="BK46" s="232"/>
      <c r="BL46" s="232"/>
      <c r="BM46" s="232"/>
      <c r="BN46" s="232"/>
      <c r="BO46" s="241"/>
      <c r="BP46" s="241"/>
      <c r="BQ46" s="238">
        <v>40</v>
      </c>
      <c r="BR46" s="239"/>
      <c r="BS46" s="1028"/>
      <c r="BT46" s="1029"/>
      <c r="BU46" s="1029"/>
      <c r="BV46" s="1029"/>
      <c r="BW46" s="1029"/>
      <c r="BX46" s="1029"/>
      <c r="BY46" s="1029"/>
      <c r="BZ46" s="1029"/>
      <c r="CA46" s="1029"/>
      <c r="CB46" s="1029"/>
      <c r="CC46" s="1029"/>
      <c r="CD46" s="1029"/>
      <c r="CE46" s="1029"/>
      <c r="CF46" s="1029"/>
      <c r="CG46" s="1050"/>
      <c r="CH46" s="1025"/>
      <c r="CI46" s="1026"/>
      <c r="CJ46" s="1026"/>
      <c r="CK46" s="1026"/>
      <c r="CL46" s="1027"/>
      <c r="CM46" s="1025"/>
      <c r="CN46" s="1026"/>
      <c r="CO46" s="1026"/>
      <c r="CP46" s="1026"/>
      <c r="CQ46" s="1027"/>
      <c r="CR46" s="1025"/>
      <c r="CS46" s="1026"/>
      <c r="CT46" s="1026"/>
      <c r="CU46" s="1026"/>
      <c r="CV46" s="1027"/>
      <c r="CW46" s="1025"/>
      <c r="CX46" s="1026"/>
      <c r="CY46" s="1026"/>
      <c r="CZ46" s="1026"/>
      <c r="DA46" s="1027"/>
      <c r="DB46" s="1025"/>
      <c r="DC46" s="1026"/>
      <c r="DD46" s="1026"/>
      <c r="DE46" s="1026"/>
      <c r="DF46" s="1027"/>
      <c r="DG46" s="1025"/>
      <c r="DH46" s="1026"/>
      <c r="DI46" s="1026"/>
      <c r="DJ46" s="1026"/>
      <c r="DK46" s="1027"/>
      <c r="DL46" s="1025"/>
      <c r="DM46" s="1026"/>
      <c r="DN46" s="1026"/>
      <c r="DO46" s="1026"/>
      <c r="DP46" s="1027"/>
      <c r="DQ46" s="1025"/>
      <c r="DR46" s="1026"/>
      <c r="DS46" s="1026"/>
      <c r="DT46" s="1026"/>
      <c r="DU46" s="1027"/>
      <c r="DV46" s="1028"/>
      <c r="DW46" s="1029"/>
      <c r="DX46" s="1029"/>
      <c r="DY46" s="1029"/>
      <c r="DZ46" s="1030"/>
      <c r="EA46" s="230"/>
    </row>
    <row r="47" spans="1:131" ht="26.25" customHeight="1" x14ac:dyDescent="0.15">
      <c r="A47" s="238">
        <v>20</v>
      </c>
      <c r="B47" s="1066"/>
      <c r="C47" s="1067"/>
      <c r="D47" s="1067"/>
      <c r="E47" s="1067"/>
      <c r="F47" s="1067"/>
      <c r="G47" s="1067"/>
      <c r="H47" s="1067"/>
      <c r="I47" s="1067"/>
      <c r="J47" s="1067"/>
      <c r="K47" s="1067"/>
      <c r="L47" s="1067"/>
      <c r="M47" s="1067"/>
      <c r="N47" s="1067"/>
      <c r="O47" s="1067"/>
      <c r="P47" s="1068"/>
      <c r="Q47" s="1074"/>
      <c r="R47" s="1075"/>
      <c r="S47" s="1075"/>
      <c r="T47" s="1075"/>
      <c r="U47" s="1075"/>
      <c r="V47" s="1075"/>
      <c r="W47" s="1075"/>
      <c r="X47" s="1075"/>
      <c r="Y47" s="1075"/>
      <c r="Z47" s="1075"/>
      <c r="AA47" s="1075"/>
      <c r="AB47" s="1075"/>
      <c r="AC47" s="1075"/>
      <c r="AD47" s="1075"/>
      <c r="AE47" s="1076"/>
      <c r="AF47" s="1071"/>
      <c r="AG47" s="1072"/>
      <c r="AH47" s="1072"/>
      <c r="AI47" s="1072"/>
      <c r="AJ47" s="1073"/>
      <c r="AK47" s="1016"/>
      <c r="AL47" s="1007"/>
      <c r="AM47" s="1007"/>
      <c r="AN47" s="1007"/>
      <c r="AO47" s="1007"/>
      <c r="AP47" s="1007"/>
      <c r="AQ47" s="1007"/>
      <c r="AR47" s="1007"/>
      <c r="AS47" s="1007"/>
      <c r="AT47" s="1007"/>
      <c r="AU47" s="1007"/>
      <c r="AV47" s="1007"/>
      <c r="AW47" s="1007"/>
      <c r="AX47" s="1007"/>
      <c r="AY47" s="1007"/>
      <c r="AZ47" s="1077"/>
      <c r="BA47" s="1077"/>
      <c r="BB47" s="1077"/>
      <c r="BC47" s="1077"/>
      <c r="BD47" s="1077"/>
      <c r="BE47" s="1008"/>
      <c r="BF47" s="1008"/>
      <c r="BG47" s="1008"/>
      <c r="BH47" s="1008"/>
      <c r="BI47" s="1009"/>
      <c r="BJ47" s="232"/>
      <c r="BK47" s="232"/>
      <c r="BL47" s="232"/>
      <c r="BM47" s="232"/>
      <c r="BN47" s="232"/>
      <c r="BO47" s="241"/>
      <c r="BP47" s="241"/>
      <c r="BQ47" s="238">
        <v>41</v>
      </c>
      <c r="BR47" s="239"/>
      <c r="BS47" s="1028"/>
      <c r="BT47" s="1029"/>
      <c r="BU47" s="1029"/>
      <c r="BV47" s="1029"/>
      <c r="BW47" s="1029"/>
      <c r="BX47" s="1029"/>
      <c r="BY47" s="1029"/>
      <c r="BZ47" s="1029"/>
      <c r="CA47" s="1029"/>
      <c r="CB47" s="1029"/>
      <c r="CC47" s="1029"/>
      <c r="CD47" s="1029"/>
      <c r="CE47" s="1029"/>
      <c r="CF47" s="1029"/>
      <c r="CG47" s="1050"/>
      <c r="CH47" s="1025"/>
      <c r="CI47" s="1026"/>
      <c r="CJ47" s="1026"/>
      <c r="CK47" s="1026"/>
      <c r="CL47" s="1027"/>
      <c r="CM47" s="1025"/>
      <c r="CN47" s="1026"/>
      <c r="CO47" s="1026"/>
      <c r="CP47" s="1026"/>
      <c r="CQ47" s="1027"/>
      <c r="CR47" s="1025"/>
      <c r="CS47" s="1026"/>
      <c r="CT47" s="1026"/>
      <c r="CU47" s="1026"/>
      <c r="CV47" s="1027"/>
      <c r="CW47" s="1025"/>
      <c r="CX47" s="1026"/>
      <c r="CY47" s="1026"/>
      <c r="CZ47" s="1026"/>
      <c r="DA47" s="1027"/>
      <c r="DB47" s="1025"/>
      <c r="DC47" s="1026"/>
      <c r="DD47" s="1026"/>
      <c r="DE47" s="1026"/>
      <c r="DF47" s="1027"/>
      <c r="DG47" s="1025"/>
      <c r="DH47" s="1026"/>
      <c r="DI47" s="1026"/>
      <c r="DJ47" s="1026"/>
      <c r="DK47" s="1027"/>
      <c r="DL47" s="1025"/>
      <c r="DM47" s="1026"/>
      <c r="DN47" s="1026"/>
      <c r="DO47" s="1026"/>
      <c r="DP47" s="1027"/>
      <c r="DQ47" s="1025"/>
      <c r="DR47" s="1026"/>
      <c r="DS47" s="1026"/>
      <c r="DT47" s="1026"/>
      <c r="DU47" s="1027"/>
      <c r="DV47" s="1028"/>
      <c r="DW47" s="1029"/>
      <c r="DX47" s="1029"/>
      <c r="DY47" s="1029"/>
      <c r="DZ47" s="1030"/>
      <c r="EA47" s="230"/>
    </row>
    <row r="48" spans="1:131" ht="26.25" customHeight="1" x14ac:dyDescent="0.15">
      <c r="A48" s="238">
        <v>21</v>
      </c>
      <c r="B48" s="1066"/>
      <c r="C48" s="1067"/>
      <c r="D48" s="1067"/>
      <c r="E48" s="1067"/>
      <c r="F48" s="1067"/>
      <c r="G48" s="1067"/>
      <c r="H48" s="1067"/>
      <c r="I48" s="1067"/>
      <c r="J48" s="1067"/>
      <c r="K48" s="1067"/>
      <c r="L48" s="1067"/>
      <c r="M48" s="1067"/>
      <c r="N48" s="1067"/>
      <c r="O48" s="1067"/>
      <c r="P48" s="1068"/>
      <c r="Q48" s="1074"/>
      <c r="R48" s="1075"/>
      <c r="S48" s="1075"/>
      <c r="T48" s="1075"/>
      <c r="U48" s="1075"/>
      <c r="V48" s="1075"/>
      <c r="W48" s="1075"/>
      <c r="X48" s="1075"/>
      <c r="Y48" s="1075"/>
      <c r="Z48" s="1075"/>
      <c r="AA48" s="1075"/>
      <c r="AB48" s="1075"/>
      <c r="AC48" s="1075"/>
      <c r="AD48" s="1075"/>
      <c r="AE48" s="1076"/>
      <c r="AF48" s="1071"/>
      <c r="AG48" s="1072"/>
      <c r="AH48" s="1072"/>
      <c r="AI48" s="1072"/>
      <c r="AJ48" s="1073"/>
      <c r="AK48" s="1016"/>
      <c r="AL48" s="1007"/>
      <c r="AM48" s="1007"/>
      <c r="AN48" s="1007"/>
      <c r="AO48" s="1007"/>
      <c r="AP48" s="1007"/>
      <c r="AQ48" s="1007"/>
      <c r="AR48" s="1007"/>
      <c r="AS48" s="1007"/>
      <c r="AT48" s="1007"/>
      <c r="AU48" s="1007"/>
      <c r="AV48" s="1007"/>
      <c r="AW48" s="1007"/>
      <c r="AX48" s="1007"/>
      <c r="AY48" s="1007"/>
      <c r="AZ48" s="1077"/>
      <c r="BA48" s="1077"/>
      <c r="BB48" s="1077"/>
      <c r="BC48" s="1077"/>
      <c r="BD48" s="1077"/>
      <c r="BE48" s="1008"/>
      <c r="BF48" s="1008"/>
      <c r="BG48" s="1008"/>
      <c r="BH48" s="1008"/>
      <c r="BI48" s="1009"/>
      <c r="BJ48" s="232"/>
      <c r="BK48" s="232"/>
      <c r="BL48" s="232"/>
      <c r="BM48" s="232"/>
      <c r="BN48" s="232"/>
      <c r="BO48" s="241"/>
      <c r="BP48" s="241"/>
      <c r="BQ48" s="238">
        <v>42</v>
      </c>
      <c r="BR48" s="239"/>
      <c r="BS48" s="1028"/>
      <c r="BT48" s="1029"/>
      <c r="BU48" s="1029"/>
      <c r="BV48" s="1029"/>
      <c r="BW48" s="1029"/>
      <c r="BX48" s="1029"/>
      <c r="BY48" s="1029"/>
      <c r="BZ48" s="1029"/>
      <c r="CA48" s="1029"/>
      <c r="CB48" s="1029"/>
      <c r="CC48" s="1029"/>
      <c r="CD48" s="1029"/>
      <c r="CE48" s="1029"/>
      <c r="CF48" s="1029"/>
      <c r="CG48" s="1050"/>
      <c r="CH48" s="1025"/>
      <c r="CI48" s="1026"/>
      <c r="CJ48" s="1026"/>
      <c r="CK48" s="1026"/>
      <c r="CL48" s="1027"/>
      <c r="CM48" s="1025"/>
      <c r="CN48" s="1026"/>
      <c r="CO48" s="1026"/>
      <c r="CP48" s="1026"/>
      <c r="CQ48" s="1027"/>
      <c r="CR48" s="1025"/>
      <c r="CS48" s="1026"/>
      <c r="CT48" s="1026"/>
      <c r="CU48" s="1026"/>
      <c r="CV48" s="1027"/>
      <c r="CW48" s="1025"/>
      <c r="CX48" s="1026"/>
      <c r="CY48" s="1026"/>
      <c r="CZ48" s="1026"/>
      <c r="DA48" s="1027"/>
      <c r="DB48" s="1025"/>
      <c r="DC48" s="1026"/>
      <c r="DD48" s="1026"/>
      <c r="DE48" s="1026"/>
      <c r="DF48" s="1027"/>
      <c r="DG48" s="1025"/>
      <c r="DH48" s="1026"/>
      <c r="DI48" s="1026"/>
      <c r="DJ48" s="1026"/>
      <c r="DK48" s="1027"/>
      <c r="DL48" s="1025"/>
      <c r="DM48" s="1026"/>
      <c r="DN48" s="1026"/>
      <c r="DO48" s="1026"/>
      <c r="DP48" s="1027"/>
      <c r="DQ48" s="1025"/>
      <c r="DR48" s="1026"/>
      <c r="DS48" s="1026"/>
      <c r="DT48" s="1026"/>
      <c r="DU48" s="1027"/>
      <c r="DV48" s="1028"/>
      <c r="DW48" s="1029"/>
      <c r="DX48" s="1029"/>
      <c r="DY48" s="1029"/>
      <c r="DZ48" s="1030"/>
      <c r="EA48" s="230"/>
    </row>
    <row r="49" spans="1:131" ht="26.25" customHeight="1" x14ac:dyDescent="0.15">
      <c r="A49" s="238">
        <v>22</v>
      </c>
      <c r="B49" s="1066"/>
      <c r="C49" s="1067"/>
      <c r="D49" s="1067"/>
      <c r="E49" s="1067"/>
      <c r="F49" s="1067"/>
      <c r="G49" s="1067"/>
      <c r="H49" s="1067"/>
      <c r="I49" s="1067"/>
      <c r="J49" s="1067"/>
      <c r="K49" s="1067"/>
      <c r="L49" s="1067"/>
      <c r="M49" s="1067"/>
      <c r="N49" s="1067"/>
      <c r="O49" s="1067"/>
      <c r="P49" s="1068"/>
      <c r="Q49" s="1074"/>
      <c r="R49" s="1075"/>
      <c r="S49" s="1075"/>
      <c r="T49" s="1075"/>
      <c r="U49" s="1075"/>
      <c r="V49" s="1075"/>
      <c r="W49" s="1075"/>
      <c r="X49" s="1075"/>
      <c r="Y49" s="1075"/>
      <c r="Z49" s="1075"/>
      <c r="AA49" s="1075"/>
      <c r="AB49" s="1075"/>
      <c r="AC49" s="1075"/>
      <c r="AD49" s="1075"/>
      <c r="AE49" s="1076"/>
      <c r="AF49" s="1071"/>
      <c r="AG49" s="1072"/>
      <c r="AH49" s="1072"/>
      <c r="AI49" s="1072"/>
      <c r="AJ49" s="1073"/>
      <c r="AK49" s="1016"/>
      <c r="AL49" s="1007"/>
      <c r="AM49" s="1007"/>
      <c r="AN49" s="1007"/>
      <c r="AO49" s="1007"/>
      <c r="AP49" s="1007"/>
      <c r="AQ49" s="1007"/>
      <c r="AR49" s="1007"/>
      <c r="AS49" s="1007"/>
      <c r="AT49" s="1007"/>
      <c r="AU49" s="1007"/>
      <c r="AV49" s="1007"/>
      <c r="AW49" s="1007"/>
      <c r="AX49" s="1007"/>
      <c r="AY49" s="1007"/>
      <c r="AZ49" s="1077"/>
      <c r="BA49" s="1077"/>
      <c r="BB49" s="1077"/>
      <c r="BC49" s="1077"/>
      <c r="BD49" s="1077"/>
      <c r="BE49" s="1008"/>
      <c r="BF49" s="1008"/>
      <c r="BG49" s="1008"/>
      <c r="BH49" s="1008"/>
      <c r="BI49" s="1009"/>
      <c r="BJ49" s="232"/>
      <c r="BK49" s="232"/>
      <c r="BL49" s="232"/>
      <c r="BM49" s="232"/>
      <c r="BN49" s="232"/>
      <c r="BO49" s="241"/>
      <c r="BP49" s="241"/>
      <c r="BQ49" s="238">
        <v>43</v>
      </c>
      <c r="BR49" s="239"/>
      <c r="BS49" s="1028"/>
      <c r="BT49" s="1029"/>
      <c r="BU49" s="1029"/>
      <c r="BV49" s="1029"/>
      <c r="BW49" s="1029"/>
      <c r="BX49" s="1029"/>
      <c r="BY49" s="1029"/>
      <c r="BZ49" s="1029"/>
      <c r="CA49" s="1029"/>
      <c r="CB49" s="1029"/>
      <c r="CC49" s="1029"/>
      <c r="CD49" s="1029"/>
      <c r="CE49" s="1029"/>
      <c r="CF49" s="1029"/>
      <c r="CG49" s="1050"/>
      <c r="CH49" s="1025"/>
      <c r="CI49" s="1026"/>
      <c r="CJ49" s="1026"/>
      <c r="CK49" s="1026"/>
      <c r="CL49" s="1027"/>
      <c r="CM49" s="1025"/>
      <c r="CN49" s="1026"/>
      <c r="CO49" s="1026"/>
      <c r="CP49" s="1026"/>
      <c r="CQ49" s="1027"/>
      <c r="CR49" s="1025"/>
      <c r="CS49" s="1026"/>
      <c r="CT49" s="1026"/>
      <c r="CU49" s="1026"/>
      <c r="CV49" s="1027"/>
      <c r="CW49" s="1025"/>
      <c r="CX49" s="1026"/>
      <c r="CY49" s="1026"/>
      <c r="CZ49" s="1026"/>
      <c r="DA49" s="1027"/>
      <c r="DB49" s="1025"/>
      <c r="DC49" s="1026"/>
      <c r="DD49" s="1026"/>
      <c r="DE49" s="1026"/>
      <c r="DF49" s="1027"/>
      <c r="DG49" s="1025"/>
      <c r="DH49" s="1026"/>
      <c r="DI49" s="1026"/>
      <c r="DJ49" s="1026"/>
      <c r="DK49" s="1027"/>
      <c r="DL49" s="1025"/>
      <c r="DM49" s="1026"/>
      <c r="DN49" s="1026"/>
      <c r="DO49" s="1026"/>
      <c r="DP49" s="1027"/>
      <c r="DQ49" s="1025"/>
      <c r="DR49" s="1026"/>
      <c r="DS49" s="1026"/>
      <c r="DT49" s="1026"/>
      <c r="DU49" s="1027"/>
      <c r="DV49" s="1028"/>
      <c r="DW49" s="1029"/>
      <c r="DX49" s="1029"/>
      <c r="DY49" s="1029"/>
      <c r="DZ49" s="1030"/>
      <c r="EA49" s="230"/>
    </row>
    <row r="50" spans="1:131" ht="26.25" customHeight="1" x14ac:dyDescent="0.15">
      <c r="A50" s="238">
        <v>23</v>
      </c>
      <c r="B50" s="1066"/>
      <c r="C50" s="1067"/>
      <c r="D50" s="1067"/>
      <c r="E50" s="1067"/>
      <c r="F50" s="1067"/>
      <c r="G50" s="1067"/>
      <c r="H50" s="1067"/>
      <c r="I50" s="1067"/>
      <c r="J50" s="1067"/>
      <c r="K50" s="1067"/>
      <c r="L50" s="1067"/>
      <c r="M50" s="1067"/>
      <c r="N50" s="1067"/>
      <c r="O50" s="1067"/>
      <c r="P50" s="1068"/>
      <c r="Q50" s="1069"/>
      <c r="R50" s="1061"/>
      <c r="S50" s="1061"/>
      <c r="T50" s="1061"/>
      <c r="U50" s="1061"/>
      <c r="V50" s="1061"/>
      <c r="W50" s="1061"/>
      <c r="X50" s="1061"/>
      <c r="Y50" s="1061"/>
      <c r="Z50" s="1061"/>
      <c r="AA50" s="1061"/>
      <c r="AB50" s="1061"/>
      <c r="AC50" s="1061"/>
      <c r="AD50" s="1061"/>
      <c r="AE50" s="1070"/>
      <c r="AF50" s="1071"/>
      <c r="AG50" s="1072"/>
      <c r="AH50" s="1072"/>
      <c r="AI50" s="1072"/>
      <c r="AJ50" s="1073"/>
      <c r="AK50" s="1060"/>
      <c r="AL50" s="1061"/>
      <c r="AM50" s="1061"/>
      <c r="AN50" s="1061"/>
      <c r="AO50" s="1061"/>
      <c r="AP50" s="1061"/>
      <c r="AQ50" s="1061"/>
      <c r="AR50" s="1061"/>
      <c r="AS50" s="1061"/>
      <c r="AT50" s="1061"/>
      <c r="AU50" s="1061"/>
      <c r="AV50" s="1061"/>
      <c r="AW50" s="1061"/>
      <c r="AX50" s="1061"/>
      <c r="AY50" s="1061"/>
      <c r="AZ50" s="1062"/>
      <c r="BA50" s="1062"/>
      <c r="BB50" s="1062"/>
      <c r="BC50" s="1062"/>
      <c r="BD50" s="1062"/>
      <c r="BE50" s="1008"/>
      <c r="BF50" s="1008"/>
      <c r="BG50" s="1008"/>
      <c r="BH50" s="1008"/>
      <c r="BI50" s="1009"/>
      <c r="BJ50" s="232"/>
      <c r="BK50" s="232"/>
      <c r="BL50" s="232"/>
      <c r="BM50" s="232"/>
      <c r="BN50" s="232"/>
      <c r="BO50" s="241"/>
      <c r="BP50" s="241"/>
      <c r="BQ50" s="238">
        <v>44</v>
      </c>
      <c r="BR50" s="239"/>
      <c r="BS50" s="1028"/>
      <c r="BT50" s="1029"/>
      <c r="BU50" s="1029"/>
      <c r="BV50" s="1029"/>
      <c r="BW50" s="1029"/>
      <c r="BX50" s="1029"/>
      <c r="BY50" s="1029"/>
      <c r="BZ50" s="1029"/>
      <c r="CA50" s="1029"/>
      <c r="CB50" s="1029"/>
      <c r="CC50" s="1029"/>
      <c r="CD50" s="1029"/>
      <c r="CE50" s="1029"/>
      <c r="CF50" s="1029"/>
      <c r="CG50" s="1050"/>
      <c r="CH50" s="1025"/>
      <c r="CI50" s="1026"/>
      <c r="CJ50" s="1026"/>
      <c r="CK50" s="1026"/>
      <c r="CL50" s="1027"/>
      <c r="CM50" s="1025"/>
      <c r="CN50" s="1026"/>
      <c r="CO50" s="1026"/>
      <c r="CP50" s="1026"/>
      <c r="CQ50" s="1027"/>
      <c r="CR50" s="1025"/>
      <c r="CS50" s="1026"/>
      <c r="CT50" s="1026"/>
      <c r="CU50" s="1026"/>
      <c r="CV50" s="1027"/>
      <c r="CW50" s="1025"/>
      <c r="CX50" s="1026"/>
      <c r="CY50" s="1026"/>
      <c r="CZ50" s="1026"/>
      <c r="DA50" s="1027"/>
      <c r="DB50" s="1025"/>
      <c r="DC50" s="1026"/>
      <c r="DD50" s="1026"/>
      <c r="DE50" s="1026"/>
      <c r="DF50" s="1027"/>
      <c r="DG50" s="1025"/>
      <c r="DH50" s="1026"/>
      <c r="DI50" s="1026"/>
      <c r="DJ50" s="1026"/>
      <c r="DK50" s="1027"/>
      <c r="DL50" s="1025"/>
      <c r="DM50" s="1026"/>
      <c r="DN50" s="1026"/>
      <c r="DO50" s="1026"/>
      <c r="DP50" s="1027"/>
      <c r="DQ50" s="1025"/>
      <c r="DR50" s="1026"/>
      <c r="DS50" s="1026"/>
      <c r="DT50" s="1026"/>
      <c r="DU50" s="1027"/>
      <c r="DV50" s="1028"/>
      <c r="DW50" s="1029"/>
      <c r="DX50" s="1029"/>
      <c r="DY50" s="1029"/>
      <c r="DZ50" s="1030"/>
      <c r="EA50" s="230"/>
    </row>
    <row r="51" spans="1:131" ht="26.25" customHeight="1" x14ac:dyDescent="0.15">
      <c r="A51" s="238">
        <v>24</v>
      </c>
      <c r="B51" s="1066"/>
      <c r="C51" s="1067"/>
      <c r="D51" s="1067"/>
      <c r="E51" s="1067"/>
      <c r="F51" s="1067"/>
      <c r="G51" s="1067"/>
      <c r="H51" s="1067"/>
      <c r="I51" s="1067"/>
      <c r="J51" s="1067"/>
      <c r="K51" s="1067"/>
      <c r="L51" s="1067"/>
      <c r="M51" s="1067"/>
      <c r="N51" s="1067"/>
      <c r="O51" s="1067"/>
      <c r="P51" s="1068"/>
      <c r="Q51" s="1069"/>
      <c r="R51" s="1061"/>
      <c r="S51" s="1061"/>
      <c r="T51" s="1061"/>
      <c r="U51" s="1061"/>
      <c r="V51" s="1061"/>
      <c r="W51" s="1061"/>
      <c r="X51" s="1061"/>
      <c r="Y51" s="1061"/>
      <c r="Z51" s="1061"/>
      <c r="AA51" s="1061"/>
      <c r="AB51" s="1061"/>
      <c r="AC51" s="1061"/>
      <c r="AD51" s="1061"/>
      <c r="AE51" s="1070"/>
      <c r="AF51" s="1071"/>
      <c r="AG51" s="1072"/>
      <c r="AH51" s="1072"/>
      <c r="AI51" s="1072"/>
      <c r="AJ51" s="1073"/>
      <c r="AK51" s="1060"/>
      <c r="AL51" s="1061"/>
      <c r="AM51" s="1061"/>
      <c r="AN51" s="1061"/>
      <c r="AO51" s="1061"/>
      <c r="AP51" s="1061"/>
      <c r="AQ51" s="1061"/>
      <c r="AR51" s="1061"/>
      <c r="AS51" s="1061"/>
      <c r="AT51" s="1061"/>
      <c r="AU51" s="1061"/>
      <c r="AV51" s="1061"/>
      <c r="AW51" s="1061"/>
      <c r="AX51" s="1061"/>
      <c r="AY51" s="1061"/>
      <c r="AZ51" s="1062"/>
      <c r="BA51" s="1062"/>
      <c r="BB51" s="1062"/>
      <c r="BC51" s="1062"/>
      <c r="BD51" s="1062"/>
      <c r="BE51" s="1008"/>
      <c r="BF51" s="1008"/>
      <c r="BG51" s="1008"/>
      <c r="BH51" s="1008"/>
      <c r="BI51" s="1009"/>
      <c r="BJ51" s="232"/>
      <c r="BK51" s="232"/>
      <c r="BL51" s="232"/>
      <c r="BM51" s="232"/>
      <c r="BN51" s="232"/>
      <c r="BO51" s="241"/>
      <c r="BP51" s="241"/>
      <c r="BQ51" s="238">
        <v>45</v>
      </c>
      <c r="BR51" s="239"/>
      <c r="BS51" s="1028"/>
      <c r="BT51" s="1029"/>
      <c r="BU51" s="1029"/>
      <c r="BV51" s="1029"/>
      <c r="BW51" s="1029"/>
      <c r="BX51" s="1029"/>
      <c r="BY51" s="1029"/>
      <c r="BZ51" s="1029"/>
      <c r="CA51" s="1029"/>
      <c r="CB51" s="1029"/>
      <c r="CC51" s="1029"/>
      <c r="CD51" s="1029"/>
      <c r="CE51" s="1029"/>
      <c r="CF51" s="1029"/>
      <c r="CG51" s="1050"/>
      <c r="CH51" s="1025"/>
      <c r="CI51" s="1026"/>
      <c r="CJ51" s="1026"/>
      <c r="CK51" s="1026"/>
      <c r="CL51" s="1027"/>
      <c r="CM51" s="1025"/>
      <c r="CN51" s="1026"/>
      <c r="CO51" s="1026"/>
      <c r="CP51" s="1026"/>
      <c r="CQ51" s="1027"/>
      <c r="CR51" s="1025"/>
      <c r="CS51" s="1026"/>
      <c r="CT51" s="1026"/>
      <c r="CU51" s="1026"/>
      <c r="CV51" s="1027"/>
      <c r="CW51" s="1025"/>
      <c r="CX51" s="1026"/>
      <c r="CY51" s="1026"/>
      <c r="CZ51" s="1026"/>
      <c r="DA51" s="1027"/>
      <c r="DB51" s="1025"/>
      <c r="DC51" s="1026"/>
      <c r="DD51" s="1026"/>
      <c r="DE51" s="1026"/>
      <c r="DF51" s="1027"/>
      <c r="DG51" s="1025"/>
      <c r="DH51" s="1026"/>
      <c r="DI51" s="1026"/>
      <c r="DJ51" s="1026"/>
      <c r="DK51" s="1027"/>
      <c r="DL51" s="1025"/>
      <c r="DM51" s="1026"/>
      <c r="DN51" s="1026"/>
      <c r="DO51" s="1026"/>
      <c r="DP51" s="1027"/>
      <c r="DQ51" s="1025"/>
      <c r="DR51" s="1026"/>
      <c r="DS51" s="1026"/>
      <c r="DT51" s="1026"/>
      <c r="DU51" s="1027"/>
      <c r="DV51" s="1028"/>
      <c r="DW51" s="1029"/>
      <c r="DX51" s="1029"/>
      <c r="DY51" s="1029"/>
      <c r="DZ51" s="1030"/>
      <c r="EA51" s="230"/>
    </row>
    <row r="52" spans="1:131" ht="26.25" customHeight="1" x14ac:dyDescent="0.15">
      <c r="A52" s="238">
        <v>25</v>
      </c>
      <c r="B52" s="1066"/>
      <c r="C52" s="1067"/>
      <c r="D52" s="1067"/>
      <c r="E52" s="1067"/>
      <c r="F52" s="1067"/>
      <c r="G52" s="1067"/>
      <c r="H52" s="1067"/>
      <c r="I52" s="1067"/>
      <c r="J52" s="1067"/>
      <c r="K52" s="1067"/>
      <c r="L52" s="1067"/>
      <c r="M52" s="1067"/>
      <c r="N52" s="1067"/>
      <c r="O52" s="1067"/>
      <c r="P52" s="1068"/>
      <c r="Q52" s="1069"/>
      <c r="R52" s="1061"/>
      <c r="S52" s="1061"/>
      <c r="T52" s="1061"/>
      <c r="U52" s="1061"/>
      <c r="V52" s="1061"/>
      <c r="W52" s="1061"/>
      <c r="X52" s="1061"/>
      <c r="Y52" s="1061"/>
      <c r="Z52" s="1061"/>
      <c r="AA52" s="1061"/>
      <c r="AB52" s="1061"/>
      <c r="AC52" s="1061"/>
      <c r="AD52" s="1061"/>
      <c r="AE52" s="1070"/>
      <c r="AF52" s="1071"/>
      <c r="AG52" s="1072"/>
      <c r="AH52" s="1072"/>
      <c r="AI52" s="1072"/>
      <c r="AJ52" s="1073"/>
      <c r="AK52" s="1060"/>
      <c r="AL52" s="1061"/>
      <c r="AM52" s="1061"/>
      <c r="AN52" s="1061"/>
      <c r="AO52" s="1061"/>
      <c r="AP52" s="1061"/>
      <c r="AQ52" s="1061"/>
      <c r="AR52" s="1061"/>
      <c r="AS52" s="1061"/>
      <c r="AT52" s="1061"/>
      <c r="AU52" s="1061"/>
      <c r="AV52" s="1061"/>
      <c r="AW52" s="1061"/>
      <c r="AX52" s="1061"/>
      <c r="AY52" s="1061"/>
      <c r="AZ52" s="1062"/>
      <c r="BA52" s="1062"/>
      <c r="BB52" s="1062"/>
      <c r="BC52" s="1062"/>
      <c r="BD52" s="1062"/>
      <c r="BE52" s="1008"/>
      <c r="BF52" s="1008"/>
      <c r="BG52" s="1008"/>
      <c r="BH52" s="1008"/>
      <c r="BI52" s="1009"/>
      <c r="BJ52" s="232"/>
      <c r="BK52" s="232"/>
      <c r="BL52" s="232"/>
      <c r="BM52" s="232"/>
      <c r="BN52" s="232"/>
      <c r="BO52" s="241"/>
      <c r="BP52" s="241"/>
      <c r="BQ52" s="238">
        <v>46</v>
      </c>
      <c r="BR52" s="239"/>
      <c r="BS52" s="1028"/>
      <c r="BT52" s="1029"/>
      <c r="BU52" s="1029"/>
      <c r="BV52" s="1029"/>
      <c r="BW52" s="1029"/>
      <c r="BX52" s="1029"/>
      <c r="BY52" s="1029"/>
      <c r="BZ52" s="1029"/>
      <c r="CA52" s="1029"/>
      <c r="CB52" s="1029"/>
      <c r="CC52" s="1029"/>
      <c r="CD52" s="1029"/>
      <c r="CE52" s="1029"/>
      <c r="CF52" s="1029"/>
      <c r="CG52" s="1050"/>
      <c r="CH52" s="1025"/>
      <c r="CI52" s="1026"/>
      <c r="CJ52" s="1026"/>
      <c r="CK52" s="1026"/>
      <c r="CL52" s="1027"/>
      <c r="CM52" s="1025"/>
      <c r="CN52" s="1026"/>
      <c r="CO52" s="1026"/>
      <c r="CP52" s="1026"/>
      <c r="CQ52" s="1027"/>
      <c r="CR52" s="1025"/>
      <c r="CS52" s="1026"/>
      <c r="CT52" s="1026"/>
      <c r="CU52" s="1026"/>
      <c r="CV52" s="1027"/>
      <c r="CW52" s="1025"/>
      <c r="CX52" s="1026"/>
      <c r="CY52" s="1026"/>
      <c r="CZ52" s="1026"/>
      <c r="DA52" s="1027"/>
      <c r="DB52" s="1025"/>
      <c r="DC52" s="1026"/>
      <c r="DD52" s="1026"/>
      <c r="DE52" s="1026"/>
      <c r="DF52" s="1027"/>
      <c r="DG52" s="1025"/>
      <c r="DH52" s="1026"/>
      <c r="DI52" s="1026"/>
      <c r="DJ52" s="1026"/>
      <c r="DK52" s="1027"/>
      <c r="DL52" s="1025"/>
      <c r="DM52" s="1026"/>
      <c r="DN52" s="1026"/>
      <c r="DO52" s="1026"/>
      <c r="DP52" s="1027"/>
      <c r="DQ52" s="1025"/>
      <c r="DR52" s="1026"/>
      <c r="DS52" s="1026"/>
      <c r="DT52" s="1026"/>
      <c r="DU52" s="1027"/>
      <c r="DV52" s="1028"/>
      <c r="DW52" s="1029"/>
      <c r="DX52" s="1029"/>
      <c r="DY52" s="1029"/>
      <c r="DZ52" s="1030"/>
      <c r="EA52" s="230"/>
    </row>
    <row r="53" spans="1:131" ht="26.25" customHeight="1" x14ac:dyDescent="0.15">
      <c r="A53" s="238">
        <v>26</v>
      </c>
      <c r="B53" s="1066"/>
      <c r="C53" s="1067"/>
      <c r="D53" s="1067"/>
      <c r="E53" s="1067"/>
      <c r="F53" s="1067"/>
      <c r="G53" s="1067"/>
      <c r="H53" s="1067"/>
      <c r="I53" s="1067"/>
      <c r="J53" s="1067"/>
      <c r="K53" s="1067"/>
      <c r="L53" s="1067"/>
      <c r="M53" s="1067"/>
      <c r="N53" s="1067"/>
      <c r="O53" s="1067"/>
      <c r="P53" s="1068"/>
      <c r="Q53" s="1069"/>
      <c r="R53" s="1061"/>
      <c r="S53" s="1061"/>
      <c r="T53" s="1061"/>
      <c r="U53" s="1061"/>
      <c r="V53" s="1061"/>
      <c r="W53" s="1061"/>
      <c r="X53" s="1061"/>
      <c r="Y53" s="1061"/>
      <c r="Z53" s="1061"/>
      <c r="AA53" s="1061"/>
      <c r="AB53" s="1061"/>
      <c r="AC53" s="1061"/>
      <c r="AD53" s="1061"/>
      <c r="AE53" s="1070"/>
      <c r="AF53" s="1071"/>
      <c r="AG53" s="1072"/>
      <c r="AH53" s="1072"/>
      <c r="AI53" s="1072"/>
      <c r="AJ53" s="1073"/>
      <c r="AK53" s="1060"/>
      <c r="AL53" s="1061"/>
      <c r="AM53" s="1061"/>
      <c r="AN53" s="1061"/>
      <c r="AO53" s="1061"/>
      <c r="AP53" s="1061"/>
      <c r="AQ53" s="1061"/>
      <c r="AR53" s="1061"/>
      <c r="AS53" s="1061"/>
      <c r="AT53" s="1061"/>
      <c r="AU53" s="1061"/>
      <c r="AV53" s="1061"/>
      <c r="AW53" s="1061"/>
      <c r="AX53" s="1061"/>
      <c r="AY53" s="1061"/>
      <c r="AZ53" s="1062"/>
      <c r="BA53" s="1062"/>
      <c r="BB53" s="1062"/>
      <c r="BC53" s="1062"/>
      <c r="BD53" s="1062"/>
      <c r="BE53" s="1008"/>
      <c r="BF53" s="1008"/>
      <c r="BG53" s="1008"/>
      <c r="BH53" s="1008"/>
      <c r="BI53" s="1009"/>
      <c r="BJ53" s="232"/>
      <c r="BK53" s="232"/>
      <c r="BL53" s="232"/>
      <c r="BM53" s="232"/>
      <c r="BN53" s="232"/>
      <c r="BO53" s="241"/>
      <c r="BP53" s="241"/>
      <c r="BQ53" s="238">
        <v>47</v>
      </c>
      <c r="BR53" s="239"/>
      <c r="BS53" s="1028"/>
      <c r="BT53" s="1029"/>
      <c r="BU53" s="1029"/>
      <c r="BV53" s="1029"/>
      <c r="BW53" s="1029"/>
      <c r="BX53" s="1029"/>
      <c r="BY53" s="1029"/>
      <c r="BZ53" s="1029"/>
      <c r="CA53" s="1029"/>
      <c r="CB53" s="1029"/>
      <c r="CC53" s="1029"/>
      <c r="CD53" s="1029"/>
      <c r="CE53" s="1029"/>
      <c r="CF53" s="1029"/>
      <c r="CG53" s="1050"/>
      <c r="CH53" s="1025"/>
      <c r="CI53" s="1026"/>
      <c r="CJ53" s="1026"/>
      <c r="CK53" s="1026"/>
      <c r="CL53" s="1027"/>
      <c r="CM53" s="1025"/>
      <c r="CN53" s="1026"/>
      <c r="CO53" s="1026"/>
      <c r="CP53" s="1026"/>
      <c r="CQ53" s="1027"/>
      <c r="CR53" s="1025"/>
      <c r="CS53" s="1026"/>
      <c r="CT53" s="1026"/>
      <c r="CU53" s="1026"/>
      <c r="CV53" s="1027"/>
      <c r="CW53" s="1025"/>
      <c r="CX53" s="1026"/>
      <c r="CY53" s="1026"/>
      <c r="CZ53" s="1026"/>
      <c r="DA53" s="1027"/>
      <c r="DB53" s="1025"/>
      <c r="DC53" s="1026"/>
      <c r="DD53" s="1026"/>
      <c r="DE53" s="1026"/>
      <c r="DF53" s="1027"/>
      <c r="DG53" s="1025"/>
      <c r="DH53" s="1026"/>
      <c r="DI53" s="1026"/>
      <c r="DJ53" s="1026"/>
      <c r="DK53" s="1027"/>
      <c r="DL53" s="1025"/>
      <c r="DM53" s="1026"/>
      <c r="DN53" s="1026"/>
      <c r="DO53" s="1026"/>
      <c r="DP53" s="1027"/>
      <c r="DQ53" s="1025"/>
      <c r="DR53" s="1026"/>
      <c r="DS53" s="1026"/>
      <c r="DT53" s="1026"/>
      <c r="DU53" s="1027"/>
      <c r="DV53" s="1028"/>
      <c r="DW53" s="1029"/>
      <c r="DX53" s="1029"/>
      <c r="DY53" s="1029"/>
      <c r="DZ53" s="1030"/>
      <c r="EA53" s="230"/>
    </row>
    <row r="54" spans="1:131" ht="26.25" customHeight="1" x14ac:dyDescent="0.15">
      <c r="A54" s="238">
        <v>27</v>
      </c>
      <c r="B54" s="1066"/>
      <c r="C54" s="1067"/>
      <c r="D54" s="1067"/>
      <c r="E54" s="1067"/>
      <c r="F54" s="1067"/>
      <c r="G54" s="1067"/>
      <c r="H54" s="1067"/>
      <c r="I54" s="1067"/>
      <c r="J54" s="1067"/>
      <c r="K54" s="1067"/>
      <c r="L54" s="1067"/>
      <c r="M54" s="1067"/>
      <c r="N54" s="1067"/>
      <c r="O54" s="1067"/>
      <c r="P54" s="1068"/>
      <c r="Q54" s="1069"/>
      <c r="R54" s="1061"/>
      <c r="S54" s="1061"/>
      <c r="T54" s="1061"/>
      <c r="U54" s="1061"/>
      <c r="V54" s="1061"/>
      <c r="W54" s="1061"/>
      <c r="X54" s="1061"/>
      <c r="Y54" s="1061"/>
      <c r="Z54" s="1061"/>
      <c r="AA54" s="1061"/>
      <c r="AB54" s="1061"/>
      <c r="AC54" s="1061"/>
      <c r="AD54" s="1061"/>
      <c r="AE54" s="1070"/>
      <c r="AF54" s="1071"/>
      <c r="AG54" s="1072"/>
      <c r="AH54" s="1072"/>
      <c r="AI54" s="1072"/>
      <c r="AJ54" s="1073"/>
      <c r="AK54" s="1060"/>
      <c r="AL54" s="1061"/>
      <c r="AM54" s="1061"/>
      <c r="AN54" s="1061"/>
      <c r="AO54" s="1061"/>
      <c r="AP54" s="1061"/>
      <c r="AQ54" s="1061"/>
      <c r="AR54" s="1061"/>
      <c r="AS54" s="1061"/>
      <c r="AT54" s="1061"/>
      <c r="AU54" s="1061"/>
      <c r="AV54" s="1061"/>
      <c r="AW54" s="1061"/>
      <c r="AX54" s="1061"/>
      <c r="AY54" s="1061"/>
      <c r="AZ54" s="1062"/>
      <c r="BA54" s="1062"/>
      <c r="BB54" s="1062"/>
      <c r="BC54" s="1062"/>
      <c r="BD54" s="1062"/>
      <c r="BE54" s="1008"/>
      <c r="BF54" s="1008"/>
      <c r="BG54" s="1008"/>
      <c r="BH54" s="1008"/>
      <c r="BI54" s="1009"/>
      <c r="BJ54" s="232"/>
      <c r="BK54" s="232"/>
      <c r="BL54" s="232"/>
      <c r="BM54" s="232"/>
      <c r="BN54" s="232"/>
      <c r="BO54" s="241"/>
      <c r="BP54" s="241"/>
      <c r="BQ54" s="238">
        <v>48</v>
      </c>
      <c r="BR54" s="239"/>
      <c r="BS54" s="1028"/>
      <c r="BT54" s="1029"/>
      <c r="BU54" s="1029"/>
      <c r="BV54" s="1029"/>
      <c r="BW54" s="1029"/>
      <c r="BX54" s="1029"/>
      <c r="BY54" s="1029"/>
      <c r="BZ54" s="1029"/>
      <c r="CA54" s="1029"/>
      <c r="CB54" s="1029"/>
      <c r="CC54" s="1029"/>
      <c r="CD54" s="1029"/>
      <c r="CE54" s="1029"/>
      <c r="CF54" s="1029"/>
      <c r="CG54" s="1050"/>
      <c r="CH54" s="1025"/>
      <c r="CI54" s="1026"/>
      <c r="CJ54" s="1026"/>
      <c r="CK54" s="1026"/>
      <c r="CL54" s="1027"/>
      <c r="CM54" s="1025"/>
      <c r="CN54" s="1026"/>
      <c r="CO54" s="1026"/>
      <c r="CP54" s="1026"/>
      <c r="CQ54" s="1027"/>
      <c r="CR54" s="1025"/>
      <c r="CS54" s="1026"/>
      <c r="CT54" s="1026"/>
      <c r="CU54" s="1026"/>
      <c r="CV54" s="1027"/>
      <c r="CW54" s="1025"/>
      <c r="CX54" s="1026"/>
      <c r="CY54" s="1026"/>
      <c r="CZ54" s="1026"/>
      <c r="DA54" s="1027"/>
      <c r="DB54" s="1025"/>
      <c r="DC54" s="1026"/>
      <c r="DD54" s="1026"/>
      <c r="DE54" s="1026"/>
      <c r="DF54" s="1027"/>
      <c r="DG54" s="1025"/>
      <c r="DH54" s="1026"/>
      <c r="DI54" s="1026"/>
      <c r="DJ54" s="1026"/>
      <c r="DK54" s="1027"/>
      <c r="DL54" s="1025"/>
      <c r="DM54" s="1026"/>
      <c r="DN54" s="1026"/>
      <c r="DO54" s="1026"/>
      <c r="DP54" s="1027"/>
      <c r="DQ54" s="1025"/>
      <c r="DR54" s="1026"/>
      <c r="DS54" s="1026"/>
      <c r="DT54" s="1026"/>
      <c r="DU54" s="1027"/>
      <c r="DV54" s="1028"/>
      <c r="DW54" s="1029"/>
      <c r="DX54" s="1029"/>
      <c r="DY54" s="1029"/>
      <c r="DZ54" s="1030"/>
      <c r="EA54" s="230"/>
    </row>
    <row r="55" spans="1:131" ht="26.25" customHeight="1" x14ac:dyDescent="0.15">
      <c r="A55" s="238">
        <v>28</v>
      </c>
      <c r="B55" s="1066"/>
      <c r="C55" s="1067"/>
      <c r="D55" s="1067"/>
      <c r="E55" s="1067"/>
      <c r="F55" s="1067"/>
      <c r="G55" s="1067"/>
      <c r="H55" s="1067"/>
      <c r="I55" s="1067"/>
      <c r="J55" s="1067"/>
      <c r="K55" s="1067"/>
      <c r="L55" s="1067"/>
      <c r="M55" s="1067"/>
      <c r="N55" s="1067"/>
      <c r="O55" s="1067"/>
      <c r="P55" s="1068"/>
      <c r="Q55" s="1069"/>
      <c r="R55" s="1061"/>
      <c r="S55" s="1061"/>
      <c r="T55" s="1061"/>
      <c r="U55" s="1061"/>
      <c r="V55" s="1061"/>
      <c r="W55" s="1061"/>
      <c r="X55" s="1061"/>
      <c r="Y55" s="1061"/>
      <c r="Z55" s="1061"/>
      <c r="AA55" s="1061"/>
      <c r="AB55" s="1061"/>
      <c r="AC55" s="1061"/>
      <c r="AD55" s="1061"/>
      <c r="AE55" s="1070"/>
      <c r="AF55" s="1071"/>
      <c r="AG55" s="1072"/>
      <c r="AH55" s="1072"/>
      <c r="AI55" s="1072"/>
      <c r="AJ55" s="1073"/>
      <c r="AK55" s="1060"/>
      <c r="AL55" s="1061"/>
      <c r="AM55" s="1061"/>
      <c r="AN55" s="1061"/>
      <c r="AO55" s="1061"/>
      <c r="AP55" s="1061"/>
      <c r="AQ55" s="1061"/>
      <c r="AR55" s="1061"/>
      <c r="AS55" s="1061"/>
      <c r="AT55" s="1061"/>
      <c r="AU55" s="1061"/>
      <c r="AV55" s="1061"/>
      <c r="AW55" s="1061"/>
      <c r="AX55" s="1061"/>
      <c r="AY55" s="1061"/>
      <c r="AZ55" s="1062"/>
      <c r="BA55" s="1062"/>
      <c r="BB55" s="1062"/>
      <c r="BC55" s="1062"/>
      <c r="BD55" s="1062"/>
      <c r="BE55" s="1008"/>
      <c r="BF55" s="1008"/>
      <c r="BG55" s="1008"/>
      <c r="BH55" s="1008"/>
      <c r="BI55" s="1009"/>
      <c r="BJ55" s="232"/>
      <c r="BK55" s="232"/>
      <c r="BL55" s="232"/>
      <c r="BM55" s="232"/>
      <c r="BN55" s="232"/>
      <c r="BO55" s="241"/>
      <c r="BP55" s="241"/>
      <c r="BQ55" s="238">
        <v>49</v>
      </c>
      <c r="BR55" s="239"/>
      <c r="BS55" s="1028"/>
      <c r="BT55" s="1029"/>
      <c r="BU55" s="1029"/>
      <c r="BV55" s="1029"/>
      <c r="BW55" s="1029"/>
      <c r="BX55" s="1029"/>
      <c r="BY55" s="1029"/>
      <c r="BZ55" s="1029"/>
      <c r="CA55" s="1029"/>
      <c r="CB55" s="1029"/>
      <c r="CC55" s="1029"/>
      <c r="CD55" s="1029"/>
      <c r="CE55" s="1029"/>
      <c r="CF55" s="1029"/>
      <c r="CG55" s="1050"/>
      <c r="CH55" s="1025"/>
      <c r="CI55" s="1026"/>
      <c r="CJ55" s="1026"/>
      <c r="CK55" s="1026"/>
      <c r="CL55" s="1027"/>
      <c r="CM55" s="1025"/>
      <c r="CN55" s="1026"/>
      <c r="CO55" s="1026"/>
      <c r="CP55" s="1026"/>
      <c r="CQ55" s="1027"/>
      <c r="CR55" s="1025"/>
      <c r="CS55" s="1026"/>
      <c r="CT55" s="1026"/>
      <c r="CU55" s="1026"/>
      <c r="CV55" s="1027"/>
      <c r="CW55" s="1025"/>
      <c r="CX55" s="1026"/>
      <c r="CY55" s="1026"/>
      <c r="CZ55" s="1026"/>
      <c r="DA55" s="1027"/>
      <c r="DB55" s="1025"/>
      <c r="DC55" s="1026"/>
      <c r="DD55" s="1026"/>
      <c r="DE55" s="1026"/>
      <c r="DF55" s="1027"/>
      <c r="DG55" s="1025"/>
      <c r="DH55" s="1026"/>
      <c r="DI55" s="1026"/>
      <c r="DJ55" s="1026"/>
      <c r="DK55" s="1027"/>
      <c r="DL55" s="1025"/>
      <c r="DM55" s="1026"/>
      <c r="DN55" s="1026"/>
      <c r="DO55" s="1026"/>
      <c r="DP55" s="1027"/>
      <c r="DQ55" s="1025"/>
      <c r="DR55" s="1026"/>
      <c r="DS55" s="1026"/>
      <c r="DT55" s="1026"/>
      <c r="DU55" s="1027"/>
      <c r="DV55" s="1028"/>
      <c r="DW55" s="1029"/>
      <c r="DX55" s="1029"/>
      <c r="DY55" s="1029"/>
      <c r="DZ55" s="1030"/>
      <c r="EA55" s="230"/>
    </row>
    <row r="56" spans="1:131" ht="26.25" customHeight="1" x14ac:dyDescent="0.15">
      <c r="A56" s="238">
        <v>29</v>
      </c>
      <c r="B56" s="1066"/>
      <c r="C56" s="1067"/>
      <c r="D56" s="1067"/>
      <c r="E56" s="1067"/>
      <c r="F56" s="1067"/>
      <c r="G56" s="1067"/>
      <c r="H56" s="1067"/>
      <c r="I56" s="1067"/>
      <c r="J56" s="1067"/>
      <c r="K56" s="1067"/>
      <c r="L56" s="1067"/>
      <c r="M56" s="1067"/>
      <c r="N56" s="1067"/>
      <c r="O56" s="1067"/>
      <c r="P56" s="1068"/>
      <c r="Q56" s="1069"/>
      <c r="R56" s="1061"/>
      <c r="S56" s="1061"/>
      <c r="T56" s="1061"/>
      <c r="U56" s="1061"/>
      <c r="V56" s="1061"/>
      <c r="W56" s="1061"/>
      <c r="X56" s="1061"/>
      <c r="Y56" s="1061"/>
      <c r="Z56" s="1061"/>
      <c r="AA56" s="1061"/>
      <c r="AB56" s="1061"/>
      <c r="AC56" s="1061"/>
      <c r="AD56" s="1061"/>
      <c r="AE56" s="1070"/>
      <c r="AF56" s="1071"/>
      <c r="AG56" s="1072"/>
      <c r="AH56" s="1072"/>
      <c r="AI56" s="1072"/>
      <c r="AJ56" s="1073"/>
      <c r="AK56" s="1060"/>
      <c r="AL56" s="1061"/>
      <c r="AM56" s="1061"/>
      <c r="AN56" s="1061"/>
      <c r="AO56" s="1061"/>
      <c r="AP56" s="1061"/>
      <c r="AQ56" s="1061"/>
      <c r="AR56" s="1061"/>
      <c r="AS56" s="1061"/>
      <c r="AT56" s="1061"/>
      <c r="AU56" s="1061"/>
      <c r="AV56" s="1061"/>
      <c r="AW56" s="1061"/>
      <c r="AX56" s="1061"/>
      <c r="AY56" s="1061"/>
      <c r="AZ56" s="1062"/>
      <c r="BA56" s="1062"/>
      <c r="BB56" s="1062"/>
      <c r="BC56" s="1062"/>
      <c r="BD56" s="1062"/>
      <c r="BE56" s="1008"/>
      <c r="BF56" s="1008"/>
      <c r="BG56" s="1008"/>
      <c r="BH56" s="1008"/>
      <c r="BI56" s="1009"/>
      <c r="BJ56" s="232"/>
      <c r="BK56" s="232"/>
      <c r="BL56" s="232"/>
      <c r="BM56" s="232"/>
      <c r="BN56" s="232"/>
      <c r="BO56" s="241"/>
      <c r="BP56" s="241"/>
      <c r="BQ56" s="238">
        <v>50</v>
      </c>
      <c r="BR56" s="239"/>
      <c r="BS56" s="1028"/>
      <c r="BT56" s="1029"/>
      <c r="BU56" s="1029"/>
      <c r="BV56" s="1029"/>
      <c r="BW56" s="1029"/>
      <c r="BX56" s="1029"/>
      <c r="BY56" s="1029"/>
      <c r="BZ56" s="1029"/>
      <c r="CA56" s="1029"/>
      <c r="CB56" s="1029"/>
      <c r="CC56" s="1029"/>
      <c r="CD56" s="1029"/>
      <c r="CE56" s="1029"/>
      <c r="CF56" s="1029"/>
      <c r="CG56" s="1050"/>
      <c r="CH56" s="1025"/>
      <c r="CI56" s="1026"/>
      <c r="CJ56" s="1026"/>
      <c r="CK56" s="1026"/>
      <c r="CL56" s="1027"/>
      <c r="CM56" s="1025"/>
      <c r="CN56" s="1026"/>
      <c r="CO56" s="1026"/>
      <c r="CP56" s="1026"/>
      <c r="CQ56" s="1027"/>
      <c r="CR56" s="1025"/>
      <c r="CS56" s="1026"/>
      <c r="CT56" s="1026"/>
      <c r="CU56" s="1026"/>
      <c r="CV56" s="1027"/>
      <c r="CW56" s="1025"/>
      <c r="CX56" s="1026"/>
      <c r="CY56" s="1026"/>
      <c r="CZ56" s="1026"/>
      <c r="DA56" s="1027"/>
      <c r="DB56" s="1025"/>
      <c r="DC56" s="1026"/>
      <c r="DD56" s="1026"/>
      <c r="DE56" s="1026"/>
      <c r="DF56" s="1027"/>
      <c r="DG56" s="1025"/>
      <c r="DH56" s="1026"/>
      <c r="DI56" s="1026"/>
      <c r="DJ56" s="1026"/>
      <c r="DK56" s="1027"/>
      <c r="DL56" s="1025"/>
      <c r="DM56" s="1026"/>
      <c r="DN56" s="1026"/>
      <c r="DO56" s="1026"/>
      <c r="DP56" s="1027"/>
      <c r="DQ56" s="1025"/>
      <c r="DR56" s="1026"/>
      <c r="DS56" s="1026"/>
      <c r="DT56" s="1026"/>
      <c r="DU56" s="1027"/>
      <c r="DV56" s="1028"/>
      <c r="DW56" s="1029"/>
      <c r="DX56" s="1029"/>
      <c r="DY56" s="1029"/>
      <c r="DZ56" s="1030"/>
      <c r="EA56" s="230"/>
    </row>
    <row r="57" spans="1:131" ht="26.25" customHeight="1" x14ac:dyDescent="0.15">
      <c r="A57" s="238">
        <v>30</v>
      </c>
      <c r="B57" s="1066"/>
      <c r="C57" s="1067"/>
      <c r="D57" s="1067"/>
      <c r="E57" s="1067"/>
      <c r="F57" s="1067"/>
      <c r="G57" s="1067"/>
      <c r="H57" s="1067"/>
      <c r="I57" s="1067"/>
      <c r="J57" s="1067"/>
      <c r="K57" s="1067"/>
      <c r="L57" s="1067"/>
      <c r="M57" s="1067"/>
      <c r="N57" s="1067"/>
      <c r="O57" s="1067"/>
      <c r="P57" s="1068"/>
      <c r="Q57" s="1069"/>
      <c r="R57" s="1061"/>
      <c r="S57" s="1061"/>
      <c r="T57" s="1061"/>
      <c r="U57" s="1061"/>
      <c r="V57" s="1061"/>
      <c r="W57" s="1061"/>
      <c r="X57" s="1061"/>
      <c r="Y57" s="1061"/>
      <c r="Z57" s="1061"/>
      <c r="AA57" s="1061"/>
      <c r="AB57" s="1061"/>
      <c r="AC57" s="1061"/>
      <c r="AD57" s="1061"/>
      <c r="AE57" s="1070"/>
      <c r="AF57" s="1071"/>
      <c r="AG57" s="1072"/>
      <c r="AH57" s="1072"/>
      <c r="AI57" s="1072"/>
      <c r="AJ57" s="1073"/>
      <c r="AK57" s="1060"/>
      <c r="AL57" s="1061"/>
      <c r="AM57" s="1061"/>
      <c r="AN57" s="1061"/>
      <c r="AO57" s="1061"/>
      <c r="AP57" s="1061"/>
      <c r="AQ57" s="1061"/>
      <c r="AR57" s="1061"/>
      <c r="AS57" s="1061"/>
      <c r="AT57" s="1061"/>
      <c r="AU57" s="1061"/>
      <c r="AV57" s="1061"/>
      <c r="AW57" s="1061"/>
      <c r="AX57" s="1061"/>
      <c r="AY57" s="1061"/>
      <c r="AZ57" s="1062"/>
      <c r="BA57" s="1062"/>
      <c r="BB57" s="1062"/>
      <c r="BC57" s="1062"/>
      <c r="BD57" s="1062"/>
      <c r="BE57" s="1008"/>
      <c r="BF57" s="1008"/>
      <c r="BG57" s="1008"/>
      <c r="BH57" s="1008"/>
      <c r="BI57" s="1009"/>
      <c r="BJ57" s="232"/>
      <c r="BK57" s="232"/>
      <c r="BL57" s="232"/>
      <c r="BM57" s="232"/>
      <c r="BN57" s="232"/>
      <c r="BO57" s="241"/>
      <c r="BP57" s="241"/>
      <c r="BQ57" s="238">
        <v>51</v>
      </c>
      <c r="BR57" s="239"/>
      <c r="BS57" s="1028"/>
      <c r="BT57" s="1029"/>
      <c r="BU57" s="1029"/>
      <c r="BV57" s="1029"/>
      <c r="BW57" s="1029"/>
      <c r="BX57" s="1029"/>
      <c r="BY57" s="1029"/>
      <c r="BZ57" s="1029"/>
      <c r="CA57" s="1029"/>
      <c r="CB57" s="1029"/>
      <c r="CC57" s="1029"/>
      <c r="CD57" s="1029"/>
      <c r="CE57" s="1029"/>
      <c r="CF57" s="1029"/>
      <c r="CG57" s="1050"/>
      <c r="CH57" s="1025"/>
      <c r="CI57" s="1026"/>
      <c r="CJ57" s="1026"/>
      <c r="CK57" s="1026"/>
      <c r="CL57" s="1027"/>
      <c r="CM57" s="1025"/>
      <c r="CN57" s="1026"/>
      <c r="CO57" s="1026"/>
      <c r="CP57" s="1026"/>
      <c r="CQ57" s="1027"/>
      <c r="CR57" s="1025"/>
      <c r="CS57" s="1026"/>
      <c r="CT57" s="1026"/>
      <c r="CU57" s="1026"/>
      <c r="CV57" s="1027"/>
      <c r="CW57" s="1025"/>
      <c r="CX57" s="1026"/>
      <c r="CY57" s="1026"/>
      <c r="CZ57" s="1026"/>
      <c r="DA57" s="1027"/>
      <c r="DB57" s="1025"/>
      <c r="DC57" s="1026"/>
      <c r="DD57" s="1026"/>
      <c r="DE57" s="1026"/>
      <c r="DF57" s="1027"/>
      <c r="DG57" s="1025"/>
      <c r="DH57" s="1026"/>
      <c r="DI57" s="1026"/>
      <c r="DJ57" s="1026"/>
      <c r="DK57" s="1027"/>
      <c r="DL57" s="1025"/>
      <c r="DM57" s="1026"/>
      <c r="DN57" s="1026"/>
      <c r="DO57" s="1026"/>
      <c r="DP57" s="1027"/>
      <c r="DQ57" s="1025"/>
      <c r="DR57" s="1026"/>
      <c r="DS57" s="1026"/>
      <c r="DT57" s="1026"/>
      <c r="DU57" s="1027"/>
      <c r="DV57" s="1028"/>
      <c r="DW57" s="1029"/>
      <c r="DX57" s="1029"/>
      <c r="DY57" s="1029"/>
      <c r="DZ57" s="1030"/>
      <c r="EA57" s="230"/>
    </row>
    <row r="58" spans="1:131" ht="26.25" customHeight="1" x14ac:dyDescent="0.15">
      <c r="A58" s="238">
        <v>31</v>
      </c>
      <c r="B58" s="1066"/>
      <c r="C58" s="1067"/>
      <c r="D58" s="1067"/>
      <c r="E58" s="1067"/>
      <c r="F58" s="1067"/>
      <c r="G58" s="1067"/>
      <c r="H58" s="1067"/>
      <c r="I58" s="1067"/>
      <c r="J58" s="1067"/>
      <c r="K58" s="1067"/>
      <c r="L58" s="1067"/>
      <c r="M58" s="1067"/>
      <c r="N58" s="1067"/>
      <c r="O58" s="1067"/>
      <c r="P58" s="1068"/>
      <c r="Q58" s="1069"/>
      <c r="R58" s="1061"/>
      <c r="S58" s="1061"/>
      <c r="T58" s="1061"/>
      <c r="U58" s="1061"/>
      <c r="V58" s="1061"/>
      <c r="W58" s="1061"/>
      <c r="X58" s="1061"/>
      <c r="Y58" s="1061"/>
      <c r="Z58" s="1061"/>
      <c r="AA58" s="1061"/>
      <c r="AB58" s="1061"/>
      <c r="AC58" s="1061"/>
      <c r="AD58" s="1061"/>
      <c r="AE58" s="1070"/>
      <c r="AF58" s="1071"/>
      <c r="AG58" s="1072"/>
      <c r="AH58" s="1072"/>
      <c r="AI58" s="1072"/>
      <c r="AJ58" s="1073"/>
      <c r="AK58" s="1060"/>
      <c r="AL58" s="1061"/>
      <c r="AM58" s="1061"/>
      <c r="AN58" s="1061"/>
      <c r="AO58" s="1061"/>
      <c r="AP58" s="1061"/>
      <c r="AQ58" s="1061"/>
      <c r="AR58" s="1061"/>
      <c r="AS58" s="1061"/>
      <c r="AT58" s="1061"/>
      <c r="AU58" s="1061"/>
      <c r="AV58" s="1061"/>
      <c r="AW58" s="1061"/>
      <c r="AX58" s="1061"/>
      <c r="AY58" s="1061"/>
      <c r="AZ58" s="1062"/>
      <c r="BA58" s="1062"/>
      <c r="BB58" s="1062"/>
      <c r="BC58" s="1062"/>
      <c r="BD58" s="1062"/>
      <c r="BE58" s="1008"/>
      <c r="BF58" s="1008"/>
      <c r="BG58" s="1008"/>
      <c r="BH58" s="1008"/>
      <c r="BI58" s="1009"/>
      <c r="BJ58" s="232"/>
      <c r="BK58" s="232"/>
      <c r="BL58" s="232"/>
      <c r="BM58" s="232"/>
      <c r="BN58" s="232"/>
      <c r="BO58" s="241"/>
      <c r="BP58" s="241"/>
      <c r="BQ58" s="238">
        <v>52</v>
      </c>
      <c r="BR58" s="239"/>
      <c r="BS58" s="1028"/>
      <c r="BT58" s="1029"/>
      <c r="BU58" s="1029"/>
      <c r="BV58" s="1029"/>
      <c r="BW58" s="1029"/>
      <c r="BX58" s="1029"/>
      <c r="BY58" s="1029"/>
      <c r="BZ58" s="1029"/>
      <c r="CA58" s="1029"/>
      <c r="CB58" s="1029"/>
      <c r="CC58" s="1029"/>
      <c r="CD58" s="1029"/>
      <c r="CE58" s="1029"/>
      <c r="CF58" s="1029"/>
      <c r="CG58" s="1050"/>
      <c r="CH58" s="1025"/>
      <c r="CI58" s="1026"/>
      <c r="CJ58" s="1026"/>
      <c r="CK58" s="1026"/>
      <c r="CL58" s="1027"/>
      <c r="CM58" s="1025"/>
      <c r="CN58" s="1026"/>
      <c r="CO58" s="1026"/>
      <c r="CP58" s="1026"/>
      <c r="CQ58" s="1027"/>
      <c r="CR58" s="1025"/>
      <c r="CS58" s="1026"/>
      <c r="CT58" s="1026"/>
      <c r="CU58" s="1026"/>
      <c r="CV58" s="1027"/>
      <c r="CW58" s="1025"/>
      <c r="CX58" s="1026"/>
      <c r="CY58" s="1026"/>
      <c r="CZ58" s="1026"/>
      <c r="DA58" s="1027"/>
      <c r="DB58" s="1025"/>
      <c r="DC58" s="1026"/>
      <c r="DD58" s="1026"/>
      <c r="DE58" s="1026"/>
      <c r="DF58" s="1027"/>
      <c r="DG58" s="1025"/>
      <c r="DH58" s="1026"/>
      <c r="DI58" s="1026"/>
      <c r="DJ58" s="1026"/>
      <c r="DK58" s="1027"/>
      <c r="DL58" s="1025"/>
      <c r="DM58" s="1026"/>
      <c r="DN58" s="1026"/>
      <c r="DO58" s="1026"/>
      <c r="DP58" s="1027"/>
      <c r="DQ58" s="1025"/>
      <c r="DR58" s="1026"/>
      <c r="DS58" s="1026"/>
      <c r="DT58" s="1026"/>
      <c r="DU58" s="1027"/>
      <c r="DV58" s="1028"/>
      <c r="DW58" s="1029"/>
      <c r="DX58" s="1029"/>
      <c r="DY58" s="1029"/>
      <c r="DZ58" s="1030"/>
      <c r="EA58" s="230"/>
    </row>
    <row r="59" spans="1:131" ht="26.25" customHeight="1" x14ac:dyDescent="0.15">
      <c r="A59" s="238">
        <v>32</v>
      </c>
      <c r="B59" s="1066"/>
      <c r="C59" s="1067"/>
      <c r="D59" s="1067"/>
      <c r="E59" s="1067"/>
      <c r="F59" s="1067"/>
      <c r="G59" s="1067"/>
      <c r="H59" s="1067"/>
      <c r="I59" s="1067"/>
      <c r="J59" s="1067"/>
      <c r="K59" s="1067"/>
      <c r="L59" s="1067"/>
      <c r="M59" s="1067"/>
      <c r="N59" s="1067"/>
      <c r="O59" s="1067"/>
      <c r="P59" s="1068"/>
      <c r="Q59" s="1069"/>
      <c r="R59" s="1061"/>
      <c r="S59" s="1061"/>
      <c r="T59" s="1061"/>
      <c r="U59" s="1061"/>
      <c r="V59" s="1061"/>
      <c r="W59" s="1061"/>
      <c r="X59" s="1061"/>
      <c r="Y59" s="1061"/>
      <c r="Z59" s="1061"/>
      <c r="AA59" s="1061"/>
      <c r="AB59" s="1061"/>
      <c r="AC59" s="1061"/>
      <c r="AD59" s="1061"/>
      <c r="AE59" s="1070"/>
      <c r="AF59" s="1071"/>
      <c r="AG59" s="1072"/>
      <c r="AH59" s="1072"/>
      <c r="AI59" s="1072"/>
      <c r="AJ59" s="1073"/>
      <c r="AK59" s="1060"/>
      <c r="AL59" s="1061"/>
      <c r="AM59" s="1061"/>
      <c r="AN59" s="1061"/>
      <c r="AO59" s="1061"/>
      <c r="AP59" s="1061"/>
      <c r="AQ59" s="1061"/>
      <c r="AR59" s="1061"/>
      <c r="AS59" s="1061"/>
      <c r="AT59" s="1061"/>
      <c r="AU59" s="1061"/>
      <c r="AV59" s="1061"/>
      <c r="AW59" s="1061"/>
      <c r="AX59" s="1061"/>
      <c r="AY59" s="1061"/>
      <c r="AZ59" s="1062"/>
      <c r="BA59" s="1062"/>
      <c r="BB59" s="1062"/>
      <c r="BC59" s="1062"/>
      <c r="BD59" s="1062"/>
      <c r="BE59" s="1008"/>
      <c r="BF59" s="1008"/>
      <c r="BG59" s="1008"/>
      <c r="BH59" s="1008"/>
      <c r="BI59" s="1009"/>
      <c r="BJ59" s="232"/>
      <c r="BK59" s="232"/>
      <c r="BL59" s="232"/>
      <c r="BM59" s="232"/>
      <c r="BN59" s="232"/>
      <c r="BO59" s="241"/>
      <c r="BP59" s="241"/>
      <c r="BQ59" s="238">
        <v>53</v>
      </c>
      <c r="BR59" s="239"/>
      <c r="BS59" s="1028"/>
      <c r="BT59" s="1029"/>
      <c r="BU59" s="1029"/>
      <c r="BV59" s="1029"/>
      <c r="BW59" s="1029"/>
      <c r="BX59" s="1029"/>
      <c r="BY59" s="1029"/>
      <c r="BZ59" s="1029"/>
      <c r="CA59" s="1029"/>
      <c r="CB59" s="1029"/>
      <c r="CC59" s="1029"/>
      <c r="CD59" s="1029"/>
      <c r="CE59" s="1029"/>
      <c r="CF59" s="1029"/>
      <c r="CG59" s="1050"/>
      <c r="CH59" s="1025"/>
      <c r="CI59" s="1026"/>
      <c r="CJ59" s="1026"/>
      <c r="CK59" s="1026"/>
      <c r="CL59" s="1027"/>
      <c r="CM59" s="1025"/>
      <c r="CN59" s="1026"/>
      <c r="CO59" s="1026"/>
      <c r="CP59" s="1026"/>
      <c r="CQ59" s="1027"/>
      <c r="CR59" s="1025"/>
      <c r="CS59" s="1026"/>
      <c r="CT59" s="1026"/>
      <c r="CU59" s="1026"/>
      <c r="CV59" s="1027"/>
      <c r="CW59" s="1025"/>
      <c r="CX59" s="1026"/>
      <c r="CY59" s="1026"/>
      <c r="CZ59" s="1026"/>
      <c r="DA59" s="1027"/>
      <c r="DB59" s="1025"/>
      <c r="DC59" s="1026"/>
      <c r="DD59" s="1026"/>
      <c r="DE59" s="1026"/>
      <c r="DF59" s="1027"/>
      <c r="DG59" s="1025"/>
      <c r="DH59" s="1026"/>
      <c r="DI59" s="1026"/>
      <c r="DJ59" s="1026"/>
      <c r="DK59" s="1027"/>
      <c r="DL59" s="1025"/>
      <c r="DM59" s="1026"/>
      <c r="DN59" s="1026"/>
      <c r="DO59" s="1026"/>
      <c r="DP59" s="1027"/>
      <c r="DQ59" s="1025"/>
      <c r="DR59" s="1026"/>
      <c r="DS59" s="1026"/>
      <c r="DT59" s="1026"/>
      <c r="DU59" s="1027"/>
      <c r="DV59" s="1028"/>
      <c r="DW59" s="1029"/>
      <c r="DX59" s="1029"/>
      <c r="DY59" s="1029"/>
      <c r="DZ59" s="1030"/>
      <c r="EA59" s="230"/>
    </row>
    <row r="60" spans="1:131" ht="26.25" customHeight="1" x14ac:dyDescent="0.15">
      <c r="A60" s="238">
        <v>33</v>
      </c>
      <c r="B60" s="1066"/>
      <c r="C60" s="1067"/>
      <c r="D60" s="1067"/>
      <c r="E60" s="1067"/>
      <c r="F60" s="1067"/>
      <c r="G60" s="1067"/>
      <c r="H60" s="1067"/>
      <c r="I60" s="1067"/>
      <c r="J60" s="1067"/>
      <c r="K60" s="1067"/>
      <c r="L60" s="1067"/>
      <c r="M60" s="1067"/>
      <c r="N60" s="1067"/>
      <c r="O60" s="1067"/>
      <c r="P60" s="1068"/>
      <c r="Q60" s="1069"/>
      <c r="R60" s="1061"/>
      <c r="S60" s="1061"/>
      <c r="T60" s="1061"/>
      <c r="U60" s="1061"/>
      <c r="V60" s="1061"/>
      <c r="W60" s="1061"/>
      <c r="X60" s="1061"/>
      <c r="Y60" s="1061"/>
      <c r="Z60" s="1061"/>
      <c r="AA60" s="1061"/>
      <c r="AB60" s="1061"/>
      <c r="AC60" s="1061"/>
      <c r="AD60" s="1061"/>
      <c r="AE60" s="1070"/>
      <c r="AF60" s="1071"/>
      <c r="AG60" s="1072"/>
      <c r="AH60" s="1072"/>
      <c r="AI60" s="1072"/>
      <c r="AJ60" s="1073"/>
      <c r="AK60" s="1060"/>
      <c r="AL60" s="1061"/>
      <c r="AM60" s="1061"/>
      <c r="AN60" s="1061"/>
      <c r="AO60" s="1061"/>
      <c r="AP60" s="1061"/>
      <c r="AQ60" s="1061"/>
      <c r="AR60" s="1061"/>
      <c r="AS60" s="1061"/>
      <c r="AT60" s="1061"/>
      <c r="AU60" s="1061"/>
      <c r="AV60" s="1061"/>
      <c r="AW60" s="1061"/>
      <c r="AX60" s="1061"/>
      <c r="AY60" s="1061"/>
      <c r="AZ60" s="1062"/>
      <c r="BA60" s="1062"/>
      <c r="BB60" s="1062"/>
      <c r="BC60" s="1062"/>
      <c r="BD60" s="1062"/>
      <c r="BE60" s="1008"/>
      <c r="BF60" s="1008"/>
      <c r="BG60" s="1008"/>
      <c r="BH60" s="1008"/>
      <c r="BI60" s="1009"/>
      <c r="BJ60" s="232"/>
      <c r="BK60" s="232"/>
      <c r="BL60" s="232"/>
      <c r="BM60" s="232"/>
      <c r="BN60" s="232"/>
      <c r="BO60" s="241"/>
      <c r="BP60" s="241"/>
      <c r="BQ60" s="238">
        <v>54</v>
      </c>
      <c r="BR60" s="239"/>
      <c r="BS60" s="1028"/>
      <c r="BT60" s="1029"/>
      <c r="BU60" s="1029"/>
      <c r="BV60" s="1029"/>
      <c r="BW60" s="1029"/>
      <c r="BX60" s="1029"/>
      <c r="BY60" s="1029"/>
      <c r="BZ60" s="1029"/>
      <c r="CA60" s="1029"/>
      <c r="CB60" s="1029"/>
      <c r="CC60" s="1029"/>
      <c r="CD60" s="1029"/>
      <c r="CE60" s="1029"/>
      <c r="CF60" s="1029"/>
      <c r="CG60" s="1050"/>
      <c r="CH60" s="1025"/>
      <c r="CI60" s="1026"/>
      <c r="CJ60" s="1026"/>
      <c r="CK60" s="1026"/>
      <c r="CL60" s="1027"/>
      <c r="CM60" s="1025"/>
      <c r="CN60" s="1026"/>
      <c r="CO60" s="1026"/>
      <c r="CP60" s="1026"/>
      <c r="CQ60" s="1027"/>
      <c r="CR60" s="1025"/>
      <c r="CS60" s="1026"/>
      <c r="CT60" s="1026"/>
      <c r="CU60" s="1026"/>
      <c r="CV60" s="1027"/>
      <c r="CW60" s="1025"/>
      <c r="CX60" s="1026"/>
      <c r="CY60" s="1026"/>
      <c r="CZ60" s="1026"/>
      <c r="DA60" s="1027"/>
      <c r="DB60" s="1025"/>
      <c r="DC60" s="1026"/>
      <c r="DD60" s="1026"/>
      <c r="DE60" s="1026"/>
      <c r="DF60" s="1027"/>
      <c r="DG60" s="1025"/>
      <c r="DH60" s="1026"/>
      <c r="DI60" s="1026"/>
      <c r="DJ60" s="1026"/>
      <c r="DK60" s="1027"/>
      <c r="DL60" s="1025"/>
      <c r="DM60" s="1026"/>
      <c r="DN60" s="1026"/>
      <c r="DO60" s="1026"/>
      <c r="DP60" s="1027"/>
      <c r="DQ60" s="1025"/>
      <c r="DR60" s="1026"/>
      <c r="DS60" s="1026"/>
      <c r="DT60" s="1026"/>
      <c r="DU60" s="1027"/>
      <c r="DV60" s="1028"/>
      <c r="DW60" s="1029"/>
      <c r="DX60" s="1029"/>
      <c r="DY60" s="1029"/>
      <c r="DZ60" s="1030"/>
      <c r="EA60" s="230"/>
    </row>
    <row r="61" spans="1:131" ht="26.25" customHeight="1" thickBot="1" x14ac:dyDescent="0.2">
      <c r="A61" s="238">
        <v>34</v>
      </c>
      <c r="B61" s="1066"/>
      <c r="C61" s="1067"/>
      <c r="D61" s="1067"/>
      <c r="E61" s="1067"/>
      <c r="F61" s="1067"/>
      <c r="G61" s="1067"/>
      <c r="H61" s="1067"/>
      <c r="I61" s="1067"/>
      <c r="J61" s="1067"/>
      <c r="K61" s="1067"/>
      <c r="L61" s="1067"/>
      <c r="M61" s="1067"/>
      <c r="N61" s="1067"/>
      <c r="O61" s="1067"/>
      <c r="P61" s="1068"/>
      <c r="Q61" s="1069"/>
      <c r="R61" s="1061"/>
      <c r="S61" s="1061"/>
      <c r="T61" s="1061"/>
      <c r="U61" s="1061"/>
      <c r="V61" s="1061"/>
      <c r="W61" s="1061"/>
      <c r="X61" s="1061"/>
      <c r="Y61" s="1061"/>
      <c r="Z61" s="1061"/>
      <c r="AA61" s="1061"/>
      <c r="AB61" s="1061"/>
      <c r="AC61" s="1061"/>
      <c r="AD61" s="1061"/>
      <c r="AE61" s="1070"/>
      <c r="AF61" s="1071"/>
      <c r="AG61" s="1072"/>
      <c r="AH61" s="1072"/>
      <c r="AI61" s="1072"/>
      <c r="AJ61" s="1073"/>
      <c r="AK61" s="1060"/>
      <c r="AL61" s="1061"/>
      <c r="AM61" s="1061"/>
      <c r="AN61" s="1061"/>
      <c r="AO61" s="1061"/>
      <c r="AP61" s="1061"/>
      <c r="AQ61" s="1061"/>
      <c r="AR61" s="1061"/>
      <c r="AS61" s="1061"/>
      <c r="AT61" s="1061"/>
      <c r="AU61" s="1061"/>
      <c r="AV61" s="1061"/>
      <c r="AW61" s="1061"/>
      <c r="AX61" s="1061"/>
      <c r="AY61" s="1061"/>
      <c r="AZ61" s="1062"/>
      <c r="BA61" s="1062"/>
      <c r="BB61" s="1062"/>
      <c r="BC61" s="1062"/>
      <c r="BD61" s="1062"/>
      <c r="BE61" s="1008"/>
      <c r="BF61" s="1008"/>
      <c r="BG61" s="1008"/>
      <c r="BH61" s="1008"/>
      <c r="BI61" s="1009"/>
      <c r="BJ61" s="232"/>
      <c r="BK61" s="232"/>
      <c r="BL61" s="232"/>
      <c r="BM61" s="232"/>
      <c r="BN61" s="232"/>
      <c r="BO61" s="241"/>
      <c r="BP61" s="241"/>
      <c r="BQ61" s="238">
        <v>55</v>
      </c>
      <c r="BR61" s="239"/>
      <c r="BS61" s="1028"/>
      <c r="BT61" s="1029"/>
      <c r="BU61" s="1029"/>
      <c r="BV61" s="1029"/>
      <c r="BW61" s="1029"/>
      <c r="BX61" s="1029"/>
      <c r="BY61" s="1029"/>
      <c r="BZ61" s="1029"/>
      <c r="CA61" s="1029"/>
      <c r="CB61" s="1029"/>
      <c r="CC61" s="1029"/>
      <c r="CD61" s="1029"/>
      <c r="CE61" s="1029"/>
      <c r="CF61" s="1029"/>
      <c r="CG61" s="1050"/>
      <c r="CH61" s="1025"/>
      <c r="CI61" s="1026"/>
      <c r="CJ61" s="1026"/>
      <c r="CK61" s="1026"/>
      <c r="CL61" s="1027"/>
      <c r="CM61" s="1025"/>
      <c r="CN61" s="1026"/>
      <c r="CO61" s="1026"/>
      <c r="CP61" s="1026"/>
      <c r="CQ61" s="1027"/>
      <c r="CR61" s="1025"/>
      <c r="CS61" s="1026"/>
      <c r="CT61" s="1026"/>
      <c r="CU61" s="1026"/>
      <c r="CV61" s="1027"/>
      <c r="CW61" s="1025"/>
      <c r="CX61" s="1026"/>
      <c r="CY61" s="1026"/>
      <c r="CZ61" s="1026"/>
      <c r="DA61" s="1027"/>
      <c r="DB61" s="1025"/>
      <c r="DC61" s="1026"/>
      <c r="DD61" s="1026"/>
      <c r="DE61" s="1026"/>
      <c r="DF61" s="1027"/>
      <c r="DG61" s="1025"/>
      <c r="DH61" s="1026"/>
      <c r="DI61" s="1026"/>
      <c r="DJ61" s="1026"/>
      <c r="DK61" s="1027"/>
      <c r="DL61" s="1025"/>
      <c r="DM61" s="1026"/>
      <c r="DN61" s="1026"/>
      <c r="DO61" s="1026"/>
      <c r="DP61" s="1027"/>
      <c r="DQ61" s="1025"/>
      <c r="DR61" s="1026"/>
      <c r="DS61" s="1026"/>
      <c r="DT61" s="1026"/>
      <c r="DU61" s="1027"/>
      <c r="DV61" s="1028"/>
      <c r="DW61" s="1029"/>
      <c r="DX61" s="1029"/>
      <c r="DY61" s="1029"/>
      <c r="DZ61" s="1030"/>
      <c r="EA61" s="230"/>
    </row>
    <row r="62" spans="1:131" ht="26.25" customHeight="1" x14ac:dyDescent="0.15">
      <c r="A62" s="238">
        <v>35</v>
      </c>
      <c r="B62" s="1066"/>
      <c r="C62" s="1067"/>
      <c r="D62" s="1067"/>
      <c r="E62" s="1067"/>
      <c r="F62" s="1067"/>
      <c r="G62" s="1067"/>
      <c r="H62" s="1067"/>
      <c r="I62" s="1067"/>
      <c r="J62" s="1067"/>
      <c r="K62" s="1067"/>
      <c r="L62" s="1067"/>
      <c r="M62" s="1067"/>
      <c r="N62" s="1067"/>
      <c r="O62" s="1067"/>
      <c r="P62" s="1068"/>
      <c r="Q62" s="1069"/>
      <c r="R62" s="1061"/>
      <c r="S62" s="1061"/>
      <c r="T62" s="1061"/>
      <c r="U62" s="1061"/>
      <c r="V62" s="1061"/>
      <c r="W62" s="1061"/>
      <c r="X62" s="1061"/>
      <c r="Y62" s="1061"/>
      <c r="Z62" s="1061"/>
      <c r="AA62" s="1061"/>
      <c r="AB62" s="1061"/>
      <c r="AC62" s="1061"/>
      <c r="AD62" s="1061"/>
      <c r="AE62" s="1070"/>
      <c r="AF62" s="1071"/>
      <c r="AG62" s="1072"/>
      <c r="AH62" s="1072"/>
      <c r="AI62" s="1072"/>
      <c r="AJ62" s="1073"/>
      <c r="AK62" s="1060"/>
      <c r="AL62" s="1061"/>
      <c r="AM62" s="1061"/>
      <c r="AN62" s="1061"/>
      <c r="AO62" s="1061"/>
      <c r="AP62" s="1061"/>
      <c r="AQ62" s="1061"/>
      <c r="AR62" s="1061"/>
      <c r="AS62" s="1061"/>
      <c r="AT62" s="1061"/>
      <c r="AU62" s="1061"/>
      <c r="AV62" s="1061"/>
      <c r="AW62" s="1061"/>
      <c r="AX62" s="1061"/>
      <c r="AY62" s="1061"/>
      <c r="AZ62" s="1062"/>
      <c r="BA62" s="1062"/>
      <c r="BB62" s="1062"/>
      <c r="BC62" s="1062"/>
      <c r="BD62" s="1062"/>
      <c r="BE62" s="1008"/>
      <c r="BF62" s="1008"/>
      <c r="BG62" s="1008"/>
      <c r="BH62" s="1008"/>
      <c r="BI62" s="1009"/>
      <c r="BJ62" s="1063" t="s">
        <v>420</v>
      </c>
      <c r="BK62" s="1064"/>
      <c r="BL62" s="1064"/>
      <c r="BM62" s="1064"/>
      <c r="BN62" s="1065"/>
      <c r="BO62" s="241"/>
      <c r="BP62" s="241"/>
      <c r="BQ62" s="238">
        <v>56</v>
      </c>
      <c r="BR62" s="239"/>
      <c r="BS62" s="1028"/>
      <c r="BT62" s="1029"/>
      <c r="BU62" s="1029"/>
      <c r="BV62" s="1029"/>
      <c r="BW62" s="1029"/>
      <c r="BX62" s="1029"/>
      <c r="BY62" s="1029"/>
      <c r="BZ62" s="1029"/>
      <c r="CA62" s="1029"/>
      <c r="CB62" s="1029"/>
      <c r="CC62" s="1029"/>
      <c r="CD62" s="1029"/>
      <c r="CE62" s="1029"/>
      <c r="CF62" s="1029"/>
      <c r="CG62" s="1050"/>
      <c r="CH62" s="1025"/>
      <c r="CI62" s="1026"/>
      <c r="CJ62" s="1026"/>
      <c r="CK62" s="1026"/>
      <c r="CL62" s="1027"/>
      <c r="CM62" s="1025"/>
      <c r="CN62" s="1026"/>
      <c r="CO62" s="1026"/>
      <c r="CP62" s="1026"/>
      <c r="CQ62" s="1027"/>
      <c r="CR62" s="1025"/>
      <c r="CS62" s="1026"/>
      <c r="CT62" s="1026"/>
      <c r="CU62" s="1026"/>
      <c r="CV62" s="1027"/>
      <c r="CW62" s="1025"/>
      <c r="CX62" s="1026"/>
      <c r="CY62" s="1026"/>
      <c r="CZ62" s="1026"/>
      <c r="DA62" s="1027"/>
      <c r="DB62" s="1025"/>
      <c r="DC62" s="1026"/>
      <c r="DD62" s="1026"/>
      <c r="DE62" s="1026"/>
      <c r="DF62" s="1027"/>
      <c r="DG62" s="1025"/>
      <c r="DH62" s="1026"/>
      <c r="DI62" s="1026"/>
      <c r="DJ62" s="1026"/>
      <c r="DK62" s="1027"/>
      <c r="DL62" s="1025"/>
      <c r="DM62" s="1026"/>
      <c r="DN62" s="1026"/>
      <c r="DO62" s="1026"/>
      <c r="DP62" s="1027"/>
      <c r="DQ62" s="1025"/>
      <c r="DR62" s="1026"/>
      <c r="DS62" s="1026"/>
      <c r="DT62" s="1026"/>
      <c r="DU62" s="1027"/>
      <c r="DV62" s="1028"/>
      <c r="DW62" s="1029"/>
      <c r="DX62" s="1029"/>
      <c r="DY62" s="1029"/>
      <c r="DZ62" s="1030"/>
      <c r="EA62" s="230"/>
    </row>
    <row r="63" spans="1:131" ht="26.25" customHeight="1" thickBot="1" x14ac:dyDescent="0.2">
      <c r="A63" s="240" t="s">
        <v>398</v>
      </c>
      <c r="B63" s="973" t="s">
        <v>421</v>
      </c>
      <c r="C63" s="974"/>
      <c r="D63" s="974"/>
      <c r="E63" s="974"/>
      <c r="F63" s="974"/>
      <c r="G63" s="974"/>
      <c r="H63" s="974"/>
      <c r="I63" s="974"/>
      <c r="J63" s="974"/>
      <c r="K63" s="974"/>
      <c r="L63" s="974"/>
      <c r="M63" s="974"/>
      <c r="N63" s="974"/>
      <c r="O63" s="974"/>
      <c r="P63" s="984"/>
      <c r="Q63" s="998"/>
      <c r="R63" s="999"/>
      <c r="S63" s="999"/>
      <c r="T63" s="999"/>
      <c r="U63" s="999"/>
      <c r="V63" s="999"/>
      <c r="W63" s="999"/>
      <c r="X63" s="999"/>
      <c r="Y63" s="999"/>
      <c r="Z63" s="999"/>
      <c r="AA63" s="999"/>
      <c r="AB63" s="999"/>
      <c r="AC63" s="999"/>
      <c r="AD63" s="999"/>
      <c r="AE63" s="1056"/>
      <c r="AF63" s="1057">
        <v>873</v>
      </c>
      <c r="AG63" s="995"/>
      <c r="AH63" s="995"/>
      <c r="AI63" s="995"/>
      <c r="AJ63" s="1058"/>
      <c r="AK63" s="1059"/>
      <c r="AL63" s="999"/>
      <c r="AM63" s="999"/>
      <c r="AN63" s="999"/>
      <c r="AO63" s="999"/>
      <c r="AP63" s="995">
        <v>5084</v>
      </c>
      <c r="AQ63" s="995"/>
      <c r="AR63" s="995"/>
      <c r="AS63" s="995"/>
      <c r="AT63" s="995"/>
      <c r="AU63" s="995">
        <v>1690</v>
      </c>
      <c r="AV63" s="995"/>
      <c r="AW63" s="995"/>
      <c r="AX63" s="995"/>
      <c r="AY63" s="995"/>
      <c r="AZ63" s="1053"/>
      <c r="BA63" s="1053"/>
      <c r="BB63" s="1053"/>
      <c r="BC63" s="1053"/>
      <c r="BD63" s="1053"/>
      <c r="BE63" s="996"/>
      <c r="BF63" s="996"/>
      <c r="BG63" s="996"/>
      <c r="BH63" s="996"/>
      <c r="BI63" s="997"/>
      <c r="BJ63" s="1054" t="s">
        <v>422</v>
      </c>
      <c r="BK63" s="989"/>
      <c r="BL63" s="989"/>
      <c r="BM63" s="989"/>
      <c r="BN63" s="1055"/>
      <c r="BO63" s="241"/>
      <c r="BP63" s="241"/>
      <c r="BQ63" s="238">
        <v>57</v>
      </c>
      <c r="BR63" s="239"/>
      <c r="BS63" s="1028"/>
      <c r="BT63" s="1029"/>
      <c r="BU63" s="1029"/>
      <c r="BV63" s="1029"/>
      <c r="BW63" s="1029"/>
      <c r="BX63" s="1029"/>
      <c r="BY63" s="1029"/>
      <c r="BZ63" s="1029"/>
      <c r="CA63" s="1029"/>
      <c r="CB63" s="1029"/>
      <c r="CC63" s="1029"/>
      <c r="CD63" s="1029"/>
      <c r="CE63" s="1029"/>
      <c r="CF63" s="1029"/>
      <c r="CG63" s="1050"/>
      <c r="CH63" s="1025"/>
      <c r="CI63" s="1026"/>
      <c r="CJ63" s="1026"/>
      <c r="CK63" s="1026"/>
      <c r="CL63" s="1027"/>
      <c r="CM63" s="1025"/>
      <c r="CN63" s="1026"/>
      <c r="CO63" s="1026"/>
      <c r="CP63" s="1026"/>
      <c r="CQ63" s="1027"/>
      <c r="CR63" s="1025"/>
      <c r="CS63" s="1026"/>
      <c r="CT63" s="1026"/>
      <c r="CU63" s="1026"/>
      <c r="CV63" s="1027"/>
      <c r="CW63" s="1025"/>
      <c r="CX63" s="1026"/>
      <c r="CY63" s="1026"/>
      <c r="CZ63" s="1026"/>
      <c r="DA63" s="1027"/>
      <c r="DB63" s="1025"/>
      <c r="DC63" s="1026"/>
      <c r="DD63" s="1026"/>
      <c r="DE63" s="1026"/>
      <c r="DF63" s="1027"/>
      <c r="DG63" s="1025"/>
      <c r="DH63" s="1026"/>
      <c r="DI63" s="1026"/>
      <c r="DJ63" s="1026"/>
      <c r="DK63" s="1027"/>
      <c r="DL63" s="1025"/>
      <c r="DM63" s="1026"/>
      <c r="DN63" s="1026"/>
      <c r="DO63" s="1026"/>
      <c r="DP63" s="1027"/>
      <c r="DQ63" s="1025"/>
      <c r="DR63" s="1026"/>
      <c r="DS63" s="1026"/>
      <c r="DT63" s="1026"/>
      <c r="DU63" s="1027"/>
      <c r="DV63" s="1028"/>
      <c r="DW63" s="1029"/>
      <c r="DX63" s="1029"/>
      <c r="DY63" s="1029"/>
      <c r="DZ63" s="1030"/>
      <c r="EA63" s="230"/>
    </row>
    <row r="64" spans="1:131" ht="26.25" customHeight="1" x14ac:dyDescent="0.15">
      <c r="A64" s="241"/>
      <c r="B64" s="241"/>
      <c r="C64" s="241"/>
      <c r="D64" s="241"/>
      <c r="E64" s="241"/>
      <c r="F64" s="241"/>
      <c r="G64" s="241"/>
      <c r="H64" s="241"/>
      <c r="I64" s="241"/>
      <c r="J64" s="241"/>
      <c r="K64" s="241"/>
      <c r="L64" s="241"/>
      <c r="M64" s="241"/>
      <c r="N64" s="241"/>
      <c r="O64" s="241"/>
      <c r="P64" s="241"/>
      <c r="Q64" s="241"/>
      <c r="R64" s="241"/>
      <c r="S64" s="241"/>
      <c r="T64" s="241"/>
      <c r="U64" s="241"/>
      <c r="V64" s="241"/>
      <c r="W64" s="241"/>
      <c r="X64" s="241"/>
      <c r="Y64" s="241"/>
      <c r="Z64" s="241"/>
      <c r="AA64" s="241"/>
      <c r="AB64" s="241"/>
      <c r="AC64" s="241"/>
      <c r="AD64" s="241"/>
      <c r="AE64" s="241"/>
      <c r="AF64" s="241"/>
      <c r="AG64" s="241"/>
      <c r="AH64" s="241"/>
      <c r="AI64" s="241"/>
      <c r="AJ64" s="241"/>
      <c r="AK64" s="241"/>
      <c r="AL64" s="241"/>
      <c r="AM64" s="241"/>
      <c r="AN64" s="241"/>
      <c r="AO64" s="241"/>
      <c r="AP64" s="241"/>
      <c r="AQ64" s="241"/>
      <c r="AR64" s="241"/>
      <c r="AS64" s="241"/>
      <c r="AT64" s="241"/>
      <c r="AU64" s="241"/>
      <c r="AV64" s="241"/>
      <c r="AW64" s="241"/>
      <c r="AX64" s="241"/>
      <c r="AY64" s="241"/>
      <c r="AZ64" s="241"/>
      <c r="BA64" s="241"/>
      <c r="BB64" s="241"/>
      <c r="BC64" s="241"/>
      <c r="BD64" s="241"/>
      <c r="BE64" s="241"/>
      <c r="BF64" s="241"/>
      <c r="BG64" s="241"/>
      <c r="BH64" s="241"/>
      <c r="BI64" s="241"/>
      <c r="BJ64" s="241"/>
      <c r="BK64" s="241"/>
      <c r="BL64" s="241"/>
      <c r="BM64" s="241"/>
      <c r="BN64" s="241"/>
      <c r="BO64" s="241"/>
      <c r="BP64" s="241"/>
      <c r="BQ64" s="238">
        <v>58</v>
      </c>
      <c r="BR64" s="239"/>
      <c r="BS64" s="1028"/>
      <c r="BT64" s="1029"/>
      <c r="BU64" s="1029"/>
      <c r="BV64" s="1029"/>
      <c r="BW64" s="1029"/>
      <c r="BX64" s="1029"/>
      <c r="BY64" s="1029"/>
      <c r="BZ64" s="1029"/>
      <c r="CA64" s="1029"/>
      <c r="CB64" s="1029"/>
      <c r="CC64" s="1029"/>
      <c r="CD64" s="1029"/>
      <c r="CE64" s="1029"/>
      <c r="CF64" s="1029"/>
      <c r="CG64" s="1050"/>
      <c r="CH64" s="1025"/>
      <c r="CI64" s="1026"/>
      <c r="CJ64" s="1026"/>
      <c r="CK64" s="1026"/>
      <c r="CL64" s="1027"/>
      <c r="CM64" s="1025"/>
      <c r="CN64" s="1026"/>
      <c r="CO64" s="1026"/>
      <c r="CP64" s="1026"/>
      <c r="CQ64" s="1027"/>
      <c r="CR64" s="1025"/>
      <c r="CS64" s="1026"/>
      <c r="CT64" s="1026"/>
      <c r="CU64" s="1026"/>
      <c r="CV64" s="1027"/>
      <c r="CW64" s="1025"/>
      <c r="CX64" s="1026"/>
      <c r="CY64" s="1026"/>
      <c r="CZ64" s="1026"/>
      <c r="DA64" s="1027"/>
      <c r="DB64" s="1025"/>
      <c r="DC64" s="1026"/>
      <c r="DD64" s="1026"/>
      <c r="DE64" s="1026"/>
      <c r="DF64" s="1027"/>
      <c r="DG64" s="1025"/>
      <c r="DH64" s="1026"/>
      <c r="DI64" s="1026"/>
      <c r="DJ64" s="1026"/>
      <c r="DK64" s="1027"/>
      <c r="DL64" s="1025"/>
      <c r="DM64" s="1026"/>
      <c r="DN64" s="1026"/>
      <c r="DO64" s="1026"/>
      <c r="DP64" s="1027"/>
      <c r="DQ64" s="1025"/>
      <c r="DR64" s="1026"/>
      <c r="DS64" s="1026"/>
      <c r="DT64" s="1026"/>
      <c r="DU64" s="1027"/>
      <c r="DV64" s="1028"/>
      <c r="DW64" s="1029"/>
      <c r="DX64" s="1029"/>
      <c r="DY64" s="1029"/>
      <c r="DZ64" s="1030"/>
      <c r="EA64" s="230"/>
    </row>
    <row r="65" spans="1:131" ht="26.25" customHeight="1" thickBot="1" x14ac:dyDescent="0.2">
      <c r="A65" s="232" t="s">
        <v>423</v>
      </c>
      <c r="B65" s="232"/>
      <c r="C65" s="232"/>
      <c r="D65" s="232"/>
      <c r="E65" s="232"/>
      <c r="F65" s="232"/>
      <c r="G65" s="232"/>
      <c r="H65" s="232"/>
      <c r="I65" s="232"/>
      <c r="J65" s="232"/>
      <c r="K65" s="232"/>
      <c r="L65" s="232"/>
      <c r="M65" s="232"/>
      <c r="N65" s="232"/>
      <c r="O65" s="232"/>
      <c r="P65" s="232"/>
      <c r="Q65" s="232"/>
      <c r="R65" s="232"/>
      <c r="S65" s="232"/>
      <c r="T65" s="232"/>
      <c r="U65" s="232"/>
      <c r="V65" s="232"/>
      <c r="W65" s="232"/>
      <c r="X65" s="232"/>
      <c r="Y65" s="232"/>
      <c r="Z65" s="232"/>
      <c r="AA65" s="232"/>
      <c r="AB65" s="232"/>
      <c r="AC65" s="232"/>
      <c r="AD65" s="232"/>
      <c r="AE65" s="232"/>
      <c r="AF65" s="232"/>
      <c r="AG65" s="232"/>
      <c r="AH65" s="232"/>
      <c r="AI65" s="232"/>
      <c r="AJ65" s="232"/>
      <c r="AK65" s="232"/>
      <c r="AL65" s="232"/>
      <c r="AM65" s="232"/>
      <c r="AN65" s="232"/>
      <c r="AO65" s="232"/>
      <c r="AP65" s="232"/>
      <c r="AQ65" s="232"/>
      <c r="AR65" s="232"/>
      <c r="AS65" s="232"/>
      <c r="AT65" s="232"/>
      <c r="AU65" s="232"/>
      <c r="AV65" s="232"/>
      <c r="AW65" s="232"/>
      <c r="AX65" s="232"/>
      <c r="AY65" s="232"/>
      <c r="AZ65" s="232"/>
      <c r="BA65" s="232"/>
      <c r="BB65" s="232"/>
      <c r="BC65" s="232"/>
      <c r="BD65" s="232"/>
      <c r="BE65" s="241"/>
      <c r="BF65" s="241"/>
      <c r="BG65" s="241"/>
      <c r="BH65" s="241"/>
      <c r="BI65" s="241"/>
      <c r="BJ65" s="241"/>
      <c r="BK65" s="241"/>
      <c r="BL65" s="241"/>
      <c r="BM65" s="241"/>
      <c r="BN65" s="241"/>
      <c r="BO65" s="241"/>
      <c r="BP65" s="241"/>
      <c r="BQ65" s="238">
        <v>59</v>
      </c>
      <c r="BR65" s="239"/>
      <c r="BS65" s="1028"/>
      <c r="BT65" s="1029"/>
      <c r="BU65" s="1029"/>
      <c r="BV65" s="1029"/>
      <c r="BW65" s="1029"/>
      <c r="BX65" s="1029"/>
      <c r="BY65" s="1029"/>
      <c r="BZ65" s="1029"/>
      <c r="CA65" s="1029"/>
      <c r="CB65" s="1029"/>
      <c r="CC65" s="1029"/>
      <c r="CD65" s="1029"/>
      <c r="CE65" s="1029"/>
      <c r="CF65" s="1029"/>
      <c r="CG65" s="1050"/>
      <c r="CH65" s="1025"/>
      <c r="CI65" s="1026"/>
      <c r="CJ65" s="1026"/>
      <c r="CK65" s="1026"/>
      <c r="CL65" s="1027"/>
      <c r="CM65" s="1025"/>
      <c r="CN65" s="1026"/>
      <c r="CO65" s="1026"/>
      <c r="CP65" s="1026"/>
      <c r="CQ65" s="1027"/>
      <c r="CR65" s="1025"/>
      <c r="CS65" s="1026"/>
      <c r="CT65" s="1026"/>
      <c r="CU65" s="1026"/>
      <c r="CV65" s="1027"/>
      <c r="CW65" s="1025"/>
      <c r="CX65" s="1026"/>
      <c r="CY65" s="1026"/>
      <c r="CZ65" s="1026"/>
      <c r="DA65" s="1027"/>
      <c r="DB65" s="1025"/>
      <c r="DC65" s="1026"/>
      <c r="DD65" s="1026"/>
      <c r="DE65" s="1026"/>
      <c r="DF65" s="1027"/>
      <c r="DG65" s="1025"/>
      <c r="DH65" s="1026"/>
      <c r="DI65" s="1026"/>
      <c r="DJ65" s="1026"/>
      <c r="DK65" s="1027"/>
      <c r="DL65" s="1025"/>
      <c r="DM65" s="1026"/>
      <c r="DN65" s="1026"/>
      <c r="DO65" s="1026"/>
      <c r="DP65" s="1027"/>
      <c r="DQ65" s="1025"/>
      <c r="DR65" s="1026"/>
      <c r="DS65" s="1026"/>
      <c r="DT65" s="1026"/>
      <c r="DU65" s="1027"/>
      <c r="DV65" s="1028"/>
      <c r="DW65" s="1029"/>
      <c r="DX65" s="1029"/>
      <c r="DY65" s="1029"/>
      <c r="DZ65" s="1030"/>
      <c r="EA65" s="230"/>
    </row>
    <row r="66" spans="1:131" ht="26.25" customHeight="1" x14ac:dyDescent="0.15">
      <c r="A66" s="1031" t="s">
        <v>424</v>
      </c>
      <c r="B66" s="1032"/>
      <c r="C66" s="1032"/>
      <c r="D66" s="1032"/>
      <c r="E66" s="1032"/>
      <c r="F66" s="1032"/>
      <c r="G66" s="1032"/>
      <c r="H66" s="1032"/>
      <c r="I66" s="1032"/>
      <c r="J66" s="1032"/>
      <c r="K66" s="1032"/>
      <c r="L66" s="1032"/>
      <c r="M66" s="1032"/>
      <c r="N66" s="1032"/>
      <c r="O66" s="1032"/>
      <c r="P66" s="1033"/>
      <c r="Q66" s="1037" t="s">
        <v>425</v>
      </c>
      <c r="R66" s="1038"/>
      <c r="S66" s="1038"/>
      <c r="T66" s="1038"/>
      <c r="U66" s="1039"/>
      <c r="V66" s="1037" t="s">
        <v>404</v>
      </c>
      <c r="W66" s="1038"/>
      <c r="X66" s="1038"/>
      <c r="Y66" s="1038"/>
      <c r="Z66" s="1039"/>
      <c r="AA66" s="1037" t="s">
        <v>426</v>
      </c>
      <c r="AB66" s="1038"/>
      <c r="AC66" s="1038"/>
      <c r="AD66" s="1038"/>
      <c r="AE66" s="1039"/>
      <c r="AF66" s="1043" t="s">
        <v>406</v>
      </c>
      <c r="AG66" s="1044"/>
      <c r="AH66" s="1044"/>
      <c r="AI66" s="1044"/>
      <c r="AJ66" s="1045"/>
      <c r="AK66" s="1037" t="s">
        <v>427</v>
      </c>
      <c r="AL66" s="1032"/>
      <c r="AM66" s="1032"/>
      <c r="AN66" s="1032"/>
      <c r="AO66" s="1033"/>
      <c r="AP66" s="1037" t="s">
        <v>408</v>
      </c>
      <c r="AQ66" s="1038"/>
      <c r="AR66" s="1038"/>
      <c r="AS66" s="1038"/>
      <c r="AT66" s="1039"/>
      <c r="AU66" s="1037" t="s">
        <v>428</v>
      </c>
      <c r="AV66" s="1038"/>
      <c r="AW66" s="1038"/>
      <c r="AX66" s="1038"/>
      <c r="AY66" s="1039"/>
      <c r="AZ66" s="1037" t="s">
        <v>384</v>
      </c>
      <c r="BA66" s="1038"/>
      <c r="BB66" s="1038"/>
      <c r="BC66" s="1038"/>
      <c r="BD66" s="1051"/>
      <c r="BE66" s="241"/>
      <c r="BF66" s="241"/>
      <c r="BG66" s="241"/>
      <c r="BH66" s="241"/>
      <c r="BI66" s="241"/>
      <c r="BJ66" s="241"/>
      <c r="BK66" s="241"/>
      <c r="BL66" s="241"/>
      <c r="BM66" s="241"/>
      <c r="BN66" s="241"/>
      <c r="BO66" s="241"/>
      <c r="BP66" s="241"/>
      <c r="BQ66" s="238">
        <v>60</v>
      </c>
      <c r="BR66" s="243"/>
      <c r="BS66" s="981"/>
      <c r="BT66" s="982"/>
      <c r="BU66" s="982"/>
      <c r="BV66" s="982"/>
      <c r="BW66" s="982"/>
      <c r="BX66" s="982"/>
      <c r="BY66" s="982"/>
      <c r="BZ66" s="982"/>
      <c r="CA66" s="982"/>
      <c r="CB66" s="982"/>
      <c r="CC66" s="982"/>
      <c r="CD66" s="982"/>
      <c r="CE66" s="982"/>
      <c r="CF66" s="982"/>
      <c r="CG66" s="991"/>
      <c r="CH66" s="992"/>
      <c r="CI66" s="993"/>
      <c r="CJ66" s="993"/>
      <c r="CK66" s="993"/>
      <c r="CL66" s="994"/>
      <c r="CM66" s="992"/>
      <c r="CN66" s="993"/>
      <c r="CO66" s="993"/>
      <c r="CP66" s="993"/>
      <c r="CQ66" s="994"/>
      <c r="CR66" s="992"/>
      <c r="CS66" s="993"/>
      <c r="CT66" s="993"/>
      <c r="CU66" s="993"/>
      <c r="CV66" s="994"/>
      <c r="CW66" s="992"/>
      <c r="CX66" s="993"/>
      <c r="CY66" s="993"/>
      <c r="CZ66" s="993"/>
      <c r="DA66" s="994"/>
      <c r="DB66" s="992"/>
      <c r="DC66" s="993"/>
      <c r="DD66" s="993"/>
      <c r="DE66" s="993"/>
      <c r="DF66" s="994"/>
      <c r="DG66" s="992"/>
      <c r="DH66" s="993"/>
      <c r="DI66" s="993"/>
      <c r="DJ66" s="993"/>
      <c r="DK66" s="994"/>
      <c r="DL66" s="992"/>
      <c r="DM66" s="993"/>
      <c r="DN66" s="993"/>
      <c r="DO66" s="993"/>
      <c r="DP66" s="994"/>
      <c r="DQ66" s="992"/>
      <c r="DR66" s="993"/>
      <c r="DS66" s="993"/>
      <c r="DT66" s="993"/>
      <c r="DU66" s="994"/>
      <c r="DV66" s="981"/>
      <c r="DW66" s="982"/>
      <c r="DX66" s="982"/>
      <c r="DY66" s="982"/>
      <c r="DZ66" s="983"/>
      <c r="EA66" s="230"/>
    </row>
    <row r="67" spans="1:131" ht="26.25" customHeight="1" thickBot="1" x14ac:dyDescent="0.2">
      <c r="A67" s="1034"/>
      <c r="B67" s="1035"/>
      <c r="C67" s="1035"/>
      <c r="D67" s="1035"/>
      <c r="E67" s="1035"/>
      <c r="F67" s="1035"/>
      <c r="G67" s="1035"/>
      <c r="H67" s="1035"/>
      <c r="I67" s="1035"/>
      <c r="J67" s="1035"/>
      <c r="K67" s="1035"/>
      <c r="L67" s="1035"/>
      <c r="M67" s="1035"/>
      <c r="N67" s="1035"/>
      <c r="O67" s="1035"/>
      <c r="P67" s="1036"/>
      <c r="Q67" s="1040"/>
      <c r="R67" s="1041"/>
      <c r="S67" s="1041"/>
      <c r="T67" s="1041"/>
      <c r="U67" s="1042"/>
      <c r="V67" s="1040"/>
      <c r="W67" s="1041"/>
      <c r="X67" s="1041"/>
      <c r="Y67" s="1041"/>
      <c r="Z67" s="1042"/>
      <c r="AA67" s="1040"/>
      <c r="AB67" s="1041"/>
      <c r="AC67" s="1041"/>
      <c r="AD67" s="1041"/>
      <c r="AE67" s="1042"/>
      <c r="AF67" s="1046"/>
      <c r="AG67" s="1047"/>
      <c r="AH67" s="1047"/>
      <c r="AI67" s="1047"/>
      <c r="AJ67" s="1048"/>
      <c r="AK67" s="1049"/>
      <c r="AL67" s="1035"/>
      <c r="AM67" s="1035"/>
      <c r="AN67" s="1035"/>
      <c r="AO67" s="1036"/>
      <c r="AP67" s="1040"/>
      <c r="AQ67" s="1041"/>
      <c r="AR67" s="1041"/>
      <c r="AS67" s="1041"/>
      <c r="AT67" s="1042"/>
      <c r="AU67" s="1040"/>
      <c r="AV67" s="1041"/>
      <c r="AW67" s="1041"/>
      <c r="AX67" s="1041"/>
      <c r="AY67" s="1042"/>
      <c r="AZ67" s="1040"/>
      <c r="BA67" s="1041"/>
      <c r="BB67" s="1041"/>
      <c r="BC67" s="1041"/>
      <c r="BD67" s="1052"/>
      <c r="BE67" s="241"/>
      <c r="BF67" s="241"/>
      <c r="BG67" s="241"/>
      <c r="BH67" s="241"/>
      <c r="BI67" s="241"/>
      <c r="BJ67" s="241"/>
      <c r="BK67" s="241"/>
      <c r="BL67" s="241"/>
      <c r="BM67" s="241"/>
      <c r="BN67" s="241"/>
      <c r="BO67" s="241"/>
      <c r="BP67" s="241"/>
      <c r="BQ67" s="238">
        <v>61</v>
      </c>
      <c r="BR67" s="243"/>
      <c r="BS67" s="981"/>
      <c r="BT67" s="982"/>
      <c r="BU67" s="982"/>
      <c r="BV67" s="982"/>
      <c r="BW67" s="982"/>
      <c r="BX67" s="982"/>
      <c r="BY67" s="982"/>
      <c r="BZ67" s="982"/>
      <c r="CA67" s="982"/>
      <c r="CB67" s="982"/>
      <c r="CC67" s="982"/>
      <c r="CD67" s="982"/>
      <c r="CE67" s="982"/>
      <c r="CF67" s="982"/>
      <c r="CG67" s="991"/>
      <c r="CH67" s="992"/>
      <c r="CI67" s="993"/>
      <c r="CJ67" s="993"/>
      <c r="CK67" s="993"/>
      <c r="CL67" s="994"/>
      <c r="CM67" s="992"/>
      <c r="CN67" s="993"/>
      <c r="CO67" s="993"/>
      <c r="CP67" s="993"/>
      <c r="CQ67" s="994"/>
      <c r="CR67" s="992"/>
      <c r="CS67" s="993"/>
      <c r="CT67" s="993"/>
      <c r="CU67" s="993"/>
      <c r="CV67" s="994"/>
      <c r="CW67" s="992"/>
      <c r="CX67" s="993"/>
      <c r="CY67" s="993"/>
      <c r="CZ67" s="993"/>
      <c r="DA67" s="994"/>
      <c r="DB67" s="992"/>
      <c r="DC67" s="993"/>
      <c r="DD67" s="993"/>
      <c r="DE67" s="993"/>
      <c r="DF67" s="994"/>
      <c r="DG67" s="992"/>
      <c r="DH67" s="993"/>
      <c r="DI67" s="993"/>
      <c r="DJ67" s="993"/>
      <c r="DK67" s="994"/>
      <c r="DL67" s="992"/>
      <c r="DM67" s="993"/>
      <c r="DN67" s="993"/>
      <c r="DO67" s="993"/>
      <c r="DP67" s="994"/>
      <c r="DQ67" s="992"/>
      <c r="DR67" s="993"/>
      <c r="DS67" s="993"/>
      <c r="DT67" s="993"/>
      <c r="DU67" s="994"/>
      <c r="DV67" s="981"/>
      <c r="DW67" s="982"/>
      <c r="DX67" s="982"/>
      <c r="DY67" s="982"/>
      <c r="DZ67" s="983"/>
      <c r="EA67" s="230"/>
    </row>
    <row r="68" spans="1:131" ht="26.25" customHeight="1" thickTop="1" x14ac:dyDescent="0.15">
      <c r="A68" s="236">
        <v>1</v>
      </c>
      <c r="B68" s="1021" t="s">
        <v>599</v>
      </c>
      <c r="C68" s="1022"/>
      <c r="D68" s="1022"/>
      <c r="E68" s="1022"/>
      <c r="F68" s="1022"/>
      <c r="G68" s="1022"/>
      <c r="H68" s="1022"/>
      <c r="I68" s="1022"/>
      <c r="J68" s="1022"/>
      <c r="K68" s="1022"/>
      <c r="L68" s="1022"/>
      <c r="M68" s="1022"/>
      <c r="N68" s="1022"/>
      <c r="O68" s="1022"/>
      <c r="P68" s="1023"/>
      <c r="Q68" s="1024">
        <v>712</v>
      </c>
      <c r="R68" s="1018"/>
      <c r="S68" s="1018"/>
      <c r="T68" s="1018"/>
      <c r="U68" s="1018"/>
      <c r="V68" s="1018">
        <v>696</v>
      </c>
      <c r="W68" s="1018"/>
      <c r="X68" s="1018"/>
      <c r="Y68" s="1018"/>
      <c r="Z68" s="1018"/>
      <c r="AA68" s="1018">
        <v>16</v>
      </c>
      <c r="AB68" s="1018"/>
      <c r="AC68" s="1018"/>
      <c r="AD68" s="1018"/>
      <c r="AE68" s="1018"/>
      <c r="AF68" s="1018">
        <v>16</v>
      </c>
      <c r="AG68" s="1018"/>
      <c r="AH68" s="1018"/>
      <c r="AI68" s="1018"/>
      <c r="AJ68" s="1018"/>
      <c r="AK68" s="1018">
        <v>20</v>
      </c>
      <c r="AL68" s="1018"/>
      <c r="AM68" s="1018"/>
      <c r="AN68" s="1018"/>
      <c r="AO68" s="1018"/>
      <c r="AP68" s="1018">
        <v>177</v>
      </c>
      <c r="AQ68" s="1018"/>
      <c r="AR68" s="1018"/>
      <c r="AS68" s="1018"/>
      <c r="AT68" s="1018"/>
      <c r="AU68" s="1018">
        <v>19</v>
      </c>
      <c r="AV68" s="1018"/>
      <c r="AW68" s="1018"/>
      <c r="AX68" s="1018"/>
      <c r="AY68" s="1018"/>
      <c r="AZ68" s="1019"/>
      <c r="BA68" s="1019"/>
      <c r="BB68" s="1019"/>
      <c r="BC68" s="1019"/>
      <c r="BD68" s="1020"/>
      <c r="BE68" s="241"/>
      <c r="BF68" s="241"/>
      <c r="BG68" s="241"/>
      <c r="BH68" s="241"/>
      <c r="BI68" s="241"/>
      <c r="BJ68" s="241"/>
      <c r="BK68" s="241"/>
      <c r="BL68" s="241"/>
      <c r="BM68" s="241"/>
      <c r="BN68" s="241"/>
      <c r="BO68" s="241"/>
      <c r="BP68" s="241"/>
      <c r="BQ68" s="238">
        <v>62</v>
      </c>
      <c r="BR68" s="243"/>
      <c r="BS68" s="981"/>
      <c r="BT68" s="982"/>
      <c r="BU68" s="982"/>
      <c r="BV68" s="982"/>
      <c r="BW68" s="982"/>
      <c r="BX68" s="982"/>
      <c r="BY68" s="982"/>
      <c r="BZ68" s="982"/>
      <c r="CA68" s="982"/>
      <c r="CB68" s="982"/>
      <c r="CC68" s="982"/>
      <c r="CD68" s="982"/>
      <c r="CE68" s="982"/>
      <c r="CF68" s="982"/>
      <c r="CG68" s="991"/>
      <c r="CH68" s="992"/>
      <c r="CI68" s="993"/>
      <c r="CJ68" s="993"/>
      <c r="CK68" s="993"/>
      <c r="CL68" s="994"/>
      <c r="CM68" s="992"/>
      <c r="CN68" s="993"/>
      <c r="CO68" s="993"/>
      <c r="CP68" s="993"/>
      <c r="CQ68" s="994"/>
      <c r="CR68" s="992"/>
      <c r="CS68" s="993"/>
      <c r="CT68" s="993"/>
      <c r="CU68" s="993"/>
      <c r="CV68" s="994"/>
      <c r="CW68" s="992"/>
      <c r="CX68" s="993"/>
      <c r="CY68" s="993"/>
      <c r="CZ68" s="993"/>
      <c r="DA68" s="994"/>
      <c r="DB68" s="992"/>
      <c r="DC68" s="993"/>
      <c r="DD68" s="993"/>
      <c r="DE68" s="993"/>
      <c r="DF68" s="994"/>
      <c r="DG68" s="992"/>
      <c r="DH68" s="993"/>
      <c r="DI68" s="993"/>
      <c r="DJ68" s="993"/>
      <c r="DK68" s="994"/>
      <c r="DL68" s="992"/>
      <c r="DM68" s="993"/>
      <c r="DN68" s="993"/>
      <c r="DO68" s="993"/>
      <c r="DP68" s="994"/>
      <c r="DQ68" s="992"/>
      <c r="DR68" s="993"/>
      <c r="DS68" s="993"/>
      <c r="DT68" s="993"/>
      <c r="DU68" s="994"/>
      <c r="DV68" s="981"/>
      <c r="DW68" s="982"/>
      <c r="DX68" s="982"/>
      <c r="DY68" s="982"/>
      <c r="DZ68" s="983"/>
      <c r="EA68" s="230"/>
    </row>
    <row r="69" spans="1:131" ht="26.25" customHeight="1" x14ac:dyDescent="0.15">
      <c r="A69" s="238">
        <v>2</v>
      </c>
      <c r="B69" s="1010" t="s">
        <v>600</v>
      </c>
      <c r="C69" s="1011"/>
      <c r="D69" s="1011"/>
      <c r="E69" s="1011"/>
      <c r="F69" s="1011"/>
      <c r="G69" s="1011"/>
      <c r="H69" s="1011"/>
      <c r="I69" s="1011"/>
      <c r="J69" s="1011"/>
      <c r="K69" s="1011"/>
      <c r="L69" s="1011"/>
      <c r="M69" s="1011"/>
      <c r="N69" s="1011"/>
      <c r="O69" s="1011"/>
      <c r="P69" s="1012"/>
      <c r="Q69" s="1013">
        <v>551</v>
      </c>
      <c r="R69" s="1007"/>
      <c r="S69" s="1007"/>
      <c r="T69" s="1007"/>
      <c r="U69" s="1007"/>
      <c r="V69" s="1007">
        <v>534</v>
      </c>
      <c r="W69" s="1007"/>
      <c r="X69" s="1007"/>
      <c r="Y69" s="1007"/>
      <c r="Z69" s="1007"/>
      <c r="AA69" s="1007">
        <v>17</v>
      </c>
      <c r="AB69" s="1007"/>
      <c r="AC69" s="1007"/>
      <c r="AD69" s="1007"/>
      <c r="AE69" s="1007"/>
      <c r="AF69" s="1007">
        <v>16</v>
      </c>
      <c r="AG69" s="1007"/>
      <c r="AH69" s="1007"/>
      <c r="AI69" s="1007"/>
      <c r="AJ69" s="1007"/>
      <c r="AK69" s="1007">
        <v>26</v>
      </c>
      <c r="AL69" s="1007"/>
      <c r="AM69" s="1007"/>
      <c r="AN69" s="1007"/>
      <c r="AO69" s="1007"/>
      <c r="AP69" s="1007" t="s">
        <v>615</v>
      </c>
      <c r="AQ69" s="1007"/>
      <c r="AR69" s="1007"/>
      <c r="AS69" s="1007"/>
      <c r="AT69" s="1007"/>
      <c r="AU69" s="1007" t="s">
        <v>534</v>
      </c>
      <c r="AV69" s="1007"/>
      <c r="AW69" s="1007"/>
      <c r="AX69" s="1007"/>
      <c r="AY69" s="1007"/>
      <c r="AZ69" s="1008"/>
      <c r="BA69" s="1008"/>
      <c r="BB69" s="1008"/>
      <c r="BC69" s="1008"/>
      <c r="BD69" s="1009"/>
      <c r="BE69" s="241"/>
      <c r="BF69" s="241"/>
      <c r="BG69" s="241"/>
      <c r="BH69" s="241"/>
      <c r="BI69" s="241"/>
      <c r="BJ69" s="241"/>
      <c r="BK69" s="241"/>
      <c r="BL69" s="241"/>
      <c r="BM69" s="241"/>
      <c r="BN69" s="241"/>
      <c r="BO69" s="241"/>
      <c r="BP69" s="241"/>
      <c r="BQ69" s="238">
        <v>63</v>
      </c>
      <c r="BR69" s="243"/>
      <c r="BS69" s="981"/>
      <c r="BT69" s="982"/>
      <c r="BU69" s="982"/>
      <c r="BV69" s="982"/>
      <c r="BW69" s="982"/>
      <c r="BX69" s="982"/>
      <c r="BY69" s="982"/>
      <c r="BZ69" s="982"/>
      <c r="CA69" s="982"/>
      <c r="CB69" s="982"/>
      <c r="CC69" s="982"/>
      <c r="CD69" s="982"/>
      <c r="CE69" s="982"/>
      <c r="CF69" s="982"/>
      <c r="CG69" s="991"/>
      <c r="CH69" s="992"/>
      <c r="CI69" s="993"/>
      <c r="CJ69" s="993"/>
      <c r="CK69" s="993"/>
      <c r="CL69" s="994"/>
      <c r="CM69" s="992"/>
      <c r="CN69" s="993"/>
      <c r="CO69" s="993"/>
      <c r="CP69" s="993"/>
      <c r="CQ69" s="994"/>
      <c r="CR69" s="992"/>
      <c r="CS69" s="993"/>
      <c r="CT69" s="993"/>
      <c r="CU69" s="993"/>
      <c r="CV69" s="994"/>
      <c r="CW69" s="992"/>
      <c r="CX69" s="993"/>
      <c r="CY69" s="993"/>
      <c r="CZ69" s="993"/>
      <c r="DA69" s="994"/>
      <c r="DB69" s="992"/>
      <c r="DC69" s="993"/>
      <c r="DD69" s="993"/>
      <c r="DE69" s="993"/>
      <c r="DF69" s="994"/>
      <c r="DG69" s="992"/>
      <c r="DH69" s="993"/>
      <c r="DI69" s="993"/>
      <c r="DJ69" s="993"/>
      <c r="DK69" s="994"/>
      <c r="DL69" s="992"/>
      <c r="DM69" s="993"/>
      <c r="DN69" s="993"/>
      <c r="DO69" s="993"/>
      <c r="DP69" s="994"/>
      <c r="DQ69" s="992"/>
      <c r="DR69" s="993"/>
      <c r="DS69" s="993"/>
      <c r="DT69" s="993"/>
      <c r="DU69" s="994"/>
      <c r="DV69" s="981"/>
      <c r="DW69" s="982"/>
      <c r="DX69" s="982"/>
      <c r="DY69" s="982"/>
      <c r="DZ69" s="983"/>
      <c r="EA69" s="230"/>
    </row>
    <row r="70" spans="1:131" ht="26.25" customHeight="1" x14ac:dyDescent="0.15">
      <c r="A70" s="238">
        <v>3</v>
      </c>
      <c r="B70" s="1010" t="s">
        <v>601</v>
      </c>
      <c r="C70" s="1011"/>
      <c r="D70" s="1011"/>
      <c r="E70" s="1011"/>
      <c r="F70" s="1011"/>
      <c r="G70" s="1011"/>
      <c r="H70" s="1011"/>
      <c r="I70" s="1011"/>
      <c r="J70" s="1011"/>
      <c r="K70" s="1011"/>
      <c r="L70" s="1011"/>
      <c r="M70" s="1011"/>
      <c r="N70" s="1011"/>
      <c r="O70" s="1011"/>
      <c r="P70" s="1012"/>
      <c r="Q70" s="1013">
        <v>78</v>
      </c>
      <c r="R70" s="1007"/>
      <c r="S70" s="1007"/>
      <c r="T70" s="1007"/>
      <c r="U70" s="1007"/>
      <c r="V70" s="1007">
        <v>69</v>
      </c>
      <c r="W70" s="1007"/>
      <c r="X70" s="1007"/>
      <c r="Y70" s="1007"/>
      <c r="Z70" s="1007"/>
      <c r="AA70" s="1007">
        <v>9</v>
      </c>
      <c r="AB70" s="1007"/>
      <c r="AC70" s="1007"/>
      <c r="AD70" s="1007"/>
      <c r="AE70" s="1007"/>
      <c r="AF70" s="1007">
        <v>9</v>
      </c>
      <c r="AG70" s="1007"/>
      <c r="AH70" s="1007"/>
      <c r="AI70" s="1007"/>
      <c r="AJ70" s="1007"/>
      <c r="AK70" s="1007">
        <v>18</v>
      </c>
      <c r="AL70" s="1007"/>
      <c r="AM70" s="1007"/>
      <c r="AN70" s="1007"/>
      <c r="AO70" s="1007"/>
      <c r="AP70" s="1007" t="s">
        <v>615</v>
      </c>
      <c r="AQ70" s="1007"/>
      <c r="AR70" s="1007"/>
      <c r="AS70" s="1007"/>
      <c r="AT70" s="1007"/>
      <c r="AU70" s="1007" t="s">
        <v>534</v>
      </c>
      <c r="AV70" s="1007"/>
      <c r="AW70" s="1007"/>
      <c r="AX70" s="1007"/>
      <c r="AY70" s="1007"/>
      <c r="AZ70" s="1008"/>
      <c r="BA70" s="1008"/>
      <c r="BB70" s="1008"/>
      <c r="BC70" s="1008"/>
      <c r="BD70" s="1009"/>
      <c r="BE70" s="241"/>
      <c r="BF70" s="241"/>
      <c r="BG70" s="241"/>
      <c r="BH70" s="241"/>
      <c r="BI70" s="241"/>
      <c r="BJ70" s="241"/>
      <c r="BK70" s="241"/>
      <c r="BL70" s="241"/>
      <c r="BM70" s="241"/>
      <c r="BN70" s="241"/>
      <c r="BO70" s="241"/>
      <c r="BP70" s="241"/>
      <c r="BQ70" s="238">
        <v>64</v>
      </c>
      <c r="BR70" s="243"/>
      <c r="BS70" s="981"/>
      <c r="BT70" s="982"/>
      <c r="BU70" s="982"/>
      <c r="BV70" s="982"/>
      <c r="BW70" s="982"/>
      <c r="BX70" s="982"/>
      <c r="BY70" s="982"/>
      <c r="BZ70" s="982"/>
      <c r="CA70" s="982"/>
      <c r="CB70" s="982"/>
      <c r="CC70" s="982"/>
      <c r="CD70" s="982"/>
      <c r="CE70" s="982"/>
      <c r="CF70" s="982"/>
      <c r="CG70" s="991"/>
      <c r="CH70" s="992"/>
      <c r="CI70" s="993"/>
      <c r="CJ70" s="993"/>
      <c r="CK70" s="993"/>
      <c r="CL70" s="994"/>
      <c r="CM70" s="992"/>
      <c r="CN70" s="993"/>
      <c r="CO70" s="993"/>
      <c r="CP70" s="993"/>
      <c r="CQ70" s="994"/>
      <c r="CR70" s="992"/>
      <c r="CS70" s="993"/>
      <c r="CT70" s="993"/>
      <c r="CU70" s="993"/>
      <c r="CV70" s="994"/>
      <c r="CW70" s="992"/>
      <c r="CX70" s="993"/>
      <c r="CY70" s="993"/>
      <c r="CZ70" s="993"/>
      <c r="DA70" s="994"/>
      <c r="DB70" s="992"/>
      <c r="DC70" s="993"/>
      <c r="DD70" s="993"/>
      <c r="DE70" s="993"/>
      <c r="DF70" s="994"/>
      <c r="DG70" s="992"/>
      <c r="DH70" s="993"/>
      <c r="DI70" s="993"/>
      <c r="DJ70" s="993"/>
      <c r="DK70" s="994"/>
      <c r="DL70" s="992"/>
      <c r="DM70" s="993"/>
      <c r="DN70" s="993"/>
      <c r="DO70" s="993"/>
      <c r="DP70" s="994"/>
      <c r="DQ70" s="992"/>
      <c r="DR70" s="993"/>
      <c r="DS70" s="993"/>
      <c r="DT70" s="993"/>
      <c r="DU70" s="994"/>
      <c r="DV70" s="981"/>
      <c r="DW70" s="982"/>
      <c r="DX70" s="982"/>
      <c r="DY70" s="982"/>
      <c r="DZ70" s="983"/>
      <c r="EA70" s="230"/>
    </row>
    <row r="71" spans="1:131" ht="26.25" customHeight="1" x14ac:dyDescent="0.15">
      <c r="A71" s="238">
        <v>4</v>
      </c>
      <c r="B71" s="1010" t="s">
        <v>602</v>
      </c>
      <c r="C71" s="1011"/>
      <c r="D71" s="1011"/>
      <c r="E71" s="1011"/>
      <c r="F71" s="1011"/>
      <c r="G71" s="1011"/>
      <c r="H71" s="1011"/>
      <c r="I71" s="1011"/>
      <c r="J71" s="1011"/>
      <c r="K71" s="1011"/>
      <c r="L71" s="1011"/>
      <c r="M71" s="1011"/>
      <c r="N71" s="1011"/>
      <c r="O71" s="1011"/>
      <c r="P71" s="1012"/>
      <c r="Q71" s="1013">
        <v>34</v>
      </c>
      <c r="R71" s="1007"/>
      <c r="S71" s="1007"/>
      <c r="T71" s="1007"/>
      <c r="U71" s="1007"/>
      <c r="V71" s="1007">
        <v>29</v>
      </c>
      <c r="W71" s="1007"/>
      <c r="X71" s="1007"/>
      <c r="Y71" s="1007"/>
      <c r="Z71" s="1007"/>
      <c r="AA71" s="1007">
        <v>5</v>
      </c>
      <c r="AB71" s="1007"/>
      <c r="AC71" s="1007"/>
      <c r="AD71" s="1007"/>
      <c r="AE71" s="1007"/>
      <c r="AF71" s="1007">
        <v>5</v>
      </c>
      <c r="AG71" s="1007"/>
      <c r="AH71" s="1007"/>
      <c r="AI71" s="1007"/>
      <c r="AJ71" s="1007"/>
      <c r="AK71" s="1007" t="s">
        <v>615</v>
      </c>
      <c r="AL71" s="1007"/>
      <c r="AM71" s="1007"/>
      <c r="AN71" s="1007"/>
      <c r="AO71" s="1007"/>
      <c r="AP71" s="1007" t="s">
        <v>615</v>
      </c>
      <c r="AQ71" s="1007"/>
      <c r="AR71" s="1007"/>
      <c r="AS71" s="1007"/>
      <c r="AT71" s="1007"/>
      <c r="AU71" s="1007" t="s">
        <v>534</v>
      </c>
      <c r="AV71" s="1007"/>
      <c r="AW71" s="1007"/>
      <c r="AX71" s="1007"/>
      <c r="AY71" s="1007"/>
      <c r="AZ71" s="1008"/>
      <c r="BA71" s="1008"/>
      <c r="BB71" s="1008"/>
      <c r="BC71" s="1008"/>
      <c r="BD71" s="1009"/>
      <c r="BE71" s="241"/>
      <c r="BF71" s="241"/>
      <c r="BG71" s="241"/>
      <c r="BH71" s="241"/>
      <c r="BI71" s="241"/>
      <c r="BJ71" s="241"/>
      <c r="BK71" s="241"/>
      <c r="BL71" s="241"/>
      <c r="BM71" s="241"/>
      <c r="BN71" s="241"/>
      <c r="BO71" s="241"/>
      <c r="BP71" s="241"/>
      <c r="BQ71" s="238">
        <v>65</v>
      </c>
      <c r="BR71" s="243"/>
      <c r="BS71" s="981"/>
      <c r="BT71" s="982"/>
      <c r="BU71" s="982"/>
      <c r="BV71" s="982"/>
      <c r="BW71" s="982"/>
      <c r="BX71" s="982"/>
      <c r="BY71" s="982"/>
      <c r="BZ71" s="982"/>
      <c r="CA71" s="982"/>
      <c r="CB71" s="982"/>
      <c r="CC71" s="982"/>
      <c r="CD71" s="982"/>
      <c r="CE71" s="982"/>
      <c r="CF71" s="982"/>
      <c r="CG71" s="991"/>
      <c r="CH71" s="992"/>
      <c r="CI71" s="993"/>
      <c r="CJ71" s="993"/>
      <c r="CK71" s="993"/>
      <c r="CL71" s="994"/>
      <c r="CM71" s="992"/>
      <c r="CN71" s="993"/>
      <c r="CO71" s="993"/>
      <c r="CP71" s="993"/>
      <c r="CQ71" s="994"/>
      <c r="CR71" s="992"/>
      <c r="CS71" s="993"/>
      <c r="CT71" s="993"/>
      <c r="CU71" s="993"/>
      <c r="CV71" s="994"/>
      <c r="CW71" s="992"/>
      <c r="CX71" s="993"/>
      <c r="CY71" s="993"/>
      <c r="CZ71" s="993"/>
      <c r="DA71" s="994"/>
      <c r="DB71" s="992"/>
      <c r="DC71" s="993"/>
      <c r="DD71" s="993"/>
      <c r="DE71" s="993"/>
      <c r="DF71" s="994"/>
      <c r="DG71" s="992"/>
      <c r="DH71" s="993"/>
      <c r="DI71" s="993"/>
      <c r="DJ71" s="993"/>
      <c r="DK71" s="994"/>
      <c r="DL71" s="992"/>
      <c r="DM71" s="993"/>
      <c r="DN71" s="993"/>
      <c r="DO71" s="993"/>
      <c r="DP71" s="994"/>
      <c r="DQ71" s="992"/>
      <c r="DR71" s="993"/>
      <c r="DS71" s="993"/>
      <c r="DT71" s="993"/>
      <c r="DU71" s="994"/>
      <c r="DV71" s="981"/>
      <c r="DW71" s="982"/>
      <c r="DX71" s="982"/>
      <c r="DY71" s="982"/>
      <c r="DZ71" s="983"/>
      <c r="EA71" s="230"/>
    </row>
    <row r="72" spans="1:131" ht="26.25" customHeight="1" x14ac:dyDescent="0.15">
      <c r="A72" s="238">
        <v>5</v>
      </c>
      <c r="B72" s="1010" t="s">
        <v>603</v>
      </c>
      <c r="C72" s="1011"/>
      <c r="D72" s="1011"/>
      <c r="E72" s="1011"/>
      <c r="F72" s="1011"/>
      <c r="G72" s="1011"/>
      <c r="H72" s="1011"/>
      <c r="I72" s="1011"/>
      <c r="J72" s="1011"/>
      <c r="K72" s="1011"/>
      <c r="L72" s="1011"/>
      <c r="M72" s="1011"/>
      <c r="N72" s="1011"/>
      <c r="O72" s="1011"/>
      <c r="P72" s="1012"/>
      <c r="Q72" s="1013">
        <v>40</v>
      </c>
      <c r="R72" s="1007"/>
      <c r="S72" s="1007"/>
      <c r="T72" s="1007"/>
      <c r="U72" s="1007"/>
      <c r="V72" s="1007">
        <v>35</v>
      </c>
      <c r="W72" s="1007"/>
      <c r="X72" s="1007"/>
      <c r="Y72" s="1007"/>
      <c r="Z72" s="1007"/>
      <c r="AA72" s="1007">
        <v>5</v>
      </c>
      <c r="AB72" s="1007"/>
      <c r="AC72" s="1007"/>
      <c r="AD72" s="1007"/>
      <c r="AE72" s="1007"/>
      <c r="AF72" s="1007">
        <v>5</v>
      </c>
      <c r="AG72" s="1007"/>
      <c r="AH72" s="1007"/>
      <c r="AI72" s="1007"/>
      <c r="AJ72" s="1007"/>
      <c r="AK72" s="1007" t="s">
        <v>615</v>
      </c>
      <c r="AL72" s="1007"/>
      <c r="AM72" s="1007"/>
      <c r="AN72" s="1007"/>
      <c r="AO72" s="1007"/>
      <c r="AP72" s="1007" t="s">
        <v>615</v>
      </c>
      <c r="AQ72" s="1007"/>
      <c r="AR72" s="1007"/>
      <c r="AS72" s="1007"/>
      <c r="AT72" s="1007"/>
      <c r="AU72" s="1007" t="s">
        <v>534</v>
      </c>
      <c r="AV72" s="1007"/>
      <c r="AW72" s="1007"/>
      <c r="AX72" s="1007"/>
      <c r="AY72" s="1007"/>
      <c r="AZ72" s="1008"/>
      <c r="BA72" s="1008"/>
      <c r="BB72" s="1008"/>
      <c r="BC72" s="1008"/>
      <c r="BD72" s="1009"/>
      <c r="BE72" s="241"/>
      <c r="BF72" s="241"/>
      <c r="BG72" s="241"/>
      <c r="BH72" s="241"/>
      <c r="BI72" s="241"/>
      <c r="BJ72" s="241"/>
      <c r="BK72" s="241"/>
      <c r="BL72" s="241"/>
      <c r="BM72" s="241"/>
      <c r="BN72" s="241"/>
      <c r="BO72" s="241"/>
      <c r="BP72" s="241"/>
      <c r="BQ72" s="238">
        <v>66</v>
      </c>
      <c r="BR72" s="243"/>
      <c r="BS72" s="981"/>
      <c r="BT72" s="982"/>
      <c r="BU72" s="982"/>
      <c r="BV72" s="982"/>
      <c r="BW72" s="982"/>
      <c r="BX72" s="982"/>
      <c r="BY72" s="982"/>
      <c r="BZ72" s="982"/>
      <c r="CA72" s="982"/>
      <c r="CB72" s="982"/>
      <c r="CC72" s="982"/>
      <c r="CD72" s="982"/>
      <c r="CE72" s="982"/>
      <c r="CF72" s="982"/>
      <c r="CG72" s="991"/>
      <c r="CH72" s="992"/>
      <c r="CI72" s="993"/>
      <c r="CJ72" s="993"/>
      <c r="CK72" s="993"/>
      <c r="CL72" s="994"/>
      <c r="CM72" s="992"/>
      <c r="CN72" s="993"/>
      <c r="CO72" s="993"/>
      <c r="CP72" s="993"/>
      <c r="CQ72" s="994"/>
      <c r="CR72" s="992"/>
      <c r="CS72" s="993"/>
      <c r="CT72" s="993"/>
      <c r="CU72" s="993"/>
      <c r="CV72" s="994"/>
      <c r="CW72" s="992"/>
      <c r="CX72" s="993"/>
      <c r="CY72" s="993"/>
      <c r="CZ72" s="993"/>
      <c r="DA72" s="994"/>
      <c r="DB72" s="992"/>
      <c r="DC72" s="993"/>
      <c r="DD72" s="993"/>
      <c r="DE72" s="993"/>
      <c r="DF72" s="994"/>
      <c r="DG72" s="992"/>
      <c r="DH72" s="993"/>
      <c r="DI72" s="993"/>
      <c r="DJ72" s="993"/>
      <c r="DK72" s="994"/>
      <c r="DL72" s="992"/>
      <c r="DM72" s="993"/>
      <c r="DN72" s="993"/>
      <c r="DO72" s="993"/>
      <c r="DP72" s="994"/>
      <c r="DQ72" s="992"/>
      <c r="DR72" s="993"/>
      <c r="DS72" s="993"/>
      <c r="DT72" s="993"/>
      <c r="DU72" s="994"/>
      <c r="DV72" s="981"/>
      <c r="DW72" s="982"/>
      <c r="DX72" s="982"/>
      <c r="DY72" s="982"/>
      <c r="DZ72" s="983"/>
      <c r="EA72" s="230"/>
    </row>
    <row r="73" spans="1:131" ht="26.25" customHeight="1" x14ac:dyDescent="0.15">
      <c r="A73" s="238">
        <v>6</v>
      </c>
      <c r="B73" s="1010" t="s">
        <v>604</v>
      </c>
      <c r="C73" s="1011"/>
      <c r="D73" s="1011"/>
      <c r="E73" s="1011"/>
      <c r="F73" s="1011"/>
      <c r="G73" s="1011"/>
      <c r="H73" s="1011"/>
      <c r="I73" s="1011"/>
      <c r="J73" s="1011"/>
      <c r="K73" s="1011"/>
      <c r="L73" s="1011"/>
      <c r="M73" s="1011"/>
      <c r="N73" s="1011"/>
      <c r="O73" s="1011"/>
      <c r="P73" s="1012"/>
      <c r="Q73" s="1013">
        <v>22</v>
      </c>
      <c r="R73" s="1007"/>
      <c r="S73" s="1007"/>
      <c r="T73" s="1007"/>
      <c r="U73" s="1007"/>
      <c r="V73" s="1007">
        <v>14</v>
      </c>
      <c r="W73" s="1007"/>
      <c r="X73" s="1007"/>
      <c r="Y73" s="1007"/>
      <c r="Z73" s="1007"/>
      <c r="AA73" s="1007">
        <v>8</v>
      </c>
      <c r="AB73" s="1007"/>
      <c r="AC73" s="1007"/>
      <c r="AD73" s="1007"/>
      <c r="AE73" s="1007"/>
      <c r="AF73" s="1007">
        <v>2</v>
      </c>
      <c r="AG73" s="1007"/>
      <c r="AH73" s="1007"/>
      <c r="AI73" s="1007"/>
      <c r="AJ73" s="1007"/>
      <c r="AK73" s="1007">
        <v>5</v>
      </c>
      <c r="AL73" s="1007"/>
      <c r="AM73" s="1007"/>
      <c r="AN73" s="1007"/>
      <c r="AO73" s="1007"/>
      <c r="AP73" s="1007">
        <v>1</v>
      </c>
      <c r="AQ73" s="1007"/>
      <c r="AR73" s="1007"/>
      <c r="AS73" s="1007"/>
      <c r="AT73" s="1007"/>
      <c r="AU73" s="1007" t="s">
        <v>534</v>
      </c>
      <c r="AV73" s="1007"/>
      <c r="AW73" s="1007"/>
      <c r="AX73" s="1007"/>
      <c r="AY73" s="1007"/>
      <c r="AZ73" s="1008"/>
      <c r="BA73" s="1008"/>
      <c r="BB73" s="1008"/>
      <c r="BC73" s="1008"/>
      <c r="BD73" s="1009"/>
      <c r="BE73" s="241"/>
      <c r="BF73" s="241"/>
      <c r="BG73" s="241"/>
      <c r="BH73" s="241"/>
      <c r="BI73" s="241"/>
      <c r="BJ73" s="241"/>
      <c r="BK73" s="241"/>
      <c r="BL73" s="241"/>
      <c r="BM73" s="241"/>
      <c r="BN73" s="241"/>
      <c r="BO73" s="241"/>
      <c r="BP73" s="241"/>
      <c r="BQ73" s="238">
        <v>67</v>
      </c>
      <c r="BR73" s="243"/>
      <c r="BS73" s="981"/>
      <c r="BT73" s="982"/>
      <c r="BU73" s="982"/>
      <c r="BV73" s="982"/>
      <c r="BW73" s="982"/>
      <c r="BX73" s="982"/>
      <c r="BY73" s="982"/>
      <c r="BZ73" s="982"/>
      <c r="CA73" s="982"/>
      <c r="CB73" s="982"/>
      <c r="CC73" s="982"/>
      <c r="CD73" s="982"/>
      <c r="CE73" s="982"/>
      <c r="CF73" s="982"/>
      <c r="CG73" s="991"/>
      <c r="CH73" s="992"/>
      <c r="CI73" s="993"/>
      <c r="CJ73" s="993"/>
      <c r="CK73" s="993"/>
      <c r="CL73" s="994"/>
      <c r="CM73" s="992"/>
      <c r="CN73" s="993"/>
      <c r="CO73" s="993"/>
      <c r="CP73" s="993"/>
      <c r="CQ73" s="994"/>
      <c r="CR73" s="992"/>
      <c r="CS73" s="993"/>
      <c r="CT73" s="993"/>
      <c r="CU73" s="993"/>
      <c r="CV73" s="994"/>
      <c r="CW73" s="992"/>
      <c r="CX73" s="993"/>
      <c r="CY73" s="993"/>
      <c r="CZ73" s="993"/>
      <c r="DA73" s="994"/>
      <c r="DB73" s="992"/>
      <c r="DC73" s="993"/>
      <c r="DD73" s="993"/>
      <c r="DE73" s="993"/>
      <c r="DF73" s="994"/>
      <c r="DG73" s="992"/>
      <c r="DH73" s="993"/>
      <c r="DI73" s="993"/>
      <c r="DJ73" s="993"/>
      <c r="DK73" s="994"/>
      <c r="DL73" s="992"/>
      <c r="DM73" s="993"/>
      <c r="DN73" s="993"/>
      <c r="DO73" s="993"/>
      <c r="DP73" s="994"/>
      <c r="DQ73" s="992"/>
      <c r="DR73" s="993"/>
      <c r="DS73" s="993"/>
      <c r="DT73" s="993"/>
      <c r="DU73" s="994"/>
      <c r="DV73" s="981"/>
      <c r="DW73" s="982"/>
      <c r="DX73" s="982"/>
      <c r="DY73" s="982"/>
      <c r="DZ73" s="983"/>
      <c r="EA73" s="230"/>
    </row>
    <row r="74" spans="1:131" ht="26.25" customHeight="1" x14ac:dyDescent="0.15">
      <c r="A74" s="238">
        <v>7</v>
      </c>
      <c r="B74" s="1010" t="s">
        <v>605</v>
      </c>
      <c r="C74" s="1011"/>
      <c r="D74" s="1011"/>
      <c r="E74" s="1011"/>
      <c r="F74" s="1011"/>
      <c r="G74" s="1011"/>
      <c r="H74" s="1011"/>
      <c r="I74" s="1011"/>
      <c r="J74" s="1011"/>
      <c r="K74" s="1011"/>
      <c r="L74" s="1011"/>
      <c r="M74" s="1011"/>
      <c r="N74" s="1011"/>
      <c r="O74" s="1011"/>
      <c r="P74" s="1012"/>
      <c r="Q74" s="1013">
        <v>33</v>
      </c>
      <c r="R74" s="1007"/>
      <c r="S74" s="1007"/>
      <c r="T74" s="1007"/>
      <c r="U74" s="1007"/>
      <c r="V74" s="1007">
        <v>32</v>
      </c>
      <c r="W74" s="1007"/>
      <c r="X74" s="1007"/>
      <c r="Y74" s="1007"/>
      <c r="Z74" s="1007"/>
      <c r="AA74" s="1007">
        <v>0</v>
      </c>
      <c r="AB74" s="1007"/>
      <c r="AC74" s="1007"/>
      <c r="AD74" s="1007"/>
      <c r="AE74" s="1007"/>
      <c r="AF74" s="1007" t="s">
        <v>615</v>
      </c>
      <c r="AG74" s="1007"/>
      <c r="AH74" s="1007"/>
      <c r="AI74" s="1007"/>
      <c r="AJ74" s="1007"/>
      <c r="AK74" s="1007">
        <v>1</v>
      </c>
      <c r="AL74" s="1007"/>
      <c r="AM74" s="1007"/>
      <c r="AN74" s="1007"/>
      <c r="AO74" s="1007"/>
      <c r="AP74" s="1007" t="s">
        <v>615</v>
      </c>
      <c r="AQ74" s="1007"/>
      <c r="AR74" s="1007"/>
      <c r="AS74" s="1007"/>
      <c r="AT74" s="1007"/>
      <c r="AU74" s="1007" t="s">
        <v>534</v>
      </c>
      <c r="AV74" s="1007"/>
      <c r="AW74" s="1007"/>
      <c r="AX74" s="1007"/>
      <c r="AY74" s="1007"/>
      <c r="AZ74" s="1008"/>
      <c r="BA74" s="1008"/>
      <c r="BB74" s="1008"/>
      <c r="BC74" s="1008"/>
      <c r="BD74" s="1009"/>
      <c r="BE74" s="241"/>
      <c r="BF74" s="241"/>
      <c r="BG74" s="241"/>
      <c r="BH74" s="241"/>
      <c r="BI74" s="241"/>
      <c r="BJ74" s="241"/>
      <c r="BK74" s="241"/>
      <c r="BL74" s="241"/>
      <c r="BM74" s="241"/>
      <c r="BN74" s="241"/>
      <c r="BO74" s="241"/>
      <c r="BP74" s="241"/>
      <c r="BQ74" s="238">
        <v>68</v>
      </c>
      <c r="BR74" s="243"/>
      <c r="BS74" s="981"/>
      <c r="BT74" s="982"/>
      <c r="BU74" s="982"/>
      <c r="BV74" s="982"/>
      <c r="BW74" s="982"/>
      <c r="BX74" s="982"/>
      <c r="BY74" s="982"/>
      <c r="BZ74" s="982"/>
      <c r="CA74" s="982"/>
      <c r="CB74" s="982"/>
      <c r="CC74" s="982"/>
      <c r="CD74" s="982"/>
      <c r="CE74" s="982"/>
      <c r="CF74" s="982"/>
      <c r="CG74" s="991"/>
      <c r="CH74" s="992"/>
      <c r="CI74" s="993"/>
      <c r="CJ74" s="993"/>
      <c r="CK74" s="993"/>
      <c r="CL74" s="994"/>
      <c r="CM74" s="992"/>
      <c r="CN74" s="993"/>
      <c r="CO74" s="993"/>
      <c r="CP74" s="993"/>
      <c r="CQ74" s="994"/>
      <c r="CR74" s="992"/>
      <c r="CS74" s="993"/>
      <c r="CT74" s="993"/>
      <c r="CU74" s="993"/>
      <c r="CV74" s="994"/>
      <c r="CW74" s="992"/>
      <c r="CX74" s="993"/>
      <c r="CY74" s="993"/>
      <c r="CZ74" s="993"/>
      <c r="DA74" s="994"/>
      <c r="DB74" s="992"/>
      <c r="DC74" s="993"/>
      <c r="DD74" s="993"/>
      <c r="DE74" s="993"/>
      <c r="DF74" s="994"/>
      <c r="DG74" s="992"/>
      <c r="DH74" s="993"/>
      <c r="DI74" s="993"/>
      <c r="DJ74" s="993"/>
      <c r="DK74" s="994"/>
      <c r="DL74" s="992"/>
      <c r="DM74" s="993"/>
      <c r="DN74" s="993"/>
      <c r="DO74" s="993"/>
      <c r="DP74" s="994"/>
      <c r="DQ74" s="992"/>
      <c r="DR74" s="993"/>
      <c r="DS74" s="993"/>
      <c r="DT74" s="993"/>
      <c r="DU74" s="994"/>
      <c r="DV74" s="981"/>
      <c r="DW74" s="982"/>
      <c r="DX74" s="982"/>
      <c r="DY74" s="982"/>
      <c r="DZ74" s="983"/>
      <c r="EA74" s="230"/>
    </row>
    <row r="75" spans="1:131" ht="26.25" customHeight="1" x14ac:dyDescent="0.15">
      <c r="A75" s="238">
        <v>8</v>
      </c>
      <c r="B75" s="1010" t="s">
        <v>606</v>
      </c>
      <c r="C75" s="1011"/>
      <c r="D75" s="1011"/>
      <c r="E75" s="1011"/>
      <c r="F75" s="1011"/>
      <c r="G75" s="1011"/>
      <c r="H75" s="1011"/>
      <c r="I75" s="1011"/>
      <c r="J75" s="1011"/>
      <c r="K75" s="1011"/>
      <c r="L75" s="1011"/>
      <c r="M75" s="1011"/>
      <c r="N75" s="1011"/>
      <c r="O75" s="1011"/>
      <c r="P75" s="1012"/>
      <c r="Q75" s="1014">
        <v>3454</v>
      </c>
      <c r="R75" s="1015"/>
      <c r="S75" s="1015"/>
      <c r="T75" s="1015"/>
      <c r="U75" s="1016"/>
      <c r="V75" s="1017">
        <v>3112</v>
      </c>
      <c r="W75" s="1015"/>
      <c r="X75" s="1015"/>
      <c r="Y75" s="1015"/>
      <c r="Z75" s="1016"/>
      <c r="AA75" s="1017">
        <v>342</v>
      </c>
      <c r="AB75" s="1015"/>
      <c r="AC75" s="1015"/>
      <c r="AD75" s="1015"/>
      <c r="AE75" s="1016"/>
      <c r="AF75" s="1017">
        <v>342</v>
      </c>
      <c r="AG75" s="1015"/>
      <c r="AH75" s="1015"/>
      <c r="AI75" s="1015"/>
      <c r="AJ75" s="1016"/>
      <c r="AK75" s="1017">
        <v>58</v>
      </c>
      <c r="AL75" s="1015"/>
      <c r="AM75" s="1015"/>
      <c r="AN75" s="1015"/>
      <c r="AO75" s="1016"/>
      <c r="AP75" s="1017" t="s">
        <v>615</v>
      </c>
      <c r="AQ75" s="1015"/>
      <c r="AR75" s="1015"/>
      <c r="AS75" s="1015"/>
      <c r="AT75" s="1016"/>
      <c r="AU75" s="1017" t="s">
        <v>534</v>
      </c>
      <c r="AV75" s="1015"/>
      <c r="AW75" s="1015"/>
      <c r="AX75" s="1015"/>
      <c r="AY75" s="1016"/>
      <c r="AZ75" s="1008"/>
      <c r="BA75" s="1008"/>
      <c r="BB75" s="1008"/>
      <c r="BC75" s="1008"/>
      <c r="BD75" s="1009"/>
      <c r="BE75" s="241"/>
      <c r="BF75" s="241"/>
      <c r="BG75" s="241"/>
      <c r="BH75" s="241"/>
      <c r="BI75" s="241"/>
      <c r="BJ75" s="241"/>
      <c r="BK75" s="241"/>
      <c r="BL75" s="241"/>
      <c r="BM75" s="241"/>
      <c r="BN75" s="241"/>
      <c r="BO75" s="241"/>
      <c r="BP75" s="241"/>
      <c r="BQ75" s="238">
        <v>69</v>
      </c>
      <c r="BR75" s="243"/>
      <c r="BS75" s="981"/>
      <c r="BT75" s="982"/>
      <c r="BU75" s="982"/>
      <c r="BV75" s="982"/>
      <c r="BW75" s="982"/>
      <c r="BX75" s="982"/>
      <c r="BY75" s="982"/>
      <c r="BZ75" s="982"/>
      <c r="CA75" s="982"/>
      <c r="CB75" s="982"/>
      <c r="CC75" s="982"/>
      <c r="CD75" s="982"/>
      <c r="CE75" s="982"/>
      <c r="CF75" s="982"/>
      <c r="CG75" s="991"/>
      <c r="CH75" s="992"/>
      <c r="CI75" s="993"/>
      <c r="CJ75" s="993"/>
      <c r="CK75" s="993"/>
      <c r="CL75" s="994"/>
      <c r="CM75" s="992"/>
      <c r="CN75" s="993"/>
      <c r="CO75" s="993"/>
      <c r="CP75" s="993"/>
      <c r="CQ75" s="994"/>
      <c r="CR75" s="992"/>
      <c r="CS75" s="993"/>
      <c r="CT75" s="993"/>
      <c r="CU75" s="993"/>
      <c r="CV75" s="994"/>
      <c r="CW75" s="992"/>
      <c r="CX75" s="993"/>
      <c r="CY75" s="993"/>
      <c r="CZ75" s="993"/>
      <c r="DA75" s="994"/>
      <c r="DB75" s="992"/>
      <c r="DC75" s="993"/>
      <c r="DD75" s="993"/>
      <c r="DE75" s="993"/>
      <c r="DF75" s="994"/>
      <c r="DG75" s="992"/>
      <c r="DH75" s="993"/>
      <c r="DI75" s="993"/>
      <c r="DJ75" s="993"/>
      <c r="DK75" s="994"/>
      <c r="DL75" s="992"/>
      <c r="DM75" s="993"/>
      <c r="DN75" s="993"/>
      <c r="DO75" s="993"/>
      <c r="DP75" s="994"/>
      <c r="DQ75" s="992"/>
      <c r="DR75" s="993"/>
      <c r="DS75" s="993"/>
      <c r="DT75" s="993"/>
      <c r="DU75" s="994"/>
      <c r="DV75" s="981"/>
      <c r="DW75" s="982"/>
      <c r="DX75" s="982"/>
      <c r="DY75" s="982"/>
      <c r="DZ75" s="983"/>
      <c r="EA75" s="230"/>
    </row>
    <row r="76" spans="1:131" ht="26.25" customHeight="1" x14ac:dyDescent="0.15">
      <c r="A76" s="238">
        <v>9</v>
      </c>
      <c r="B76" s="1010" t="s">
        <v>607</v>
      </c>
      <c r="C76" s="1011"/>
      <c r="D76" s="1011"/>
      <c r="E76" s="1011"/>
      <c r="F76" s="1011"/>
      <c r="G76" s="1011"/>
      <c r="H76" s="1011"/>
      <c r="I76" s="1011"/>
      <c r="J76" s="1011"/>
      <c r="K76" s="1011"/>
      <c r="L76" s="1011"/>
      <c r="M76" s="1011"/>
      <c r="N76" s="1011"/>
      <c r="O76" s="1011"/>
      <c r="P76" s="1012"/>
      <c r="Q76" s="1014">
        <v>78</v>
      </c>
      <c r="R76" s="1015"/>
      <c r="S76" s="1015"/>
      <c r="T76" s="1015"/>
      <c r="U76" s="1016"/>
      <c r="V76" s="1017">
        <v>72</v>
      </c>
      <c r="W76" s="1015"/>
      <c r="X76" s="1015"/>
      <c r="Y76" s="1015"/>
      <c r="Z76" s="1016"/>
      <c r="AA76" s="1017">
        <v>7</v>
      </c>
      <c r="AB76" s="1015"/>
      <c r="AC76" s="1015"/>
      <c r="AD76" s="1015"/>
      <c r="AE76" s="1016"/>
      <c r="AF76" s="1017">
        <v>7</v>
      </c>
      <c r="AG76" s="1015"/>
      <c r="AH76" s="1015"/>
      <c r="AI76" s="1015"/>
      <c r="AJ76" s="1016"/>
      <c r="AK76" s="1017" t="s">
        <v>615</v>
      </c>
      <c r="AL76" s="1015"/>
      <c r="AM76" s="1015"/>
      <c r="AN76" s="1015"/>
      <c r="AO76" s="1016"/>
      <c r="AP76" s="1017" t="s">
        <v>615</v>
      </c>
      <c r="AQ76" s="1015"/>
      <c r="AR76" s="1015"/>
      <c r="AS76" s="1015"/>
      <c r="AT76" s="1016"/>
      <c r="AU76" s="1017" t="s">
        <v>534</v>
      </c>
      <c r="AV76" s="1015"/>
      <c r="AW76" s="1015"/>
      <c r="AX76" s="1015"/>
      <c r="AY76" s="1016"/>
      <c r="AZ76" s="1008"/>
      <c r="BA76" s="1008"/>
      <c r="BB76" s="1008"/>
      <c r="BC76" s="1008"/>
      <c r="BD76" s="1009"/>
      <c r="BE76" s="241"/>
      <c r="BF76" s="241"/>
      <c r="BG76" s="241"/>
      <c r="BH76" s="241"/>
      <c r="BI76" s="241"/>
      <c r="BJ76" s="241"/>
      <c r="BK76" s="241"/>
      <c r="BL76" s="241"/>
      <c r="BM76" s="241"/>
      <c r="BN76" s="241"/>
      <c r="BO76" s="241"/>
      <c r="BP76" s="241"/>
      <c r="BQ76" s="238">
        <v>70</v>
      </c>
      <c r="BR76" s="243"/>
      <c r="BS76" s="981"/>
      <c r="BT76" s="982"/>
      <c r="BU76" s="982"/>
      <c r="BV76" s="982"/>
      <c r="BW76" s="982"/>
      <c r="BX76" s="982"/>
      <c r="BY76" s="982"/>
      <c r="BZ76" s="982"/>
      <c r="CA76" s="982"/>
      <c r="CB76" s="982"/>
      <c r="CC76" s="982"/>
      <c r="CD76" s="982"/>
      <c r="CE76" s="982"/>
      <c r="CF76" s="982"/>
      <c r="CG76" s="991"/>
      <c r="CH76" s="992"/>
      <c r="CI76" s="993"/>
      <c r="CJ76" s="993"/>
      <c r="CK76" s="993"/>
      <c r="CL76" s="994"/>
      <c r="CM76" s="992"/>
      <c r="CN76" s="993"/>
      <c r="CO76" s="993"/>
      <c r="CP76" s="993"/>
      <c r="CQ76" s="994"/>
      <c r="CR76" s="992"/>
      <c r="CS76" s="993"/>
      <c r="CT76" s="993"/>
      <c r="CU76" s="993"/>
      <c r="CV76" s="994"/>
      <c r="CW76" s="992"/>
      <c r="CX76" s="993"/>
      <c r="CY76" s="993"/>
      <c r="CZ76" s="993"/>
      <c r="DA76" s="994"/>
      <c r="DB76" s="992"/>
      <c r="DC76" s="993"/>
      <c r="DD76" s="993"/>
      <c r="DE76" s="993"/>
      <c r="DF76" s="994"/>
      <c r="DG76" s="992"/>
      <c r="DH76" s="993"/>
      <c r="DI76" s="993"/>
      <c r="DJ76" s="993"/>
      <c r="DK76" s="994"/>
      <c r="DL76" s="992"/>
      <c r="DM76" s="993"/>
      <c r="DN76" s="993"/>
      <c r="DO76" s="993"/>
      <c r="DP76" s="994"/>
      <c r="DQ76" s="992"/>
      <c r="DR76" s="993"/>
      <c r="DS76" s="993"/>
      <c r="DT76" s="993"/>
      <c r="DU76" s="994"/>
      <c r="DV76" s="981"/>
      <c r="DW76" s="982"/>
      <c r="DX76" s="982"/>
      <c r="DY76" s="982"/>
      <c r="DZ76" s="983"/>
      <c r="EA76" s="230"/>
    </row>
    <row r="77" spans="1:131" ht="26.25" customHeight="1" x14ac:dyDescent="0.15">
      <c r="A77" s="238">
        <v>10</v>
      </c>
      <c r="B77" s="1010" t="s">
        <v>608</v>
      </c>
      <c r="C77" s="1011"/>
      <c r="D77" s="1011"/>
      <c r="E77" s="1011"/>
      <c r="F77" s="1011"/>
      <c r="G77" s="1011"/>
      <c r="H77" s="1011"/>
      <c r="I77" s="1011"/>
      <c r="J77" s="1011"/>
      <c r="K77" s="1011"/>
      <c r="L77" s="1011"/>
      <c r="M77" s="1011"/>
      <c r="N77" s="1011"/>
      <c r="O77" s="1011"/>
      <c r="P77" s="1012"/>
      <c r="Q77" s="1014">
        <v>176</v>
      </c>
      <c r="R77" s="1015"/>
      <c r="S77" s="1015"/>
      <c r="T77" s="1015"/>
      <c r="U77" s="1016"/>
      <c r="V77" s="1017">
        <v>163</v>
      </c>
      <c r="W77" s="1015"/>
      <c r="X77" s="1015"/>
      <c r="Y77" s="1015"/>
      <c r="Z77" s="1016"/>
      <c r="AA77" s="1017">
        <v>13</v>
      </c>
      <c r="AB77" s="1015"/>
      <c r="AC77" s="1015"/>
      <c r="AD77" s="1015"/>
      <c r="AE77" s="1016"/>
      <c r="AF77" s="1017">
        <v>13</v>
      </c>
      <c r="AG77" s="1015"/>
      <c r="AH77" s="1015"/>
      <c r="AI77" s="1015"/>
      <c r="AJ77" s="1016"/>
      <c r="AK77" s="1017" t="s">
        <v>615</v>
      </c>
      <c r="AL77" s="1015"/>
      <c r="AM77" s="1015"/>
      <c r="AN77" s="1015"/>
      <c r="AO77" s="1016"/>
      <c r="AP77" s="1017" t="s">
        <v>615</v>
      </c>
      <c r="AQ77" s="1015"/>
      <c r="AR77" s="1015"/>
      <c r="AS77" s="1015"/>
      <c r="AT77" s="1016"/>
      <c r="AU77" s="1017" t="s">
        <v>534</v>
      </c>
      <c r="AV77" s="1015"/>
      <c r="AW77" s="1015"/>
      <c r="AX77" s="1015"/>
      <c r="AY77" s="1016"/>
      <c r="AZ77" s="1008"/>
      <c r="BA77" s="1008"/>
      <c r="BB77" s="1008"/>
      <c r="BC77" s="1008"/>
      <c r="BD77" s="1009"/>
      <c r="BE77" s="241"/>
      <c r="BF77" s="241"/>
      <c r="BG77" s="241"/>
      <c r="BH77" s="241"/>
      <c r="BI77" s="241"/>
      <c r="BJ77" s="241"/>
      <c r="BK77" s="241"/>
      <c r="BL77" s="241"/>
      <c r="BM77" s="241"/>
      <c r="BN77" s="241"/>
      <c r="BO77" s="241"/>
      <c r="BP77" s="241"/>
      <c r="BQ77" s="238">
        <v>71</v>
      </c>
      <c r="BR77" s="243"/>
      <c r="BS77" s="981"/>
      <c r="BT77" s="982"/>
      <c r="BU77" s="982"/>
      <c r="BV77" s="982"/>
      <c r="BW77" s="982"/>
      <c r="BX77" s="982"/>
      <c r="BY77" s="982"/>
      <c r="BZ77" s="982"/>
      <c r="CA77" s="982"/>
      <c r="CB77" s="982"/>
      <c r="CC77" s="982"/>
      <c r="CD77" s="982"/>
      <c r="CE77" s="982"/>
      <c r="CF77" s="982"/>
      <c r="CG77" s="991"/>
      <c r="CH77" s="992"/>
      <c r="CI77" s="993"/>
      <c r="CJ77" s="993"/>
      <c r="CK77" s="993"/>
      <c r="CL77" s="994"/>
      <c r="CM77" s="992"/>
      <c r="CN77" s="993"/>
      <c r="CO77" s="993"/>
      <c r="CP77" s="993"/>
      <c r="CQ77" s="994"/>
      <c r="CR77" s="992"/>
      <c r="CS77" s="993"/>
      <c r="CT77" s="993"/>
      <c r="CU77" s="993"/>
      <c r="CV77" s="994"/>
      <c r="CW77" s="992"/>
      <c r="CX77" s="993"/>
      <c r="CY77" s="993"/>
      <c r="CZ77" s="993"/>
      <c r="DA77" s="994"/>
      <c r="DB77" s="992"/>
      <c r="DC77" s="993"/>
      <c r="DD77" s="993"/>
      <c r="DE77" s="993"/>
      <c r="DF77" s="994"/>
      <c r="DG77" s="992"/>
      <c r="DH77" s="993"/>
      <c r="DI77" s="993"/>
      <c r="DJ77" s="993"/>
      <c r="DK77" s="994"/>
      <c r="DL77" s="992"/>
      <c r="DM77" s="993"/>
      <c r="DN77" s="993"/>
      <c r="DO77" s="993"/>
      <c r="DP77" s="994"/>
      <c r="DQ77" s="992"/>
      <c r="DR77" s="993"/>
      <c r="DS77" s="993"/>
      <c r="DT77" s="993"/>
      <c r="DU77" s="994"/>
      <c r="DV77" s="981"/>
      <c r="DW77" s="982"/>
      <c r="DX77" s="982"/>
      <c r="DY77" s="982"/>
      <c r="DZ77" s="983"/>
      <c r="EA77" s="230"/>
    </row>
    <row r="78" spans="1:131" ht="26.25" customHeight="1" x14ac:dyDescent="0.15">
      <c r="A78" s="238">
        <v>11</v>
      </c>
      <c r="B78" s="1010" t="s">
        <v>609</v>
      </c>
      <c r="C78" s="1011"/>
      <c r="D78" s="1011"/>
      <c r="E78" s="1011"/>
      <c r="F78" s="1011"/>
      <c r="G78" s="1011"/>
      <c r="H78" s="1011"/>
      <c r="I78" s="1011"/>
      <c r="J78" s="1011"/>
      <c r="K78" s="1011"/>
      <c r="L78" s="1011"/>
      <c r="M78" s="1011"/>
      <c r="N78" s="1011"/>
      <c r="O78" s="1011"/>
      <c r="P78" s="1012"/>
      <c r="Q78" s="1013">
        <v>179905</v>
      </c>
      <c r="R78" s="1007"/>
      <c r="S78" s="1007"/>
      <c r="T78" s="1007"/>
      <c r="U78" s="1007"/>
      <c r="V78" s="1007">
        <v>174862</v>
      </c>
      <c r="W78" s="1007"/>
      <c r="X78" s="1007"/>
      <c r="Y78" s="1007"/>
      <c r="Z78" s="1007"/>
      <c r="AA78" s="1007">
        <v>5043</v>
      </c>
      <c r="AB78" s="1007"/>
      <c r="AC78" s="1007"/>
      <c r="AD78" s="1007"/>
      <c r="AE78" s="1007"/>
      <c r="AF78" s="1007">
        <v>5043</v>
      </c>
      <c r="AG78" s="1007"/>
      <c r="AH78" s="1007"/>
      <c r="AI78" s="1007"/>
      <c r="AJ78" s="1007"/>
      <c r="AK78" s="1007">
        <v>1191</v>
      </c>
      <c r="AL78" s="1007"/>
      <c r="AM78" s="1007"/>
      <c r="AN78" s="1007"/>
      <c r="AO78" s="1007"/>
      <c r="AP78" s="1007" t="s">
        <v>615</v>
      </c>
      <c r="AQ78" s="1007"/>
      <c r="AR78" s="1007"/>
      <c r="AS78" s="1007"/>
      <c r="AT78" s="1007"/>
      <c r="AU78" s="1007" t="s">
        <v>534</v>
      </c>
      <c r="AV78" s="1007"/>
      <c r="AW78" s="1007"/>
      <c r="AX78" s="1007"/>
      <c r="AY78" s="1007"/>
      <c r="AZ78" s="1008"/>
      <c r="BA78" s="1008"/>
      <c r="BB78" s="1008"/>
      <c r="BC78" s="1008"/>
      <c r="BD78" s="1009"/>
      <c r="BE78" s="241"/>
      <c r="BF78" s="241"/>
      <c r="BG78" s="241"/>
      <c r="BH78" s="241"/>
      <c r="BI78" s="241"/>
      <c r="BJ78" s="230"/>
      <c r="BK78" s="230"/>
      <c r="BL78" s="230"/>
      <c r="BM78" s="230"/>
      <c r="BN78" s="230"/>
      <c r="BO78" s="241"/>
      <c r="BP78" s="241"/>
      <c r="BQ78" s="238">
        <v>72</v>
      </c>
      <c r="BR78" s="243"/>
      <c r="BS78" s="981"/>
      <c r="BT78" s="982"/>
      <c r="BU78" s="982"/>
      <c r="BV78" s="982"/>
      <c r="BW78" s="982"/>
      <c r="BX78" s="982"/>
      <c r="BY78" s="982"/>
      <c r="BZ78" s="982"/>
      <c r="CA78" s="982"/>
      <c r="CB78" s="982"/>
      <c r="CC78" s="982"/>
      <c r="CD78" s="982"/>
      <c r="CE78" s="982"/>
      <c r="CF78" s="982"/>
      <c r="CG78" s="991"/>
      <c r="CH78" s="992"/>
      <c r="CI78" s="993"/>
      <c r="CJ78" s="993"/>
      <c r="CK78" s="993"/>
      <c r="CL78" s="994"/>
      <c r="CM78" s="992"/>
      <c r="CN78" s="993"/>
      <c r="CO78" s="993"/>
      <c r="CP78" s="993"/>
      <c r="CQ78" s="994"/>
      <c r="CR78" s="992"/>
      <c r="CS78" s="993"/>
      <c r="CT78" s="993"/>
      <c r="CU78" s="993"/>
      <c r="CV78" s="994"/>
      <c r="CW78" s="992"/>
      <c r="CX78" s="993"/>
      <c r="CY78" s="993"/>
      <c r="CZ78" s="993"/>
      <c r="DA78" s="994"/>
      <c r="DB78" s="992"/>
      <c r="DC78" s="993"/>
      <c r="DD78" s="993"/>
      <c r="DE78" s="993"/>
      <c r="DF78" s="994"/>
      <c r="DG78" s="992"/>
      <c r="DH78" s="993"/>
      <c r="DI78" s="993"/>
      <c r="DJ78" s="993"/>
      <c r="DK78" s="994"/>
      <c r="DL78" s="992"/>
      <c r="DM78" s="993"/>
      <c r="DN78" s="993"/>
      <c r="DO78" s="993"/>
      <c r="DP78" s="994"/>
      <c r="DQ78" s="992"/>
      <c r="DR78" s="993"/>
      <c r="DS78" s="993"/>
      <c r="DT78" s="993"/>
      <c r="DU78" s="994"/>
      <c r="DV78" s="981"/>
      <c r="DW78" s="982"/>
      <c r="DX78" s="982"/>
      <c r="DY78" s="982"/>
      <c r="DZ78" s="983"/>
      <c r="EA78" s="230"/>
    </row>
    <row r="79" spans="1:131" ht="26.25" customHeight="1" x14ac:dyDescent="0.15">
      <c r="A79" s="238">
        <v>12</v>
      </c>
      <c r="B79" s="1010"/>
      <c r="C79" s="1011"/>
      <c r="D79" s="1011"/>
      <c r="E79" s="1011"/>
      <c r="F79" s="1011"/>
      <c r="G79" s="1011"/>
      <c r="H79" s="1011"/>
      <c r="I79" s="1011"/>
      <c r="J79" s="1011"/>
      <c r="K79" s="1011"/>
      <c r="L79" s="1011"/>
      <c r="M79" s="1011"/>
      <c r="N79" s="1011"/>
      <c r="O79" s="1011"/>
      <c r="P79" s="1012"/>
      <c r="Q79" s="1013"/>
      <c r="R79" s="1007"/>
      <c r="S79" s="1007"/>
      <c r="T79" s="1007"/>
      <c r="U79" s="1007"/>
      <c r="V79" s="1007"/>
      <c r="W79" s="1007"/>
      <c r="X79" s="1007"/>
      <c r="Y79" s="1007"/>
      <c r="Z79" s="1007"/>
      <c r="AA79" s="1007"/>
      <c r="AB79" s="1007"/>
      <c r="AC79" s="1007"/>
      <c r="AD79" s="1007"/>
      <c r="AE79" s="1007"/>
      <c r="AF79" s="1007"/>
      <c r="AG79" s="1007"/>
      <c r="AH79" s="1007"/>
      <c r="AI79" s="1007"/>
      <c r="AJ79" s="1007"/>
      <c r="AK79" s="1007"/>
      <c r="AL79" s="1007"/>
      <c r="AM79" s="1007"/>
      <c r="AN79" s="1007"/>
      <c r="AO79" s="1007"/>
      <c r="AP79" s="1007"/>
      <c r="AQ79" s="1007"/>
      <c r="AR79" s="1007"/>
      <c r="AS79" s="1007"/>
      <c r="AT79" s="1007"/>
      <c r="AU79" s="1007"/>
      <c r="AV79" s="1007"/>
      <c r="AW79" s="1007"/>
      <c r="AX79" s="1007"/>
      <c r="AY79" s="1007"/>
      <c r="AZ79" s="1008"/>
      <c r="BA79" s="1008"/>
      <c r="BB79" s="1008"/>
      <c r="BC79" s="1008"/>
      <c r="BD79" s="1009"/>
      <c r="BE79" s="241"/>
      <c r="BF79" s="241"/>
      <c r="BG79" s="241"/>
      <c r="BH79" s="241"/>
      <c r="BI79" s="241"/>
      <c r="BJ79" s="230"/>
      <c r="BK79" s="230"/>
      <c r="BL79" s="230"/>
      <c r="BM79" s="230"/>
      <c r="BN79" s="230"/>
      <c r="BO79" s="241"/>
      <c r="BP79" s="241"/>
      <c r="BQ79" s="238">
        <v>73</v>
      </c>
      <c r="BR79" s="243"/>
      <c r="BS79" s="981"/>
      <c r="BT79" s="982"/>
      <c r="BU79" s="982"/>
      <c r="BV79" s="982"/>
      <c r="BW79" s="982"/>
      <c r="BX79" s="982"/>
      <c r="BY79" s="982"/>
      <c r="BZ79" s="982"/>
      <c r="CA79" s="982"/>
      <c r="CB79" s="982"/>
      <c r="CC79" s="982"/>
      <c r="CD79" s="982"/>
      <c r="CE79" s="982"/>
      <c r="CF79" s="982"/>
      <c r="CG79" s="991"/>
      <c r="CH79" s="992"/>
      <c r="CI79" s="993"/>
      <c r="CJ79" s="993"/>
      <c r="CK79" s="993"/>
      <c r="CL79" s="994"/>
      <c r="CM79" s="992"/>
      <c r="CN79" s="993"/>
      <c r="CO79" s="993"/>
      <c r="CP79" s="993"/>
      <c r="CQ79" s="994"/>
      <c r="CR79" s="992"/>
      <c r="CS79" s="993"/>
      <c r="CT79" s="993"/>
      <c r="CU79" s="993"/>
      <c r="CV79" s="994"/>
      <c r="CW79" s="992"/>
      <c r="CX79" s="993"/>
      <c r="CY79" s="993"/>
      <c r="CZ79" s="993"/>
      <c r="DA79" s="994"/>
      <c r="DB79" s="992"/>
      <c r="DC79" s="993"/>
      <c r="DD79" s="993"/>
      <c r="DE79" s="993"/>
      <c r="DF79" s="994"/>
      <c r="DG79" s="992"/>
      <c r="DH79" s="993"/>
      <c r="DI79" s="993"/>
      <c r="DJ79" s="993"/>
      <c r="DK79" s="994"/>
      <c r="DL79" s="992"/>
      <c r="DM79" s="993"/>
      <c r="DN79" s="993"/>
      <c r="DO79" s="993"/>
      <c r="DP79" s="994"/>
      <c r="DQ79" s="992"/>
      <c r="DR79" s="993"/>
      <c r="DS79" s="993"/>
      <c r="DT79" s="993"/>
      <c r="DU79" s="994"/>
      <c r="DV79" s="981"/>
      <c r="DW79" s="982"/>
      <c r="DX79" s="982"/>
      <c r="DY79" s="982"/>
      <c r="DZ79" s="983"/>
      <c r="EA79" s="230"/>
    </row>
    <row r="80" spans="1:131" ht="26.25" customHeight="1" x14ac:dyDescent="0.15">
      <c r="A80" s="238">
        <v>13</v>
      </c>
      <c r="B80" s="1010"/>
      <c r="C80" s="1011"/>
      <c r="D80" s="1011"/>
      <c r="E80" s="1011"/>
      <c r="F80" s="1011"/>
      <c r="G80" s="1011"/>
      <c r="H80" s="1011"/>
      <c r="I80" s="1011"/>
      <c r="J80" s="1011"/>
      <c r="K80" s="1011"/>
      <c r="L80" s="1011"/>
      <c r="M80" s="1011"/>
      <c r="N80" s="1011"/>
      <c r="O80" s="1011"/>
      <c r="P80" s="1012"/>
      <c r="Q80" s="1013"/>
      <c r="R80" s="1007"/>
      <c r="S80" s="1007"/>
      <c r="T80" s="1007"/>
      <c r="U80" s="1007"/>
      <c r="V80" s="1007"/>
      <c r="W80" s="1007"/>
      <c r="X80" s="1007"/>
      <c r="Y80" s="1007"/>
      <c r="Z80" s="1007"/>
      <c r="AA80" s="1007"/>
      <c r="AB80" s="1007"/>
      <c r="AC80" s="1007"/>
      <c r="AD80" s="1007"/>
      <c r="AE80" s="1007"/>
      <c r="AF80" s="1007"/>
      <c r="AG80" s="1007"/>
      <c r="AH80" s="1007"/>
      <c r="AI80" s="1007"/>
      <c r="AJ80" s="1007"/>
      <c r="AK80" s="1007"/>
      <c r="AL80" s="1007"/>
      <c r="AM80" s="1007"/>
      <c r="AN80" s="1007"/>
      <c r="AO80" s="1007"/>
      <c r="AP80" s="1007"/>
      <c r="AQ80" s="1007"/>
      <c r="AR80" s="1007"/>
      <c r="AS80" s="1007"/>
      <c r="AT80" s="1007"/>
      <c r="AU80" s="1007"/>
      <c r="AV80" s="1007"/>
      <c r="AW80" s="1007"/>
      <c r="AX80" s="1007"/>
      <c r="AY80" s="1007"/>
      <c r="AZ80" s="1008"/>
      <c r="BA80" s="1008"/>
      <c r="BB80" s="1008"/>
      <c r="BC80" s="1008"/>
      <c r="BD80" s="1009"/>
      <c r="BE80" s="241"/>
      <c r="BF80" s="241"/>
      <c r="BG80" s="241"/>
      <c r="BH80" s="241"/>
      <c r="BI80" s="241"/>
      <c r="BJ80" s="241"/>
      <c r="BK80" s="241"/>
      <c r="BL80" s="241"/>
      <c r="BM80" s="241"/>
      <c r="BN80" s="241"/>
      <c r="BO80" s="241"/>
      <c r="BP80" s="241"/>
      <c r="BQ80" s="238">
        <v>74</v>
      </c>
      <c r="BR80" s="243"/>
      <c r="BS80" s="981"/>
      <c r="BT80" s="982"/>
      <c r="BU80" s="982"/>
      <c r="BV80" s="982"/>
      <c r="BW80" s="982"/>
      <c r="BX80" s="982"/>
      <c r="BY80" s="982"/>
      <c r="BZ80" s="982"/>
      <c r="CA80" s="982"/>
      <c r="CB80" s="982"/>
      <c r="CC80" s="982"/>
      <c r="CD80" s="982"/>
      <c r="CE80" s="982"/>
      <c r="CF80" s="982"/>
      <c r="CG80" s="991"/>
      <c r="CH80" s="992"/>
      <c r="CI80" s="993"/>
      <c r="CJ80" s="993"/>
      <c r="CK80" s="993"/>
      <c r="CL80" s="994"/>
      <c r="CM80" s="992"/>
      <c r="CN80" s="993"/>
      <c r="CO80" s="993"/>
      <c r="CP80" s="993"/>
      <c r="CQ80" s="994"/>
      <c r="CR80" s="992"/>
      <c r="CS80" s="993"/>
      <c r="CT80" s="993"/>
      <c r="CU80" s="993"/>
      <c r="CV80" s="994"/>
      <c r="CW80" s="992"/>
      <c r="CX80" s="993"/>
      <c r="CY80" s="993"/>
      <c r="CZ80" s="993"/>
      <c r="DA80" s="994"/>
      <c r="DB80" s="992"/>
      <c r="DC80" s="993"/>
      <c r="DD80" s="993"/>
      <c r="DE80" s="993"/>
      <c r="DF80" s="994"/>
      <c r="DG80" s="992"/>
      <c r="DH80" s="993"/>
      <c r="DI80" s="993"/>
      <c r="DJ80" s="993"/>
      <c r="DK80" s="994"/>
      <c r="DL80" s="992"/>
      <c r="DM80" s="993"/>
      <c r="DN80" s="993"/>
      <c r="DO80" s="993"/>
      <c r="DP80" s="994"/>
      <c r="DQ80" s="992"/>
      <c r="DR80" s="993"/>
      <c r="DS80" s="993"/>
      <c r="DT80" s="993"/>
      <c r="DU80" s="994"/>
      <c r="DV80" s="981"/>
      <c r="DW80" s="982"/>
      <c r="DX80" s="982"/>
      <c r="DY80" s="982"/>
      <c r="DZ80" s="983"/>
      <c r="EA80" s="230"/>
    </row>
    <row r="81" spans="1:131" ht="26.25" customHeight="1" x14ac:dyDescent="0.15">
      <c r="A81" s="238">
        <v>14</v>
      </c>
      <c r="B81" s="1010"/>
      <c r="C81" s="1011"/>
      <c r="D81" s="1011"/>
      <c r="E81" s="1011"/>
      <c r="F81" s="1011"/>
      <c r="G81" s="1011"/>
      <c r="H81" s="1011"/>
      <c r="I81" s="1011"/>
      <c r="J81" s="1011"/>
      <c r="K81" s="1011"/>
      <c r="L81" s="1011"/>
      <c r="M81" s="1011"/>
      <c r="N81" s="1011"/>
      <c r="O81" s="1011"/>
      <c r="P81" s="1012"/>
      <c r="Q81" s="1013"/>
      <c r="R81" s="1007"/>
      <c r="S81" s="1007"/>
      <c r="T81" s="1007"/>
      <c r="U81" s="1007"/>
      <c r="V81" s="1007"/>
      <c r="W81" s="1007"/>
      <c r="X81" s="1007"/>
      <c r="Y81" s="1007"/>
      <c r="Z81" s="1007"/>
      <c r="AA81" s="1007"/>
      <c r="AB81" s="1007"/>
      <c r="AC81" s="1007"/>
      <c r="AD81" s="1007"/>
      <c r="AE81" s="1007"/>
      <c r="AF81" s="1007"/>
      <c r="AG81" s="1007"/>
      <c r="AH81" s="1007"/>
      <c r="AI81" s="1007"/>
      <c r="AJ81" s="1007"/>
      <c r="AK81" s="1007"/>
      <c r="AL81" s="1007"/>
      <c r="AM81" s="1007"/>
      <c r="AN81" s="1007"/>
      <c r="AO81" s="1007"/>
      <c r="AP81" s="1007"/>
      <c r="AQ81" s="1007"/>
      <c r="AR81" s="1007"/>
      <c r="AS81" s="1007"/>
      <c r="AT81" s="1007"/>
      <c r="AU81" s="1007"/>
      <c r="AV81" s="1007"/>
      <c r="AW81" s="1007"/>
      <c r="AX81" s="1007"/>
      <c r="AY81" s="1007"/>
      <c r="AZ81" s="1008"/>
      <c r="BA81" s="1008"/>
      <c r="BB81" s="1008"/>
      <c r="BC81" s="1008"/>
      <c r="BD81" s="1009"/>
      <c r="BE81" s="241"/>
      <c r="BF81" s="241"/>
      <c r="BG81" s="241"/>
      <c r="BH81" s="241"/>
      <c r="BI81" s="241"/>
      <c r="BJ81" s="241"/>
      <c r="BK81" s="241"/>
      <c r="BL81" s="241"/>
      <c r="BM81" s="241"/>
      <c r="BN81" s="241"/>
      <c r="BO81" s="241"/>
      <c r="BP81" s="241"/>
      <c r="BQ81" s="238">
        <v>75</v>
      </c>
      <c r="BR81" s="243"/>
      <c r="BS81" s="981"/>
      <c r="BT81" s="982"/>
      <c r="BU81" s="982"/>
      <c r="BV81" s="982"/>
      <c r="BW81" s="982"/>
      <c r="BX81" s="982"/>
      <c r="BY81" s="982"/>
      <c r="BZ81" s="982"/>
      <c r="CA81" s="982"/>
      <c r="CB81" s="982"/>
      <c r="CC81" s="982"/>
      <c r="CD81" s="982"/>
      <c r="CE81" s="982"/>
      <c r="CF81" s="982"/>
      <c r="CG81" s="991"/>
      <c r="CH81" s="992"/>
      <c r="CI81" s="993"/>
      <c r="CJ81" s="993"/>
      <c r="CK81" s="993"/>
      <c r="CL81" s="994"/>
      <c r="CM81" s="992"/>
      <c r="CN81" s="993"/>
      <c r="CO81" s="993"/>
      <c r="CP81" s="993"/>
      <c r="CQ81" s="994"/>
      <c r="CR81" s="992"/>
      <c r="CS81" s="993"/>
      <c r="CT81" s="993"/>
      <c r="CU81" s="993"/>
      <c r="CV81" s="994"/>
      <c r="CW81" s="992"/>
      <c r="CX81" s="993"/>
      <c r="CY81" s="993"/>
      <c r="CZ81" s="993"/>
      <c r="DA81" s="994"/>
      <c r="DB81" s="992"/>
      <c r="DC81" s="993"/>
      <c r="DD81" s="993"/>
      <c r="DE81" s="993"/>
      <c r="DF81" s="994"/>
      <c r="DG81" s="992"/>
      <c r="DH81" s="993"/>
      <c r="DI81" s="993"/>
      <c r="DJ81" s="993"/>
      <c r="DK81" s="994"/>
      <c r="DL81" s="992"/>
      <c r="DM81" s="993"/>
      <c r="DN81" s="993"/>
      <c r="DO81" s="993"/>
      <c r="DP81" s="994"/>
      <c r="DQ81" s="992"/>
      <c r="DR81" s="993"/>
      <c r="DS81" s="993"/>
      <c r="DT81" s="993"/>
      <c r="DU81" s="994"/>
      <c r="DV81" s="981"/>
      <c r="DW81" s="982"/>
      <c r="DX81" s="982"/>
      <c r="DY81" s="982"/>
      <c r="DZ81" s="983"/>
      <c r="EA81" s="230"/>
    </row>
    <row r="82" spans="1:131" ht="26.25" customHeight="1" x14ac:dyDescent="0.15">
      <c r="A82" s="238">
        <v>15</v>
      </c>
      <c r="B82" s="1010"/>
      <c r="C82" s="1011"/>
      <c r="D82" s="1011"/>
      <c r="E82" s="1011"/>
      <c r="F82" s="1011"/>
      <c r="G82" s="1011"/>
      <c r="H82" s="1011"/>
      <c r="I82" s="1011"/>
      <c r="J82" s="1011"/>
      <c r="K82" s="1011"/>
      <c r="L82" s="1011"/>
      <c r="M82" s="1011"/>
      <c r="N82" s="1011"/>
      <c r="O82" s="1011"/>
      <c r="P82" s="1012"/>
      <c r="Q82" s="1013"/>
      <c r="R82" s="1007"/>
      <c r="S82" s="1007"/>
      <c r="T82" s="1007"/>
      <c r="U82" s="1007"/>
      <c r="V82" s="1007"/>
      <c r="W82" s="1007"/>
      <c r="X82" s="1007"/>
      <c r="Y82" s="1007"/>
      <c r="Z82" s="1007"/>
      <c r="AA82" s="1007"/>
      <c r="AB82" s="1007"/>
      <c r="AC82" s="1007"/>
      <c r="AD82" s="1007"/>
      <c r="AE82" s="1007"/>
      <c r="AF82" s="1007"/>
      <c r="AG82" s="1007"/>
      <c r="AH82" s="1007"/>
      <c r="AI82" s="1007"/>
      <c r="AJ82" s="1007"/>
      <c r="AK82" s="1007"/>
      <c r="AL82" s="1007"/>
      <c r="AM82" s="1007"/>
      <c r="AN82" s="1007"/>
      <c r="AO82" s="1007"/>
      <c r="AP82" s="1007"/>
      <c r="AQ82" s="1007"/>
      <c r="AR82" s="1007"/>
      <c r="AS82" s="1007"/>
      <c r="AT82" s="1007"/>
      <c r="AU82" s="1007"/>
      <c r="AV82" s="1007"/>
      <c r="AW82" s="1007"/>
      <c r="AX82" s="1007"/>
      <c r="AY82" s="1007"/>
      <c r="AZ82" s="1008"/>
      <c r="BA82" s="1008"/>
      <c r="BB82" s="1008"/>
      <c r="BC82" s="1008"/>
      <c r="BD82" s="1009"/>
      <c r="BE82" s="241"/>
      <c r="BF82" s="241"/>
      <c r="BG82" s="241"/>
      <c r="BH82" s="241"/>
      <c r="BI82" s="241"/>
      <c r="BJ82" s="241"/>
      <c r="BK82" s="241"/>
      <c r="BL82" s="241"/>
      <c r="BM82" s="241"/>
      <c r="BN82" s="241"/>
      <c r="BO82" s="241"/>
      <c r="BP82" s="241"/>
      <c r="BQ82" s="238">
        <v>76</v>
      </c>
      <c r="BR82" s="243"/>
      <c r="BS82" s="981"/>
      <c r="BT82" s="982"/>
      <c r="BU82" s="982"/>
      <c r="BV82" s="982"/>
      <c r="BW82" s="982"/>
      <c r="BX82" s="982"/>
      <c r="BY82" s="982"/>
      <c r="BZ82" s="982"/>
      <c r="CA82" s="982"/>
      <c r="CB82" s="982"/>
      <c r="CC82" s="982"/>
      <c r="CD82" s="982"/>
      <c r="CE82" s="982"/>
      <c r="CF82" s="982"/>
      <c r="CG82" s="991"/>
      <c r="CH82" s="992"/>
      <c r="CI82" s="993"/>
      <c r="CJ82" s="993"/>
      <c r="CK82" s="993"/>
      <c r="CL82" s="994"/>
      <c r="CM82" s="992"/>
      <c r="CN82" s="993"/>
      <c r="CO82" s="993"/>
      <c r="CP82" s="993"/>
      <c r="CQ82" s="994"/>
      <c r="CR82" s="992"/>
      <c r="CS82" s="993"/>
      <c r="CT82" s="993"/>
      <c r="CU82" s="993"/>
      <c r="CV82" s="994"/>
      <c r="CW82" s="992"/>
      <c r="CX82" s="993"/>
      <c r="CY82" s="993"/>
      <c r="CZ82" s="993"/>
      <c r="DA82" s="994"/>
      <c r="DB82" s="992"/>
      <c r="DC82" s="993"/>
      <c r="DD82" s="993"/>
      <c r="DE82" s="993"/>
      <c r="DF82" s="994"/>
      <c r="DG82" s="992"/>
      <c r="DH82" s="993"/>
      <c r="DI82" s="993"/>
      <c r="DJ82" s="993"/>
      <c r="DK82" s="994"/>
      <c r="DL82" s="992"/>
      <c r="DM82" s="993"/>
      <c r="DN82" s="993"/>
      <c r="DO82" s="993"/>
      <c r="DP82" s="994"/>
      <c r="DQ82" s="992"/>
      <c r="DR82" s="993"/>
      <c r="DS82" s="993"/>
      <c r="DT82" s="993"/>
      <c r="DU82" s="994"/>
      <c r="DV82" s="981"/>
      <c r="DW82" s="982"/>
      <c r="DX82" s="982"/>
      <c r="DY82" s="982"/>
      <c r="DZ82" s="983"/>
      <c r="EA82" s="230"/>
    </row>
    <row r="83" spans="1:131" ht="26.25" customHeight="1" x14ac:dyDescent="0.15">
      <c r="A83" s="238">
        <v>16</v>
      </c>
      <c r="B83" s="1010"/>
      <c r="C83" s="1011"/>
      <c r="D83" s="1011"/>
      <c r="E83" s="1011"/>
      <c r="F83" s="1011"/>
      <c r="G83" s="1011"/>
      <c r="H83" s="1011"/>
      <c r="I83" s="1011"/>
      <c r="J83" s="1011"/>
      <c r="K83" s="1011"/>
      <c r="L83" s="1011"/>
      <c r="M83" s="1011"/>
      <c r="N83" s="1011"/>
      <c r="O83" s="1011"/>
      <c r="P83" s="1012"/>
      <c r="Q83" s="1013"/>
      <c r="R83" s="1007"/>
      <c r="S83" s="1007"/>
      <c r="T83" s="1007"/>
      <c r="U83" s="1007"/>
      <c r="V83" s="1007"/>
      <c r="W83" s="1007"/>
      <c r="X83" s="1007"/>
      <c r="Y83" s="1007"/>
      <c r="Z83" s="1007"/>
      <c r="AA83" s="1007"/>
      <c r="AB83" s="1007"/>
      <c r="AC83" s="1007"/>
      <c r="AD83" s="1007"/>
      <c r="AE83" s="1007"/>
      <c r="AF83" s="1007"/>
      <c r="AG83" s="1007"/>
      <c r="AH83" s="1007"/>
      <c r="AI83" s="1007"/>
      <c r="AJ83" s="1007"/>
      <c r="AK83" s="1007"/>
      <c r="AL83" s="1007"/>
      <c r="AM83" s="1007"/>
      <c r="AN83" s="1007"/>
      <c r="AO83" s="1007"/>
      <c r="AP83" s="1007"/>
      <c r="AQ83" s="1007"/>
      <c r="AR83" s="1007"/>
      <c r="AS83" s="1007"/>
      <c r="AT83" s="1007"/>
      <c r="AU83" s="1007"/>
      <c r="AV83" s="1007"/>
      <c r="AW83" s="1007"/>
      <c r="AX83" s="1007"/>
      <c r="AY83" s="1007"/>
      <c r="AZ83" s="1008"/>
      <c r="BA83" s="1008"/>
      <c r="BB83" s="1008"/>
      <c r="BC83" s="1008"/>
      <c r="BD83" s="1009"/>
      <c r="BE83" s="241"/>
      <c r="BF83" s="241"/>
      <c r="BG83" s="241"/>
      <c r="BH83" s="241"/>
      <c r="BI83" s="241"/>
      <c r="BJ83" s="241"/>
      <c r="BK83" s="241"/>
      <c r="BL83" s="241"/>
      <c r="BM83" s="241"/>
      <c r="BN83" s="241"/>
      <c r="BO83" s="241"/>
      <c r="BP83" s="241"/>
      <c r="BQ83" s="238">
        <v>77</v>
      </c>
      <c r="BR83" s="243"/>
      <c r="BS83" s="981"/>
      <c r="BT83" s="982"/>
      <c r="BU83" s="982"/>
      <c r="BV83" s="982"/>
      <c r="BW83" s="982"/>
      <c r="BX83" s="982"/>
      <c r="BY83" s="982"/>
      <c r="BZ83" s="982"/>
      <c r="CA83" s="982"/>
      <c r="CB83" s="982"/>
      <c r="CC83" s="982"/>
      <c r="CD83" s="982"/>
      <c r="CE83" s="982"/>
      <c r="CF83" s="982"/>
      <c r="CG83" s="991"/>
      <c r="CH83" s="992"/>
      <c r="CI83" s="993"/>
      <c r="CJ83" s="993"/>
      <c r="CK83" s="993"/>
      <c r="CL83" s="994"/>
      <c r="CM83" s="992"/>
      <c r="CN83" s="993"/>
      <c r="CO83" s="993"/>
      <c r="CP83" s="993"/>
      <c r="CQ83" s="994"/>
      <c r="CR83" s="992"/>
      <c r="CS83" s="993"/>
      <c r="CT83" s="993"/>
      <c r="CU83" s="993"/>
      <c r="CV83" s="994"/>
      <c r="CW83" s="992"/>
      <c r="CX83" s="993"/>
      <c r="CY83" s="993"/>
      <c r="CZ83" s="993"/>
      <c r="DA83" s="994"/>
      <c r="DB83" s="992"/>
      <c r="DC83" s="993"/>
      <c r="DD83" s="993"/>
      <c r="DE83" s="993"/>
      <c r="DF83" s="994"/>
      <c r="DG83" s="992"/>
      <c r="DH83" s="993"/>
      <c r="DI83" s="993"/>
      <c r="DJ83" s="993"/>
      <c r="DK83" s="994"/>
      <c r="DL83" s="992"/>
      <c r="DM83" s="993"/>
      <c r="DN83" s="993"/>
      <c r="DO83" s="993"/>
      <c r="DP83" s="994"/>
      <c r="DQ83" s="992"/>
      <c r="DR83" s="993"/>
      <c r="DS83" s="993"/>
      <c r="DT83" s="993"/>
      <c r="DU83" s="994"/>
      <c r="DV83" s="981"/>
      <c r="DW83" s="982"/>
      <c r="DX83" s="982"/>
      <c r="DY83" s="982"/>
      <c r="DZ83" s="983"/>
      <c r="EA83" s="230"/>
    </row>
    <row r="84" spans="1:131" ht="26.25" customHeight="1" x14ac:dyDescent="0.15">
      <c r="A84" s="238">
        <v>17</v>
      </c>
      <c r="B84" s="1010"/>
      <c r="C84" s="1011"/>
      <c r="D84" s="1011"/>
      <c r="E84" s="1011"/>
      <c r="F84" s="1011"/>
      <c r="G84" s="1011"/>
      <c r="H84" s="1011"/>
      <c r="I84" s="1011"/>
      <c r="J84" s="1011"/>
      <c r="K84" s="1011"/>
      <c r="L84" s="1011"/>
      <c r="M84" s="1011"/>
      <c r="N84" s="1011"/>
      <c r="O84" s="1011"/>
      <c r="P84" s="1012"/>
      <c r="Q84" s="1013"/>
      <c r="R84" s="1007"/>
      <c r="S84" s="1007"/>
      <c r="T84" s="1007"/>
      <c r="U84" s="1007"/>
      <c r="V84" s="1007"/>
      <c r="W84" s="1007"/>
      <c r="X84" s="1007"/>
      <c r="Y84" s="1007"/>
      <c r="Z84" s="1007"/>
      <c r="AA84" s="1007"/>
      <c r="AB84" s="1007"/>
      <c r="AC84" s="1007"/>
      <c r="AD84" s="1007"/>
      <c r="AE84" s="1007"/>
      <c r="AF84" s="1007"/>
      <c r="AG84" s="1007"/>
      <c r="AH84" s="1007"/>
      <c r="AI84" s="1007"/>
      <c r="AJ84" s="1007"/>
      <c r="AK84" s="1007"/>
      <c r="AL84" s="1007"/>
      <c r="AM84" s="1007"/>
      <c r="AN84" s="1007"/>
      <c r="AO84" s="1007"/>
      <c r="AP84" s="1007"/>
      <c r="AQ84" s="1007"/>
      <c r="AR84" s="1007"/>
      <c r="AS84" s="1007"/>
      <c r="AT84" s="1007"/>
      <c r="AU84" s="1007"/>
      <c r="AV84" s="1007"/>
      <c r="AW84" s="1007"/>
      <c r="AX84" s="1007"/>
      <c r="AY84" s="1007"/>
      <c r="AZ84" s="1008"/>
      <c r="BA84" s="1008"/>
      <c r="BB84" s="1008"/>
      <c r="BC84" s="1008"/>
      <c r="BD84" s="1009"/>
      <c r="BE84" s="241"/>
      <c r="BF84" s="241"/>
      <c r="BG84" s="241"/>
      <c r="BH84" s="241"/>
      <c r="BI84" s="241"/>
      <c r="BJ84" s="241"/>
      <c r="BK84" s="241"/>
      <c r="BL84" s="241"/>
      <c r="BM84" s="241"/>
      <c r="BN84" s="241"/>
      <c r="BO84" s="241"/>
      <c r="BP84" s="241"/>
      <c r="BQ84" s="238">
        <v>78</v>
      </c>
      <c r="BR84" s="243"/>
      <c r="BS84" s="981"/>
      <c r="BT84" s="982"/>
      <c r="BU84" s="982"/>
      <c r="BV84" s="982"/>
      <c r="BW84" s="982"/>
      <c r="BX84" s="982"/>
      <c r="BY84" s="982"/>
      <c r="BZ84" s="982"/>
      <c r="CA84" s="982"/>
      <c r="CB84" s="982"/>
      <c r="CC84" s="982"/>
      <c r="CD84" s="982"/>
      <c r="CE84" s="982"/>
      <c r="CF84" s="982"/>
      <c r="CG84" s="991"/>
      <c r="CH84" s="992"/>
      <c r="CI84" s="993"/>
      <c r="CJ84" s="993"/>
      <c r="CK84" s="993"/>
      <c r="CL84" s="994"/>
      <c r="CM84" s="992"/>
      <c r="CN84" s="993"/>
      <c r="CO84" s="993"/>
      <c r="CP84" s="993"/>
      <c r="CQ84" s="994"/>
      <c r="CR84" s="992"/>
      <c r="CS84" s="993"/>
      <c r="CT84" s="993"/>
      <c r="CU84" s="993"/>
      <c r="CV84" s="994"/>
      <c r="CW84" s="992"/>
      <c r="CX84" s="993"/>
      <c r="CY84" s="993"/>
      <c r="CZ84" s="993"/>
      <c r="DA84" s="994"/>
      <c r="DB84" s="992"/>
      <c r="DC84" s="993"/>
      <c r="DD84" s="993"/>
      <c r="DE84" s="993"/>
      <c r="DF84" s="994"/>
      <c r="DG84" s="992"/>
      <c r="DH84" s="993"/>
      <c r="DI84" s="993"/>
      <c r="DJ84" s="993"/>
      <c r="DK84" s="994"/>
      <c r="DL84" s="992"/>
      <c r="DM84" s="993"/>
      <c r="DN84" s="993"/>
      <c r="DO84" s="993"/>
      <c r="DP84" s="994"/>
      <c r="DQ84" s="992"/>
      <c r="DR84" s="993"/>
      <c r="DS84" s="993"/>
      <c r="DT84" s="993"/>
      <c r="DU84" s="994"/>
      <c r="DV84" s="981"/>
      <c r="DW84" s="982"/>
      <c r="DX84" s="982"/>
      <c r="DY84" s="982"/>
      <c r="DZ84" s="983"/>
      <c r="EA84" s="230"/>
    </row>
    <row r="85" spans="1:131" ht="26.25" customHeight="1" x14ac:dyDescent="0.15">
      <c r="A85" s="238">
        <v>18</v>
      </c>
      <c r="B85" s="1010"/>
      <c r="C85" s="1011"/>
      <c r="D85" s="1011"/>
      <c r="E85" s="1011"/>
      <c r="F85" s="1011"/>
      <c r="G85" s="1011"/>
      <c r="H85" s="1011"/>
      <c r="I85" s="1011"/>
      <c r="J85" s="1011"/>
      <c r="K85" s="1011"/>
      <c r="L85" s="1011"/>
      <c r="M85" s="1011"/>
      <c r="N85" s="1011"/>
      <c r="O85" s="1011"/>
      <c r="P85" s="1012"/>
      <c r="Q85" s="1013"/>
      <c r="R85" s="1007"/>
      <c r="S85" s="1007"/>
      <c r="T85" s="1007"/>
      <c r="U85" s="1007"/>
      <c r="V85" s="1007"/>
      <c r="W85" s="1007"/>
      <c r="X85" s="1007"/>
      <c r="Y85" s="1007"/>
      <c r="Z85" s="1007"/>
      <c r="AA85" s="1007"/>
      <c r="AB85" s="1007"/>
      <c r="AC85" s="1007"/>
      <c r="AD85" s="1007"/>
      <c r="AE85" s="1007"/>
      <c r="AF85" s="1007"/>
      <c r="AG85" s="1007"/>
      <c r="AH85" s="1007"/>
      <c r="AI85" s="1007"/>
      <c r="AJ85" s="1007"/>
      <c r="AK85" s="1007"/>
      <c r="AL85" s="1007"/>
      <c r="AM85" s="1007"/>
      <c r="AN85" s="1007"/>
      <c r="AO85" s="1007"/>
      <c r="AP85" s="1007"/>
      <c r="AQ85" s="1007"/>
      <c r="AR85" s="1007"/>
      <c r="AS85" s="1007"/>
      <c r="AT85" s="1007"/>
      <c r="AU85" s="1007"/>
      <c r="AV85" s="1007"/>
      <c r="AW85" s="1007"/>
      <c r="AX85" s="1007"/>
      <c r="AY85" s="1007"/>
      <c r="AZ85" s="1008"/>
      <c r="BA85" s="1008"/>
      <c r="BB85" s="1008"/>
      <c r="BC85" s="1008"/>
      <c r="BD85" s="1009"/>
      <c r="BE85" s="241"/>
      <c r="BF85" s="241"/>
      <c r="BG85" s="241"/>
      <c r="BH85" s="241"/>
      <c r="BI85" s="241"/>
      <c r="BJ85" s="241"/>
      <c r="BK85" s="241"/>
      <c r="BL85" s="241"/>
      <c r="BM85" s="241"/>
      <c r="BN85" s="241"/>
      <c r="BO85" s="241"/>
      <c r="BP85" s="241"/>
      <c r="BQ85" s="238">
        <v>79</v>
      </c>
      <c r="BR85" s="243"/>
      <c r="BS85" s="981"/>
      <c r="BT85" s="982"/>
      <c r="BU85" s="982"/>
      <c r="BV85" s="982"/>
      <c r="BW85" s="982"/>
      <c r="BX85" s="982"/>
      <c r="BY85" s="982"/>
      <c r="BZ85" s="982"/>
      <c r="CA85" s="982"/>
      <c r="CB85" s="982"/>
      <c r="CC85" s="982"/>
      <c r="CD85" s="982"/>
      <c r="CE85" s="982"/>
      <c r="CF85" s="982"/>
      <c r="CG85" s="991"/>
      <c r="CH85" s="992"/>
      <c r="CI85" s="993"/>
      <c r="CJ85" s="993"/>
      <c r="CK85" s="993"/>
      <c r="CL85" s="994"/>
      <c r="CM85" s="992"/>
      <c r="CN85" s="993"/>
      <c r="CO85" s="993"/>
      <c r="CP85" s="993"/>
      <c r="CQ85" s="994"/>
      <c r="CR85" s="992"/>
      <c r="CS85" s="993"/>
      <c r="CT85" s="993"/>
      <c r="CU85" s="993"/>
      <c r="CV85" s="994"/>
      <c r="CW85" s="992"/>
      <c r="CX85" s="993"/>
      <c r="CY85" s="993"/>
      <c r="CZ85" s="993"/>
      <c r="DA85" s="994"/>
      <c r="DB85" s="992"/>
      <c r="DC85" s="993"/>
      <c r="DD85" s="993"/>
      <c r="DE85" s="993"/>
      <c r="DF85" s="994"/>
      <c r="DG85" s="992"/>
      <c r="DH85" s="993"/>
      <c r="DI85" s="993"/>
      <c r="DJ85" s="993"/>
      <c r="DK85" s="994"/>
      <c r="DL85" s="992"/>
      <c r="DM85" s="993"/>
      <c r="DN85" s="993"/>
      <c r="DO85" s="993"/>
      <c r="DP85" s="994"/>
      <c r="DQ85" s="992"/>
      <c r="DR85" s="993"/>
      <c r="DS85" s="993"/>
      <c r="DT85" s="993"/>
      <c r="DU85" s="994"/>
      <c r="DV85" s="981"/>
      <c r="DW85" s="982"/>
      <c r="DX85" s="982"/>
      <c r="DY85" s="982"/>
      <c r="DZ85" s="983"/>
      <c r="EA85" s="230"/>
    </row>
    <row r="86" spans="1:131" ht="26.25" customHeight="1" x14ac:dyDescent="0.15">
      <c r="A86" s="238">
        <v>19</v>
      </c>
      <c r="B86" s="1010"/>
      <c r="C86" s="1011"/>
      <c r="D86" s="1011"/>
      <c r="E86" s="1011"/>
      <c r="F86" s="1011"/>
      <c r="G86" s="1011"/>
      <c r="H86" s="1011"/>
      <c r="I86" s="1011"/>
      <c r="J86" s="1011"/>
      <c r="K86" s="1011"/>
      <c r="L86" s="1011"/>
      <c r="M86" s="1011"/>
      <c r="N86" s="1011"/>
      <c r="O86" s="1011"/>
      <c r="P86" s="1012"/>
      <c r="Q86" s="1013"/>
      <c r="R86" s="1007"/>
      <c r="S86" s="1007"/>
      <c r="T86" s="1007"/>
      <c r="U86" s="1007"/>
      <c r="V86" s="1007"/>
      <c r="W86" s="1007"/>
      <c r="X86" s="1007"/>
      <c r="Y86" s="1007"/>
      <c r="Z86" s="1007"/>
      <c r="AA86" s="1007"/>
      <c r="AB86" s="1007"/>
      <c r="AC86" s="1007"/>
      <c r="AD86" s="1007"/>
      <c r="AE86" s="1007"/>
      <c r="AF86" s="1007"/>
      <c r="AG86" s="1007"/>
      <c r="AH86" s="1007"/>
      <c r="AI86" s="1007"/>
      <c r="AJ86" s="1007"/>
      <c r="AK86" s="1007"/>
      <c r="AL86" s="1007"/>
      <c r="AM86" s="1007"/>
      <c r="AN86" s="1007"/>
      <c r="AO86" s="1007"/>
      <c r="AP86" s="1007"/>
      <c r="AQ86" s="1007"/>
      <c r="AR86" s="1007"/>
      <c r="AS86" s="1007"/>
      <c r="AT86" s="1007"/>
      <c r="AU86" s="1007"/>
      <c r="AV86" s="1007"/>
      <c r="AW86" s="1007"/>
      <c r="AX86" s="1007"/>
      <c r="AY86" s="1007"/>
      <c r="AZ86" s="1008"/>
      <c r="BA86" s="1008"/>
      <c r="BB86" s="1008"/>
      <c r="BC86" s="1008"/>
      <c r="BD86" s="1009"/>
      <c r="BE86" s="241"/>
      <c r="BF86" s="241"/>
      <c r="BG86" s="241"/>
      <c r="BH86" s="241"/>
      <c r="BI86" s="241"/>
      <c r="BJ86" s="241"/>
      <c r="BK86" s="241"/>
      <c r="BL86" s="241"/>
      <c r="BM86" s="241"/>
      <c r="BN86" s="241"/>
      <c r="BO86" s="241"/>
      <c r="BP86" s="241"/>
      <c r="BQ86" s="238">
        <v>80</v>
      </c>
      <c r="BR86" s="243"/>
      <c r="BS86" s="981"/>
      <c r="BT86" s="982"/>
      <c r="BU86" s="982"/>
      <c r="BV86" s="982"/>
      <c r="BW86" s="982"/>
      <c r="BX86" s="982"/>
      <c r="BY86" s="982"/>
      <c r="BZ86" s="982"/>
      <c r="CA86" s="982"/>
      <c r="CB86" s="982"/>
      <c r="CC86" s="982"/>
      <c r="CD86" s="982"/>
      <c r="CE86" s="982"/>
      <c r="CF86" s="982"/>
      <c r="CG86" s="991"/>
      <c r="CH86" s="992"/>
      <c r="CI86" s="993"/>
      <c r="CJ86" s="993"/>
      <c r="CK86" s="993"/>
      <c r="CL86" s="994"/>
      <c r="CM86" s="992"/>
      <c r="CN86" s="993"/>
      <c r="CO86" s="993"/>
      <c r="CP86" s="993"/>
      <c r="CQ86" s="994"/>
      <c r="CR86" s="992"/>
      <c r="CS86" s="993"/>
      <c r="CT86" s="993"/>
      <c r="CU86" s="993"/>
      <c r="CV86" s="994"/>
      <c r="CW86" s="992"/>
      <c r="CX86" s="993"/>
      <c r="CY86" s="993"/>
      <c r="CZ86" s="993"/>
      <c r="DA86" s="994"/>
      <c r="DB86" s="992"/>
      <c r="DC86" s="993"/>
      <c r="DD86" s="993"/>
      <c r="DE86" s="993"/>
      <c r="DF86" s="994"/>
      <c r="DG86" s="992"/>
      <c r="DH86" s="993"/>
      <c r="DI86" s="993"/>
      <c r="DJ86" s="993"/>
      <c r="DK86" s="994"/>
      <c r="DL86" s="992"/>
      <c r="DM86" s="993"/>
      <c r="DN86" s="993"/>
      <c r="DO86" s="993"/>
      <c r="DP86" s="994"/>
      <c r="DQ86" s="992"/>
      <c r="DR86" s="993"/>
      <c r="DS86" s="993"/>
      <c r="DT86" s="993"/>
      <c r="DU86" s="994"/>
      <c r="DV86" s="981"/>
      <c r="DW86" s="982"/>
      <c r="DX86" s="982"/>
      <c r="DY86" s="982"/>
      <c r="DZ86" s="983"/>
      <c r="EA86" s="230"/>
    </row>
    <row r="87" spans="1:131" ht="26.25" customHeight="1" x14ac:dyDescent="0.15">
      <c r="A87" s="244">
        <v>20</v>
      </c>
      <c r="B87" s="1000"/>
      <c r="C87" s="1001"/>
      <c r="D87" s="1001"/>
      <c r="E87" s="1001"/>
      <c r="F87" s="1001"/>
      <c r="G87" s="1001"/>
      <c r="H87" s="1001"/>
      <c r="I87" s="1001"/>
      <c r="J87" s="1001"/>
      <c r="K87" s="1001"/>
      <c r="L87" s="1001"/>
      <c r="M87" s="1001"/>
      <c r="N87" s="1001"/>
      <c r="O87" s="1001"/>
      <c r="P87" s="1002"/>
      <c r="Q87" s="1003"/>
      <c r="R87" s="1004"/>
      <c r="S87" s="1004"/>
      <c r="T87" s="1004"/>
      <c r="U87" s="1004"/>
      <c r="V87" s="1004"/>
      <c r="W87" s="1004"/>
      <c r="X87" s="1004"/>
      <c r="Y87" s="1004"/>
      <c r="Z87" s="1004"/>
      <c r="AA87" s="1004"/>
      <c r="AB87" s="1004"/>
      <c r="AC87" s="1004"/>
      <c r="AD87" s="1004"/>
      <c r="AE87" s="1004"/>
      <c r="AF87" s="1004"/>
      <c r="AG87" s="1004"/>
      <c r="AH87" s="1004"/>
      <c r="AI87" s="1004"/>
      <c r="AJ87" s="1004"/>
      <c r="AK87" s="1004"/>
      <c r="AL87" s="1004"/>
      <c r="AM87" s="1004"/>
      <c r="AN87" s="1004"/>
      <c r="AO87" s="1004"/>
      <c r="AP87" s="1004"/>
      <c r="AQ87" s="1004"/>
      <c r="AR87" s="1004"/>
      <c r="AS87" s="1004"/>
      <c r="AT87" s="1004"/>
      <c r="AU87" s="1004"/>
      <c r="AV87" s="1004"/>
      <c r="AW87" s="1004"/>
      <c r="AX87" s="1004"/>
      <c r="AY87" s="1004"/>
      <c r="AZ87" s="1005"/>
      <c r="BA87" s="1005"/>
      <c r="BB87" s="1005"/>
      <c r="BC87" s="1005"/>
      <c r="BD87" s="1006"/>
      <c r="BE87" s="241"/>
      <c r="BF87" s="241"/>
      <c r="BG87" s="241"/>
      <c r="BH87" s="241"/>
      <c r="BI87" s="241"/>
      <c r="BJ87" s="241"/>
      <c r="BK87" s="241"/>
      <c r="BL87" s="241"/>
      <c r="BM87" s="241"/>
      <c r="BN87" s="241"/>
      <c r="BO87" s="241"/>
      <c r="BP87" s="241"/>
      <c r="BQ87" s="238">
        <v>81</v>
      </c>
      <c r="BR87" s="243"/>
      <c r="BS87" s="981"/>
      <c r="BT87" s="982"/>
      <c r="BU87" s="982"/>
      <c r="BV87" s="982"/>
      <c r="BW87" s="982"/>
      <c r="BX87" s="982"/>
      <c r="BY87" s="982"/>
      <c r="BZ87" s="982"/>
      <c r="CA87" s="982"/>
      <c r="CB87" s="982"/>
      <c r="CC87" s="982"/>
      <c r="CD87" s="982"/>
      <c r="CE87" s="982"/>
      <c r="CF87" s="982"/>
      <c r="CG87" s="991"/>
      <c r="CH87" s="992"/>
      <c r="CI87" s="993"/>
      <c r="CJ87" s="993"/>
      <c r="CK87" s="993"/>
      <c r="CL87" s="994"/>
      <c r="CM87" s="992"/>
      <c r="CN87" s="993"/>
      <c r="CO87" s="993"/>
      <c r="CP87" s="993"/>
      <c r="CQ87" s="994"/>
      <c r="CR87" s="992"/>
      <c r="CS87" s="993"/>
      <c r="CT87" s="993"/>
      <c r="CU87" s="993"/>
      <c r="CV87" s="994"/>
      <c r="CW87" s="992"/>
      <c r="CX87" s="993"/>
      <c r="CY87" s="993"/>
      <c r="CZ87" s="993"/>
      <c r="DA87" s="994"/>
      <c r="DB87" s="992"/>
      <c r="DC87" s="993"/>
      <c r="DD87" s="993"/>
      <c r="DE87" s="993"/>
      <c r="DF87" s="994"/>
      <c r="DG87" s="992"/>
      <c r="DH87" s="993"/>
      <c r="DI87" s="993"/>
      <c r="DJ87" s="993"/>
      <c r="DK87" s="994"/>
      <c r="DL87" s="992"/>
      <c r="DM87" s="993"/>
      <c r="DN87" s="993"/>
      <c r="DO87" s="993"/>
      <c r="DP87" s="994"/>
      <c r="DQ87" s="992"/>
      <c r="DR87" s="993"/>
      <c r="DS87" s="993"/>
      <c r="DT87" s="993"/>
      <c r="DU87" s="994"/>
      <c r="DV87" s="981"/>
      <c r="DW87" s="982"/>
      <c r="DX87" s="982"/>
      <c r="DY87" s="982"/>
      <c r="DZ87" s="983"/>
      <c r="EA87" s="230"/>
    </row>
    <row r="88" spans="1:131" ht="26.25" customHeight="1" thickBot="1" x14ac:dyDescent="0.2">
      <c r="A88" s="240" t="s">
        <v>398</v>
      </c>
      <c r="B88" s="973" t="s">
        <v>429</v>
      </c>
      <c r="C88" s="974"/>
      <c r="D88" s="974"/>
      <c r="E88" s="974"/>
      <c r="F88" s="974"/>
      <c r="G88" s="974"/>
      <c r="H88" s="974"/>
      <c r="I88" s="974"/>
      <c r="J88" s="974"/>
      <c r="K88" s="974"/>
      <c r="L88" s="974"/>
      <c r="M88" s="974"/>
      <c r="N88" s="974"/>
      <c r="O88" s="974"/>
      <c r="P88" s="984"/>
      <c r="Q88" s="998"/>
      <c r="R88" s="999"/>
      <c r="S88" s="999"/>
      <c r="T88" s="999"/>
      <c r="U88" s="999"/>
      <c r="V88" s="999"/>
      <c r="W88" s="999"/>
      <c r="X88" s="999"/>
      <c r="Y88" s="999"/>
      <c r="Z88" s="999"/>
      <c r="AA88" s="999"/>
      <c r="AB88" s="999"/>
      <c r="AC88" s="999"/>
      <c r="AD88" s="999"/>
      <c r="AE88" s="999"/>
      <c r="AF88" s="995">
        <v>5458</v>
      </c>
      <c r="AG88" s="995"/>
      <c r="AH88" s="995"/>
      <c r="AI88" s="995"/>
      <c r="AJ88" s="995"/>
      <c r="AK88" s="999"/>
      <c r="AL88" s="999"/>
      <c r="AM88" s="999"/>
      <c r="AN88" s="999"/>
      <c r="AO88" s="999"/>
      <c r="AP88" s="995">
        <v>178</v>
      </c>
      <c r="AQ88" s="995"/>
      <c r="AR88" s="995"/>
      <c r="AS88" s="995"/>
      <c r="AT88" s="995"/>
      <c r="AU88" s="995">
        <v>19</v>
      </c>
      <c r="AV88" s="995"/>
      <c r="AW88" s="995"/>
      <c r="AX88" s="995"/>
      <c r="AY88" s="995"/>
      <c r="AZ88" s="996"/>
      <c r="BA88" s="996"/>
      <c r="BB88" s="996"/>
      <c r="BC88" s="996"/>
      <c r="BD88" s="997"/>
      <c r="BE88" s="241"/>
      <c r="BF88" s="241"/>
      <c r="BG88" s="241"/>
      <c r="BH88" s="241"/>
      <c r="BI88" s="241"/>
      <c r="BJ88" s="241"/>
      <c r="BK88" s="241"/>
      <c r="BL88" s="241"/>
      <c r="BM88" s="241"/>
      <c r="BN88" s="241"/>
      <c r="BO88" s="241"/>
      <c r="BP88" s="241"/>
      <c r="BQ88" s="238">
        <v>82</v>
      </c>
      <c r="BR88" s="243"/>
      <c r="BS88" s="981"/>
      <c r="BT88" s="982"/>
      <c r="BU88" s="982"/>
      <c r="BV88" s="982"/>
      <c r="BW88" s="982"/>
      <c r="BX88" s="982"/>
      <c r="BY88" s="982"/>
      <c r="BZ88" s="982"/>
      <c r="CA88" s="982"/>
      <c r="CB88" s="982"/>
      <c r="CC88" s="982"/>
      <c r="CD88" s="982"/>
      <c r="CE88" s="982"/>
      <c r="CF88" s="982"/>
      <c r="CG88" s="991"/>
      <c r="CH88" s="992"/>
      <c r="CI88" s="993"/>
      <c r="CJ88" s="993"/>
      <c r="CK88" s="993"/>
      <c r="CL88" s="994"/>
      <c r="CM88" s="992"/>
      <c r="CN88" s="993"/>
      <c r="CO88" s="993"/>
      <c r="CP88" s="993"/>
      <c r="CQ88" s="994"/>
      <c r="CR88" s="992"/>
      <c r="CS88" s="993"/>
      <c r="CT88" s="993"/>
      <c r="CU88" s="993"/>
      <c r="CV88" s="994"/>
      <c r="CW88" s="992"/>
      <c r="CX88" s="993"/>
      <c r="CY88" s="993"/>
      <c r="CZ88" s="993"/>
      <c r="DA88" s="994"/>
      <c r="DB88" s="992"/>
      <c r="DC88" s="993"/>
      <c r="DD88" s="993"/>
      <c r="DE88" s="993"/>
      <c r="DF88" s="994"/>
      <c r="DG88" s="992"/>
      <c r="DH88" s="993"/>
      <c r="DI88" s="993"/>
      <c r="DJ88" s="993"/>
      <c r="DK88" s="994"/>
      <c r="DL88" s="992"/>
      <c r="DM88" s="993"/>
      <c r="DN88" s="993"/>
      <c r="DO88" s="993"/>
      <c r="DP88" s="994"/>
      <c r="DQ88" s="992"/>
      <c r="DR88" s="993"/>
      <c r="DS88" s="993"/>
      <c r="DT88" s="993"/>
      <c r="DU88" s="994"/>
      <c r="DV88" s="981"/>
      <c r="DW88" s="982"/>
      <c r="DX88" s="982"/>
      <c r="DY88" s="982"/>
      <c r="DZ88" s="983"/>
      <c r="EA88" s="230"/>
    </row>
    <row r="89" spans="1:131" ht="26.25" hidden="1" customHeight="1" x14ac:dyDescent="0.15">
      <c r="A89" s="245"/>
      <c r="B89" s="246"/>
      <c r="C89" s="246"/>
      <c r="D89" s="246"/>
      <c r="E89" s="246"/>
      <c r="F89" s="246"/>
      <c r="G89" s="246"/>
      <c r="H89" s="246"/>
      <c r="I89" s="246"/>
      <c r="J89" s="246"/>
      <c r="K89" s="246"/>
      <c r="L89" s="246"/>
      <c r="M89" s="246"/>
      <c r="N89" s="246"/>
      <c r="O89" s="246"/>
      <c r="P89" s="246"/>
      <c r="Q89" s="247"/>
      <c r="R89" s="247"/>
      <c r="S89" s="247"/>
      <c r="T89" s="247"/>
      <c r="U89" s="247"/>
      <c r="V89" s="247"/>
      <c r="W89" s="247"/>
      <c r="X89" s="247"/>
      <c r="Y89" s="247"/>
      <c r="Z89" s="247"/>
      <c r="AA89" s="247"/>
      <c r="AB89" s="247"/>
      <c r="AC89" s="247"/>
      <c r="AD89" s="247"/>
      <c r="AE89" s="247"/>
      <c r="AF89" s="247"/>
      <c r="AG89" s="247"/>
      <c r="AH89" s="247"/>
      <c r="AI89" s="247"/>
      <c r="AJ89" s="247"/>
      <c r="AK89" s="247"/>
      <c r="AL89" s="247"/>
      <c r="AM89" s="247"/>
      <c r="AN89" s="247"/>
      <c r="AO89" s="247"/>
      <c r="AP89" s="247"/>
      <c r="AQ89" s="247"/>
      <c r="AR89" s="247"/>
      <c r="AS89" s="247"/>
      <c r="AT89" s="247"/>
      <c r="AU89" s="247"/>
      <c r="AV89" s="247"/>
      <c r="AW89" s="247"/>
      <c r="AX89" s="247"/>
      <c r="AY89" s="247"/>
      <c r="AZ89" s="248"/>
      <c r="BA89" s="248"/>
      <c r="BB89" s="248"/>
      <c r="BC89" s="248"/>
      <c r="BD89" s="248"/>
      <c r="BE89" s="241"/>
      <c r="BF89" s="241"/>
      <c r="BG89" s="241"/>
      <c r="BH89" s="241"/>
      <c r="BI89" s="241"/>
      <c r="BJ89" s="241"/>
      <c r="BK89" s="241"/>
      <c r="BL89" s="241"/>
      <c r="BM89" s="241"/>
      <c r="BN89" s="241"/>
      <c r="BO89" s="241"/>
      <c r="BP89" s="241"/>
      <c r="BQ89" s="238">
        <v>83</v>
      </c>
      <c r="BR89" s="243"/>
      <c r="BS89" s="981"/>
      <c r="BT89" s="982"/>
      <c r="BU89" s="982"/>
      <c r="BV89" s="982"/>
      <c r="BW89" s="982"/>
      <c r="BX89" s="982"/>
      <c r="BY89" s="982"/>
      <c r="BZ89" s="982"/>
      <c r="CA89" s="982"/>
      <c r="CB89" s="982"/>
      <c r="CC89" s="982"/>
      <c r="CD89" s="982"/>
      <c r="CE89" s="982"/>
      <c r="CF89" s="982"/>
      <c r="CG89" s="991"/>
      <c r="CH89" s="992"/>
      <c r="CI89" s="993"/>
      <c r="CJ89" s="993"/>
      <c r="CK89" s="993"/>
      <c r="CL89" s="994"/>
      <c r="CM89" s="992"/>
      <c r="CN89" s="993"/>
      <c r="CO89" s="993"/>
      <c r="CP89" s="993"/>
      <c r="CQ89" s="994"/>
      <c r="CR89" s="992"/>
      <c r="CS89" s="993"/>
      <c r="CT89" s="993"/>
      <c r="CU89" s="993"/>
      <c r="CV89" s="994"/>
      <c r="CW89" s="992"/>
      <c r="CX89" s="993"/>
      <c r="CY89" s="993"/>
      <c r="CZ89" s="993"/>
      <c r="DA89" s="994"/>
      <c r="DB89" s="992"/>
      <c r="DC89" s="993"/>
      <c r="DD89" s="993"/>
      <c r="DE89" s="993"/>
      <c r="DF89" s="994"/>
      <c r="DG89" s="992"/>
      <c r="DH89" s="993"/>
      <c r="DI89" s="993"/>
      <c r="DJ89" s="993"/>
      <c r="DK89" s="994"/>
      <c r="DL89" s="992"/>
      <c r="DM89" s="993"/>
      <c r="DN89" s="993"/>
      <c r="DO89" s="993"/>
      <c r="DP89" s="994"/>
      <c r="DQ89" s="992"/>
      <c r="DR89" s="993"/>
      <c r="DS89" s="993"/>
      <c r="DT89" s="993"/>
      <c r="DU89" s="994"/>
      <c r="DV89" s="981"/>
      <c r="DW89" s="982"/>
      <c r="DX89" s="982"/>
      <c r="DY89" s="982"/>
      <c r="DZ89" s="983"/>
      <c r="EA89" s="230"/>
    </row>
    <row r="90" spans="1:131" ht="26.25" hidden="1" customHeight="1" x14ac:dyDescent="0.15">
      <c r="A90" s="245"/>
      <c r="B90" s="246"/>
      <c r="C90" s="246"/>
      <c r="D90" s="246"/>
      <c r="E90" s="246"/>
      <c r="F90" s="246"/>
      <c r="G90" s="246"/>
      <c r="H90" s="246"/>
      <c r="I90" s="246"/>
      <c r="J90" s="246"/>
      <c r="K90" s="246"/>
      <c r="L90" s="246"/>
      <c r="M90" s="246"/>
      <c r="N90" s="246"/>
      <c r="O90" s="246"/>
      <c r="P90" s="246"/>
      <c r="Q90" s="247"/>
      <c r="R90" s="247"/>
      <c r="S90" s="247"/>
      <c r="T90" s="247"/>
      <c r="U90" s="247"/>
      <c r="V90" s="247"/>
      <c r="W90" s="247"/>
      <c r="X90" s="247"/>
      <c r="Y90" s="247"/>
      <c r="Z90" s="247"/>
      <c r="AA90" s="247"/>
      <c r="AB90" s="247"/>
      <c r="AC90" s="247"/>
      <c r="AD90" s="247"/>
      <c r="AE90" s="247"/>
      <c r="AF90" s="247"/>
      <c r="AG90" s="247"/>
      <c r="AH90" s="247"/>
      <c r="AI90" s="247"/>
      <c r="AJ90" s="247"/>
      <c r="AK90" s="247"/>
      <c r="AL90" s="247"/>
      <c r="AM90" s="247"/>
      <c r="AN90" s="247"/>
      <c r="AO90" s="247"/>
      <c r="AP90" s="247"/>
      <c r="AQ90" s="247"/>
      <c r="AR90" s="247"/>
      <c r="AS90" s="247"/>
      <c r="AT90" s="247"/>
      <c r="AU90" s="247"/>
      <c r="AV90" s="247"/>
      <c r="AW90" s="247"/>
      <c r="AX90" s="247"/>
      <c r="AY90" s="247"/>
      <c r="AZ90" s="248"/>
      <c r="BA90" s="248"/>
      <c r="BB90" s="248"/>
      <c r="BC90" s="248"/>
      <c r="BD90" s="248"/>
      <c r="BE90" s="241"/>
      <c r="BF90" s="241"/>
      <c r="BG90" s="241"/>
      <c r="BH90" s="241"/>
      <c r="BI90" s="241"/>
      <c r="BJ90" s="241"/>
      <c r="BK90" s="241"/>
      <c r="BL90" s="241"/>
      <c r="BM90" s="241"/>
      <c r="BN90" s="241"/>
      <c r="BO90" s="241"/>
      <c r="BP90" s="241"/>
      <c r="BQ90" s="238">
        <v>84</v>
      </c>
      <c r="BR90" s="243"/>
      <c r="BS90" s="981"/>
      <c r="BT90" s="982"/>
      <c r="BU90" s="982"/>
      <c r="BV90" s="982"/>
      <c r="BW90" s="982"/>
      <c r="BX90" s="982"/>
      <c r="BY90" s="982"/>
      <c r="BZ90" s="982"/>
      <c r="CA90" s="982"/>
      <c r="CB90" s="982"/>
      <c r="CC90" s="982"/>
      <c r="CD90" s="982"/>
      <c r="CE90" s="982"/>
      <c r="CF90" s="982"/>
      <c r="CG90" s="991"/>
      <c r="CH90" s="992"/>
      <c r="CI90" s="993"/>
      <c r="CJ90" s="993"/>
      <c r="CK90" s="993"/>
      <c r="CL90" s="994"/>
      <c r="CM90" s="992"/>
      <c r="CN90" s="993"/>
      <c r="CO90" s="993"/>
      <c r="CP90" s="993"/>
      <c r="CQ90" s="994"/>
      <c r="CR90" s="992"/>
      <c r="CS90" s="993"/>
      <c r="CT90" s="993"/>
      <c r="CU90" s="993"/>
      <c r="CV90" s="994"/>
      <c r="CW90" s="992"/>
      <c r="CX90" s="993"/>
      <c r="CY90" s="993"/>
      <c r="CZ90" s="993"/>
      <c r="DA90" s="994"/>
      <c r="DB90" s="992"/>
      <c r="DC90" s="993"/>
      <c r="DD90" s="993"/>
      <c r="DE90" s="993"/>
      <c r="DF90" s="994"/>
      <c r="DG90" s="992"/>
      <c r="DH90" s="993"/>
      <c r="DI90" s="993"/>
      <c r="DJ90" s="993"/>
      <c r="DK90" s="994"/>
      <c r="DL90" s="992"/>
      <c r="DM90" s="993"/>
      <c r="DN90" s="993"/>
      <c r="DO90" s="993"/>
      <c r="DP90" s="994"/>
      <c r="DQ90" s="992"/>
      <c r="DR90" s="993"/>
      <c r="DS90" s="993"/>
      <c r="DT90" s="993"/>
      <c r="DU90" s="994"/>
      <c r="DV90" s="981"/>
      <c r="DW90" s="982"/>
      <c r="DX90" s="982"/>
      <c r="DY90" s="982"/>
      <c r="DZ90" s="983"/>
      <c r="EA90" s="230"/>
    </row>
    <row r="91" spans="1:131" ht="26.25" hidden="1" customHeight="1" x14ac:dyDescent="0.15">
      <c r="A91" s="245"/>
      <c r="B91" s="246"/>
      <c r="C91" s="246"/>
      <c r="D91" s="246"/>
      <c r="E91" s="246"/>
      <c r="F91" s="246"/>
      <c r="G91" s="246"/>
      <c r="H91" s="246"/>
      <c r="I91" s="246"/>
      <c r="J91" s="246"/>
      <c r="K91" s="246"/>
      <c r="L91" s="246"/>
      <c r="M91" s="246"/>
      <c r="N91" s="246"/>
      <c r="O91" s="246"/>
      <c r="P91" s="246"/>
      <c r="Q91" s="247"/>
      <c r="R91" s="247"/>
      <c r="S91" s="247"/>
      <c r="T91" s="247"/>
      <c r="U91" s="247"/>
      <c r="V91" s="247"/>
      <c r="W91" s="247"/>
      <c r="X91" s="247"/>
      <c r="Y91" s="247"/>
      <c r="Z91" s="247"/>
      <c r="AA91" s="247"/>
      <c r="AB91" s="247"/>
      <c r="AC91" s="247"/>
      <c r="AD91" s="247"/>
      <c r="AE91" s="247"/>
      <c r="AF91" s="247"/>
      <c r="AG91" s="247"/>
      <c r="AH91" s="247"/>
      <c r="AI91" s="247"/>
      <c r="AJ91" s="247"/>
      <c r="AK91" s="247"/>
      <c r="AL91" s="247"/>
      <c r="AM91" s="247"/>
      <c r="AN91" s="247"/>
      <c r="AO91" s="247"/>
      <c r="AP91" s="247"/>
      <c r="AQ91" s="247"/>
      <c r="AR91" s="247"/>
      <c r="AS91" s="247"/>
      <c r="AT91" s="247"/>
      <c r="AU91" s="247"/>
      <c r="AV91" s="247"/>
      <c r="AW91" s="247"/>
      <c r="AX91" s="247"/>
      <c r="AY91" s="247"/>
      <c r="AZ91" s="248"/>
      <c r="BA91" s="248"/>
      <c r="BB91" s="248"/>
      <c r="BC91" s="248"/>
      <c r="BD91" s="248"/>
      <c r="BE91" s="241"/>
      <c r="BF91" s="241"/>
      <c r="BG91" s="241"/>
      <c r="BH91" s="241"/>
      <c r="BI91" s="241"/>
      <c r="BJ91" s="241"/>
      <c r="BK91" s="241"/>
      <c r="BL91" s="241"/>
      <c r="BM91" s="241"/>
      <c r="BN91" s="241"/>
      <c r="BO91" s="241"/>
      <c r="BP91" s="241"/>
      <c r="BQ91" s="238">
        <v>85</v>
      </c>
      <c r="BR91" s="243"/>
      <c r="BS91" s="981"/>
      <c r="BT91" s="982"/>
      <c r="BU91" s="982"/>
      <c r="BV91" s="982"/>
      <c r="BW91" s="982"/>
      <c r="BX91" s="982"/>
      <c r="BY91" s="982"/>
      <c r="BZ91" s="982"/>
      <c r="CA91" s="982"/>
      <c r="CB91" s="982"/>
      <c r="CC91" s="982"/>
      <c r="CD91" s="982"/>
      <c r="CE91" s="982"/>
      <c r="CF91" s="982"/>
      <c r="CG91" s="991"/>
      <c r="CH91" s="992"/>
      <c r="CI91" s="993"/>
      <c r="CJ91" s="993"/>
      <c r="CK91" s="993"/>
      <c r="CL91" s="994"/>
      <c r="CM91" s="992"/>
      <c r="CN91" s="993"/>
      <c r="CO91" s="993"/>
      <c r="CP91" s="993"/>
      <c r="CQ91" s="994"/>
      <c r="CR91" s="992"/>
      <c r="CS91" s="993"/>
      <c r="CT91" s="993"/>
      <c r="CU91" s="993"/>
      <c r="CV91" s="994"/>
      <c r="CW91" s="992"/>
      <c r="CX91" s="993"/>
      <c r="CY91" s="993"/>
      <c r="CZ91" s="993"/>
      <c r="DA91" s="994"/>
      <c r="DB91" s="992"/>
      <c r="DC91" s="993"/>
      <c r="DD91" s="993"/>
      <c r="DE91" s="993"/>
      <c r="DF91" s="994"/>
      <c r="DG91" s="992"/>
      <c r="DH91" s="993"/>
      <c r="DI91" s="993"/>
      <c r="DJ91" s="993"/>
      <c r="DK91" s="994"/>
      <c r="DL91" s="992"/>
      <c r="DM91" s="993"/>
      <c r="DN91" s="993"/>
      <c r="DO91" s="993"/>
      <c r="DP91" s="994"/>
      <c r="DQ91" s="992"/>
      <c r="DR91" s="993"/>
      <c r="DS91" s="993"/>
      <c r="DT91" s="993"/>
      <c r="DU91" s="994"/>
      <c r="DV91" s="981"/>
      <c r="DW91" s="982"/>
      <c r="DX91" s="982"/>
      <c r="DY91" s="982"/>
      <c r="DZ91" s="983"/>
      <c r="EA91" s="230"/>
    </row>
    <row r="92" spans="1:131" ht="26.25" hidden="1" customHeight="1" x14ac:dyDescent="0.15">
      <c r="A92" s="245"/>
      <c r="B92" s="246"/>
      <c r="C92" s="246"/>
      <c r="D92" s="246"/>
      <c r="E92" s="246"/>
      <c r="F92" s="246"/>
      <c r="G92" s="246"/>
      <c r="H92" s="246"/>
      <c r="I92" s="246"/>
      <c r="J92" s="246"/>
      <c r="K92" s="246"/>
      <c r="L92" s="246"/>
      <c r="M92" s="246"/>
      <c r="N92" s="246"/>
      <c r="O92" s="246"/>
      <c r="P92" s="246"/>
      <c r="Q92" s="247"/>
      <c r="R92" s="247"/>
      <c r="S92" s="247"/>
      <c r="T92" s="247"/>
      <c r="U92" s="247"/>
      <c r="V92" s="247"/>
      <c r="W92" s="247"/>
      <c r="X92" s="247"/>
      <c r="Y92" s="247"/>
      <c r="Z92" s="247"/>
      <c r="AA92" s="247"/>
      <c r="AB92" s="247"/>
      <c r="AC92" s="247"/>
      <c r="AD92" s="247"/>
      <c r="AE92" s="247"/>
      <c r="AF92" s="247"/>
      <c r="AG92" s="247"/>
      <c r="AH92" s="247"/>
      <c r="AI92" s="247"/>
      <c r="AJ92" s="247"/>
      <c r="AK92" s="247"/>
      <c r="AL92" s="247"/>
      <c r="AM92" s="247"/>
      <c r="AN92" s="247"/>
      <c r="AO92" s="247"/>
      <c r="AP92" s="247"/>
      <c r="AQ92" s="247"/>
      <c r="AR92" s="247"/>
      <c r="AS92" s="247"/>
      <c r="AT92" s="247"/>
      <c r="AU92" s="247"/>
      <c r="AV92" s="247"/>
      <c r="AW92" s="247"/>
      <c r="AX92" s="247"/>
      <c r="AY92" s="247"/>
      <c r="AZ92" s="248"/>
      <c r="BA92" s="248"/>
      <c r="BB92" s="248"/>
      <c r="BC92" s="248"/>
      <c r="BD92" s="248"/>
      <c r="BE92" s="241"/>
      <c r="BF92" s="241"/>
      <c r="BG92" s="241"/>
      <c r="BH92" s="241"/>
      <c r="BI92" s="241"/>
      <c r="BJ92" s="241"/>
      <c r="BK92" s="241"/>
      <c r="BL92" s="241"/>
      <c r="BM92" s="241"/>
      <c r="BN92" s="241"/>
      <c r="BO92" s="241"/>
      <c r="BP92" s="241"/>
      <c r="BQ92" s="238">
        <v>86</v>
      </c>
      <c r="BR92" s="243"/>
      <c r="BS92" s="981"/>
      <c r="BT92" s="982"/>
      <c r="BU92" s="982"/>
      <c r="BV92" s="982"/>
      <c r="BW92" s="982"/>
      <c r="BX92" s="982"/>
      <c r="BY92" s="982"/>
      <c r="BZ92" s="982"/>
      <c r="CA92" s="982"/>
      <c r="CB92" s="982"/>
      <c r="CC92" s="982"/>
      <c r="CD92" s="982"/>
      <c r="CE92" s="982"/>
      <c r="CF92" s="982"/>
      <c r="CG92" s="991"/>
      <c r="CH92" s="992"/>
      <c r="CI92" s="993"/>
      <c r="CJ92" s="993"/>
      <c r="CK92" s="993"/>
      <c r="CL92" s="994"/>
      <c r="CM92" s="992"/>
      <c r="CN92" s="993"/>
      <c r="CO92" s="993"/>
      <c r="CP92" s="993"/>
      <c r="CQ92" s="994"/>
      <c r="CR92" s="992"/>
      <c r="CS92" s="993"/>
      <c r="CT92" s="993"/>
      <c r="CU92" s="993"/>
      <c r="CV92" s="994"/>
      <c r="CW92" s="992"/>
      <c r="CX92" s="993"/>
      <c r="CY92" s="993"/>
      <c r="CZ92" s="993"/>
      <c r="DA92" s="994"/>
      <c r="DB92" s="992"/>
      <c r="DC92" s="993"/>
      <c r="DD92" s="993"/>
      <c r="DE92" s="993"/>
      <c r="DF92" s="994"/>
      <c r="DG92" s="992"/>
      <c r="DH92" s="993"/>
      <c r="DI92" s="993"/>
      <c r="DJ92" s="993"/>
      <c r="DK92" s="994"/>
      <c r="DL92" s="992"/>
      <c r="DM92" s="993"/>
      <c r="DN92" s="993"/>
      <c r="DO92" s="993"/>
      <c r="DP92" s="994"/>
      <c r="DQ92" s="992"/>
      <c r="DR92" s="993"/>
      <c r="DS92" s="993"/>
      <c r="DT92" s="993"/>
      <c r="DU92" s="994"/>
      <c r="DV92" s="981"/>
      <c r="DW92" s="982"/>
      <c r="DX92" s="982"/>
      <c r="DY92" s="982"/>
      <c r="DZ92" s="983"/>
      <c r="EA92" s="230"/>
    </row>
    <row r="93" spans="1:131" ht="26.25" hidden="1" customHeight="1" x14ac:dyDescent="0.15">
      <c r="A93" s="245"/>
      <c r="B93" s="246"/>
      <c r="C93" s="246"/>
      <c r="D93" s="246"/>
      <c r="E93" s="246"/>
      <c r="F93" s="246"/>
      <c r="G93" s="246"/>
      <c r="H93" s="246"/>
      <c r="I93" s="246"/>
      <c r="J93" s="246"/>
      <c r="K93" s="246"/>
      <c r="L93" s="246"/>
      <c r="M93" s="246"/>
      <c r="N93" s="246"/>
      <c r="O93" s="246"/>
      <c r="P93" s="246"/>
      <c r="Q93" s="247"/>
      <c r="R93" s="247"/>
      <c r="S93" s="247"/>
      <c r="T93" s="247"/>
      <c r="U93" s="247"/>
      <c r="V93" s="247"/>
      <c r="W93" s="247"/>
      <c r="X93" s="247"/>
      <c r="Y93" s="247"/>
      <c r="Z93" s="247"/>
      <c r="AA93" s="247"/>
      <c r="AB93" s="247"/>
      <c r="AC93" s="247"/>
      <c r="AD93" s="247"/>
      <c r="AE93" s="247"/>
      <c r="AF93" s="247"/>
      <c r="AG93" s="247"/>
      <c r="AH93" s="247"/>
      <c r="AI93" s="247"/>
      <c r="AJ93" s="247"/>
      <c r="AK93" s="247"/>
      <c r="AL93" s="247"/>
      <c r="AM93" s="247"/>
      <c r="AN93" s="247"/>
      <c r="AO93" s="247"/>
      <c r="AP93" s="247"/>
      <c r="AQ93" s="247"/>
      <c r="AR93" s="247"/>
      <c r="AS93" s="247"/>
      <c r="AT93" s="247"/>
      <c r="AU93" s="247"/>
      <c r="AV93" s="247"/>
      <c r="AW93" s="247"/>
      <c r="AX93" s="247"/>
      <c r="AY93" s="247"/>
      <c r="AZ93" s="248"/>
      <c r="BA93" s="248"/>
      <c r="BB93" s="248"/>
      <c r="BC93" s="248"/>
      <c r="BD93" s="248"/>
      <c r="BE93" s="241"/>
      <c r="BF93" s="241"/>
      <c r="BG93" s="241"/>
      <c r="BH93" s="241"/>
      <c r="BI93" s="241"/>
      <c r="BJ93" s="241"/>
      <c r="BK93" s="241"/>
      <c r="BL93" s="241"/>
      <c r="BM93" s="241"/>
      <c r="BN93" s="241"/>
      <c r="BO93" s="241"/>
      <c r="BP93" s="241"/>
      <c r="BQ93" s="238">
        <v>87</v>
      </c>
      <c r="BR93" s="243"/>
      <c r="BS93" s="981"/>
      <c r="BT93" s="982"/>
      <c r="BU93" s="982"/>
      <c r="BV93" s="982"/>
      <c r="BW93" s="982"/>
      <c r="BX93" s="982"/>
      <c r="BY93" s="982"/>
      <c r="BZ93" s="982"/>
      <c r="CA93" s="982"/>
      <c r="CB93" s="982"/>
      <c r="CC93" s="982"/>
      <c r="CD93" s="982"/>
      <c r="CE93" s="982"/>
      <c r="CF93" s="982"/>
      <c r="CG93" s="991"/>
      <c r="CH93" s="992"/>
      <c r="CI93" s="993"/>
      <c r="CJ93" s="993"/>
      <c r="CK93" s="993"/>
      <c r="CL93" s="994"/>
      <c r="CM93" s="992"/>
      <c r="CN93" s="993"/>
      <c r="CO93" s="993"/>
      <c r="CP93" s="993"/>
      <c r="CQ93" s="994"/>
      <c r="CR93" s="992"/>
      <c r="CS93" s="993"/>
      <c r="CT93" s="993"/>
      <c r="CU93" s="993"/>
      <c r="CV93" s="994"/>
      <c r="CW93" s="992"/>
      <c r="CX93" s="993"/>
      <c r="CY93" s="993"/>
      <c r="CZ93" s="993"/>
      <c r="DA93" s="994"/>
      <c r="DB93" s="992"/>
      <c r="DC93" s="993"/>
      <c r="DD93" s="993"/>
      <c r="DE93" s="993"/>
      <c r="DF93" s="994"/>
      <c r="DG93" s="992"/>
      <c r="DH93" s="993"/>
      <c r="DI93" s="993"/>
      <c r="DJ93" s="993"/>
      <c r="DK93" s="994"/>
      <c r="DL93" s="992"/>
      <c r="DM93" s="993"/>
      <c r="DN93" s="993"/>
      <c r="DO93" s="993"/>
      <c r="DP93" s="994"/>
      <c r="DQ93" s="992"/>
      <c r="DR93" s="993"/>
      <c r="DS93" s="993"/>
      <c r="DT93" s="993"/>
      <c r="DU93" s="994"/>
      <c r="DV93" s="981"/>
      <c r="DW93" s="982"/>
      <c r="DX93" s="982"/>
      <c r="DY93" s="982"/>
      <c r="DZ93" s="983"/>
      <c r="EA93" s="230"/>
    </row>
    <row r="94" spans="1:131" ht="26.25" hidden="1" customHeight="1" x14ac:dyDescent="0.15">
      <c r="A94" s="245"/>
      <c r="B94" s="246"/>
      <c r="C94" s="246"/>
      <c r="D94" s="246"/>
      <c r="E94" s="246"/>
      <c r="F94" s="246"/>
      <c r="G94" s="246"/>
      <c r="H94" s="246"/>
      <c r="I94" s="246"/>
      <c r="J94" s="246"/>
      <c r="K94" s="246"/>
      <c r="L94" s="246"/>
      <c r="M94" s="246"/>
      <c r="N94" s="246"/>
      <c r="O94" s="246"/>
      <c r="P94" s="246"/>
      <c r="Q94" s="247"/>
      <c r="R94" s="247"/>
      <c r="S94" s="247"/>
      <c r="T94" s="247"/>
      <c r="U94" s="247"/>
      <c r="V94" s="247"/>
      <c r="W94" s="247"/>
      <c r="X94" s="247"/>
      <c r="Y94" s="247"/>
      <c r="Z94" s="247"/>
      <c r="AA94" s="247"/>
      <c r="AB94" s="247"/>
      <c r="AC94" s="247"/>
      <c r="AD94" s="247"/>
      <c r="AE94" s="247"/>
      <c r="AF94" s="247"/>
      <c r="AG94" s="247"/>
      <c r="AH94" s="247"/>
      <c r="AI94" s="247"/>
      <c r="AJ94" s="247"/>
      <c r="AK94" s="247"/>
      <c r="AL94" s="247"/>
      <c r="AM94" s="247"/>
      <c r="AN94" s="247"/>
      <c r="AO94" s="247"/>
      <c r="AP94" s="247"/>
      <c r="AQ94" s="247"/>
      <c r="AR94" s="247"/>
      <c r="AS94" s="247"/>
      <c r="AT94" s="247"/>
      <c r="AU94" s="247"/>
      <c r="AV94" s="247"/>
      <c r="AW94" s="247"/>
      <c r="AX94" s="247"/>
      <c r="AY94" s="247"/>
      <c r="AZ94" s="248"/>
      <c r="BA94" s="248"/>
      <c r="BB94" s="248"/>
      <c r="BC94" s="248"/>
      <c r="BD94" s="248"/>
      <c r="BE94" s="241"/>
      <c r="BF94" s="241"/>
      <c r="BG94" s="241"/>
      <c r="BH94" s="241"/>
      <c r="BI94" s="241"/>
      <c r="BJ94" s="241"/>
      <c r="BK94" s="241"/>
      <c r="BL94" s="241"/>
      <c r="BM94" s="241"/>
      <c r="BN94" s="241"/>
      <c r="BO94" s="241"/>
      <c r="BP94" s="241"/>
      <c r="BQ94" s="238">
        <v>88</v>
      </c>
      <c r="BR94" s="243"/>
      <c r="BS94" s="981"/>
      <c r="BT94" s="982"/>
      <c r="BU94" s="982"/>
      <c r="BV94" s="982"/>
      <c r="BW94" s="982"/>
      <c r="BX94" s="982"/>
      <c r="BY94" s="982"/>
      <c r="BZ94" s="982"/>
      <c r="CA94" s="982"/>
      <c r="CB94" s="982"/>
      <c r="CC94" s="982"/>
      <c r="CD94" s="982"/>
      <c r="CE94" s="982"/>
      <c r="CF94" s="982"/>
      <c r="CG94" s="991"/>
      <c r="CH94" s="992"/>
      <c r="CI94" s="993"/>
      <c r="CJ94" s="993"/>
      <c r="CK94" s="993"/>
      <c r="CL94" s="994"/>
      <c r="CM94" s="992"/>
      <c r="CN94" s="993"/>
      <c r="CO94" s="993"/>
      <c r="CP94" s="993"/>
      <c r="CQ94" s="994"/>
      <c r="CR94" s="992"/>
      <c r="CS94" s="993"/>
      <c r="CT94" s="993"/>
      <c r="CU94" s="993"/>
      <c r="CV94" s="994"/>
      <c r="CW94" s="992"/>
      <c r="CX94" s="993"/>
      <c r="CY94" s="993"/>
      <c r="CZ94" s="993"/>
      <c r="DA94" s="994"/>
      <c r="DB94" s="992"/>
      <c r="DC94" s="993"/>
      <c r="DD94" s="993"/>
      <c r="DE94" s="993"/>
      <c r="DF94" s="994"/>
      <c r="DG94" s="992"/>
      <c r="DH94" s="993"/>
      <c r="DI94" s="993"/>
      <c r="DJ94" s="993"/>
      <c r="DK94" s="994"/>
      <c r="DL94" s="992"/>
      <c r="DM94" s="993"/>
      <c r="DN94" s="993"/>
      <c r="DO94" s="993"/>
      <c r="DP94" s="994"/>
      <c r="DQ94" s="992"/>
      <c r="DR94" s="993"/>
      <c r="DS94" s="993"/>
      <c r="DT94" s="993"/>
      <c r="DU94" s="994"/>
      <c r="DV94" s="981"/>
      <c r="DW94" s="982"/>
      <c r="DX94" s="982"/>
      <c r="DY94" s="982"/>
      <c r="DZ94" s="983"/>
      <c r="EA94" s="230"/>
    </row>
    <row r="95" spans="1:131" ht="26.25" hidden="1" customHeight="1" x14ac:dyDescent="0.15">
      <c r="A95" s="245"/>
      <c r="B95" s="246"/>
      <c r="C95" s="246"/>
      <c r="D95" s="246"/>
      <c r="E95" s="246"/>
      <c r="F95" s="246"/>
      <c r="G95" s="246"/>
      <c r="H95" s="246"/>
      <c r="I95" s="246"/>
      <c r="J95" s="246"/>
      <c r="K95" s="246"/>
      <c r="L95" s="246"/>
      <c r="M95" s="246"/>
      <c r="N95" s="246"/>
      <c r="O95" s="246"/>
      <c r="P95" s="246"/>
      <c r="Q95" s="247"/>
      <c r="R95" s="247"/>
      <c r="S95" s="247"/>
      <c r="T95" s="247"/>
      <c r="U95" s="247"/>
      <c r="V95" s="247"/>
      <c r="W95" s="247"/>
      <c r="X95" s="247"/>
      <c r="Y95" s="247"/>
      <c r="Z95" s="247"/>
      <c r="AA95" s="247"/>
      <c r="AB95" s="247"/>
      <c r="AC95" s="247"/>
      <c r="AD95" s="247"/>
      <c r="AE95" s="247"/>
      <c r="AF95" s="247"/>
      <c r="AG95" s="247"/>
      <c r="AH95" s="247"/>
      <c r="AI95" s="247"/>
      <c r="AJ95" s="247"/>
      <c r="AK95" s="247"/>
      <c r="AL95" s="247"/>
      <c r="AM95" s="247"/>
      <c r="AN95" s="247"/>
      <c r="AO95" s="247"/>
      <c r="AP95" s="247"/>
      <c r="AQ95" s="247"/>
      <c r="AR95" s="247"/>
      <c r="AS95" s="247"/>
      <c r="AT95" s="247"/>
      <c r="AU95" s="247"/>
      <c r="AV95" s="247"/>
      <c r="AW95" s="247"/>
      <c r="AX95" s="247"/>
      <c r="AY95" s="247"/>
      <c r="AZ95" s="248"/>
      <c r="BA95" s="248"/>
      <c r="BB95" s="248"/>
      <c r="BC95" s="248"/>
      <c r="BD95" s="248"/>
      <c r="BE95" s="241"/>
      <c r="BF95" s="241"/>
      <c r="BG95" s="241"/>
      <c r="BH95" s="241"/>
      <c r="BI95" s="241"/>
      <c r="BJ95" s="241"/>
      <c r="BK95" s="241"/>
      <c r="BL95" s="241"/>
      <c r="BM95" s="241"/>
      <c r="BN95" s="241"/>
      <c r="BO95" s="241"/>
      <c r="BP95" s="241"/>
      <c r="BQ95" s="238">
        <v>89</v>
      </c>
      <c r="BR95" s="243"/>
      <c r="BS95" s="981"/>
      <c r="BT95" s="982"/>
      <c r="BU95" s="982"/>
      <c r="BV95" s="982"/>
      <c r="BW95" s="982"/>
      <c r="BX95" s="982"/>
      <c r="BY95" s="982"/>
      <c r="BZ95" s="982"/>
      <c r="CA95" s="982"/>
      <c r="CB95" s="982"/>
      <c r="CC95" s="982"/>
      <c r="CD95" s="982"/>
      <c r="CE95" s="982"/>
      <c r="CF95" s="982"/>
      <c r="CG95" s="991"/>
      <c r="CH95" s="992"/>
      <c r="CI95" s="993"/>
      <c r="CJ95" s="993"/>
      <c r="CK95" s="993"/>
      <c r="CL95" s="994"/>
      <c r="CM95" s="992"/>
      <c r="CN95" s="993"/>
      <c r="CO95" s="993"/>
      <c r="CP95" s="993"/>
      <c r="CQ95" s="994"/>
      <c r="CR95" s="992"/>
      <c r="CS95" s="993"/>
      <c r="CT95" s="993"/>
      <c r="CU95" s="993"/>
      <c r="CV95" s="994"/>
      <c r="CW95" s="992"/>
      <c r="CX95" s="993"/>
      <c r="CY95" s="993"/>
      <c r="CZ95" s="993"/>
      <c r="DA95" s="994"/>
      <c r="DB95" s="992"/>
      <c r="DC95" s="993"/>
      <c r="DD95" s="993"/>
      <c r="DE95" s="993"/>
      <c r="DF95" s="994"/>
      <c r="DG95" s="992"/>
      <c r="DH95" s="993"/>
      <c r="DI95" s="993"/>
      <c r="DJ95" s="993"/>
      <c r="DK95" s="994"/>
      <c r="DL95" s="992"/>
      <c r="DM95" s="993"/>
      <c r="DN95" s="993"/>
      <c r="DO95" s="993"/>
      <c r="DP95" s="994"/>
      <c r="DQ95" s="992"/>
      <c r="DR95" s="993"/>
      <c r="DS95" s="993"/>
      <c r="DT95" s="993"/>
      <c r="DU95" s="994"/>
      <c r="DV95" s="981"/>
      <c r="DW95" s="982"/>
      <c r="DX95" s="982"/>
      <c r="DY95" s="982"/>
      <c r="DZ95" s="983"/>
      <c r="EA95" s="230"/>
    </row>
    <row r="96" spans="1:131" ht="26.25" hidden="1" customHeight="1" x14ac:dyDescent="0.15">
      <c r="A96" s="245"/>
      <c r="B96" s="246"/>
      <c r="C96" s="246"/>
      <c r="D96" s="246"/>
      <c r="E96" s="246"/>
      <c r="F96" s="246"/>
      <c r="G96" s="246"/>
      <c r="H96" s="246"/>
      <c r="I96" s="246"/>
      <c r="J96" s="246"/>
      <c r="K96" s="246"/>
      <c r="L96" s="246"/>
      <c r="M96" s="246"/>
      <c r="N96" s="246"/>
      <c r="O96" s="246"/>
      <c r="P96" s="246"/>
      <c r="Q96" s="247"/>
      <c r="R96" s="247"/>
      <c r="S96" s="247"/>
      <c r="T96" s="247"/>
      <c r="U96" s="247"/>
      <c r="V96" s="247"/>
      <c r="W96" s="247"/>
      <c r="X96" s="247"/>
      <c r="Y96" s="247"/>
      <c r="Z96" s="247"/>
      <c r="AA96" s="247"/>
      <c r="AB96" s="247"/>
      <c r="AC96" s="247"/>
      <c r="AD96" s="247"/>
      <c r="AE96" s="247"/>
      <c r="AF96" s="247"/>
      <c r="AG96" s="247"/>
      <c r="AH96" s="247"/>
      <c r="AI96" s="247"/>
      <c r="AJ96" s="247"/>
      <c r="AK96" s="247"/>
      <c r="AL96" s="247"/>
      <c r="AM96" s="247"/>
      <c r="AN96" s="247"/>
      <c r="AO96" s="247"/>
      <c r="AP96" s="247"/>
      <c r="AQ96" s="247"/>
      <c r="AR96" s="247"/>
      <c r="AS96" s="247"/>
      <c r="AT96" s="247"/>
      <c r="AU96" s="247"/>
      <c r="AV96" s="247"/>
      <c r="AW96" s="247"/>
      <c r="AX96" s="247"/>
      <c r="AY96" s="247"/>
      <c r="AZ96" s="248"/>
      <c r="BA96" s="248"/>
      <c r="BB96" s="248"/>
      <c r="BC96" s="248"/>
      <c r="BD96" s="248"/>
      <c r="BE96" s="241"/>
      <c r="BF96" s="241"/>
      <c r="BG96" s="241"/>
      <c r="BH96" s="241"/>
      <c r="BI96" s="241"/>
      <c r="BJ96" s="241"/>
      <c r="BK96" s="241"/>
      <c r="BL96" s="241"/>
      <c r="BM96" s="241"/>
      <c r="BN96" s="241"/>
      <c r="BO96" s="241"/>
      <c r="BP96" s="241"/>
      <c r="BQ96" s="238">
        <v>90</v>
      </c>
      <c r="BR96" s="243"/>
      <c r="BS96" s="981"/>
      <c r="BT96" s="982"/>
      <c r="BU96" s="982"/>
      <c r="BV96" s="982"/>
      <c r="BW96" s="982"/>
      <c r="BX96" s="982"/>
      <c r="BY96" s="982"/>
      <c r="BZ96" s="982"/>
      <c r="CA96" s="982"/>
      <c r="CB96" s="982"/>
      <c r="CC96" s="982"/>
      <c r="CD96" s="982"/>
      <c r="CE96" s="982"/>
      <c r="CF96" s="982"/>
      <c r="CG96" s="991"/>
      <c r="CH96" s="992"/>
      <c r="CI96" s="993"/>
      <c r="CJ96" s="993"/>
      <c r="CK96" s="993"/>
      <c r="CL96" s="994"/>
      <c r="CM96" s="992"/>
      <c r="CN96" s="993"/>
      <c r="CO96" s="993"/>
      <c r="CP96" s="993"/>
      <c r="CQ96" s="994"/>
      <c r="CR96" s="992"/>
      <c r="CS96" s="993"/>
      <c r="CT96" s="993"/>
      <c r="CU96" s="993"/>
      <c r="CV96" s="994"/>
      <c r="CW96" s="992"/>
      <c r="CX96" s="993"/>
      <c r="CY96" s="993"/>
      <c r="CZ96" s="993"/>
      <c r="DA96" s="994"/>
      <c r="DB96" s="992"/>
      <c r="DC96" s="993"/>
      <c r="DD96" s="993"/>
      <c r="DE96" s="993"/>
      <c r="DF96" s="994"/>
      <c r="DG96" s="992"/>
      <c r="DH96" s="993"/>
      <c r="DI96" s="993"/>
      <c r="DJ96" s="993"/>
      <c r="DK96" s="994"/>
      <c r="DL96" s="992"/>
      <c r="DM96" s="993"/>
      <c r="DN96" s="993"/>
      <c r="DO96" s="993"/>
      <c r="DP96" s="994"/>
      <c r="DQ96" s="992"/>
      <c r="DR96" s="993"/>
      <c r="DS96" s="993"/>
      <c r="DT96" s="993"/>
      <c r="DU96" s="994"/>
      <c r="DV96" s="981"/>
      <c r="DW96" s="982"/>
      <c r="DX96" s="982"/>
      <c r="DY96" s="982"/>
      <c r="DZ96" s="983"/>
      <c r="EA96" s="230"/>
    </row>
    <row r="97" spans="1:131" ht="26.25" hidden="1" customHeight="1" x14ac:dyDescent="0.15">
      <c r="A97" s="245"/>
      <c r="B97" s="246"/>
      <c r="C97" s="246"/>
      <c r="D97" s="246"/>
      <c r="E97" s="246"/>
      <c r="F97" s="246"/>
      <c r="G97" s="246"/>
      <c r="H97" s="246"/>
      <c r="I97" s="246"/>
      <c r="J97" s="246"/>
      <c r="K97" s="246"/>
      <c r="L97" s="246"/>
      <c r="M97" s="246"/>
      <c r="N97" s="246"/>
      <c r="O97" s="246"/>
      <c r="P97" s="246"/>
      <c r="Q97" s="247"/>
      <c r="R97" s="247"/>
      <c r="S97" s="247"/>
      <c r="T97" s="247"/>
      <c r="U97" s="247"/>
      <c r="V97" s="247"/>
      <c r="W97" s="247"/>
      <c r="X97" s="247"/>
      <c r="Y97" s="247"/>
      <c r="Z97" s="247"/>
      <c r="AA97" s="247"/>
      <c r="AB97" s="247"/>
      <c r="AC97" s="247"/>
      <c r="AD97" s="247"/>
      <c r="AE97" s="247"/>
      <c r="AF97" s="247"/>
      <c r="AG97" s="247"/>
      <c r="AH97" s="247"/>
      <c r="AI97" s="247"/>
      <c r="AJ97" s="247"/>
      <c r="AK97" s="247"/>
      <c r="AL97" s="247"/>
      <c r="AM97" s="247"/>
      <c r="AN97" s="247"/>
      <c r="AO97" s="247"/>
      <c r="AP97" s="247"/>
      <c r="AQ97" s="247"/>
      <c r="AR97" s="247"/>
      <c r="AS97" s="247"/>
      <c r="AT97" s="247"/>
      <c r="AU97" s="247"/>
      <c r="AV97" s="247"/>
      <c r="AW97" s="247"/>
      <c r="AX97" s="247"/>
      <c r="AY97" s="247"/>
      <c r="AZ97" s="248"/>
      <c r="BA97" s="248"/>
      <c r="BB97" s="248"/>
      <c r="BC97" s="248"/>
      <c r="BD97" s="248"/>
      <c r="BE97" s="241"/>
      <c r="BF97" s="241"/>
      <c r="BG97" s="241"/>
      <c r="BH97" s="241"/>
      <c r="BI97" s="241"/>
      <c r="BJ97" s="241"/>
      <c r="BK97" s="241"/>
      <c r="BL97" s="241"/>
      <c r="BM97" s="241"/>
      <c r="BN97" s="241"/>
      <c r="BO97" s="241"/>
      <c r="BP97" s="241"/>
      <c r="BQ97" s="238">
        <v>91</v>
      </c>
      <c r="BR97" s="243"/>
      <c r="BS97" s="981"/>
      <c r="BT97" s="982"/>
      <c r="BU97" s="982"/>
      <c r="BV97" s="982"/>
      <c r="BW97" s="982"/>
      <c r="BX97" s="982"/>
      <c r="BY97" s="982"/>
      <c r="BZ97" s="982"/>
      <c r="CA97" s="982"/>
      <c r="CB97" s="982"/>
      <c r="CC97" s="982"/>
      <c r="CD97" s="982"/>
      <c r="CE97" s="982"/>
      <c r="CF97" s="982"/>
      <c r="CG97" s="991"/>
      <c r="CH97" s="992"/>
      <c r="CI97" s="993"/>
      <c r="CJ97" s="993"/>
      <c r="CK97" s="993"/>
      <c r="CL97" s="994"/>
      <c r="CM97" s="992"/>
      <c r="CN97" s="993"/>
      <c r="CO97" s="993"/>
      <c r="CP97" s="993"/>
      <c r="CQ97" s="994"/>
      <c r="CR97" s="992"/>
      <c r="CS97" s="993"/>
      <c r="CT97" s="993"/>
      <c r="CU97" s="993"/>
      <c r="CV97" s="994"/>
      <c r="CW97" s="992"/>
      <c r="CX97" s="993"/>
      <c r="CY97" s="993"/>
      <c r="CZ97" s="993"/>
      <c r="DA97" s="994"/>
      <c r="DB97" s="992"/>
      <c r="DC97" s="993"/>
      <c r="DD97" s="993"/>
      <c r="DE97" s="993"/>
      <c r="DF97" s="994"/>
      <c r="DG97" s="992"/>
      <c r="DH97" s="993"/>
      <c r="DI97" s="993"/>
      <c r="DJ97" s="993"/>
      <c r="DK97" s="994"/>
      <c r="DL97" s="992"/>
      <c r="DM97" s="993"/>
      <c r="DN97" s="993"/>
      <c r="DO97" s="993"/>
      <c r="DP97" s="994"/>
      <c r="DQ97" s="992"/>
      <c r="DR97" s="993"/>
      <c r="DS97" s="993"/>
      <c r="DT97" s="993"/>
      <c r="DU97" s="994"/>
      <c r="DV97" s="981"/>
      <c r="DW97" s="982"/>
      <c r="DX97" s="982"/>
      <c r="DY97" s="982"/>
      <c r="DZ97" s="983"/>
      <c r="EA97" s="230"/>
    </row>
    <row r="98" spans="1:131" ht="26.25" hidden="1" customHeight="1" x14ac:dyDescent="0.15">
      <c r="A98" s="245"/>
      <c r="B98" s="246"/>
      <c r="C98" s="246"/>
      <c r="D98" s="246"/>
      <c r="E98" s="246"/>
      <c r="F98" s="246"/>
      <c r="G98" s="246"/>
      <c r="H98" s="246"/>
      <c r="I98" s="246"/>
      <c r="J98" s="246"/>
      <c r="K98" s="246"/>
      <c r="L98" s="246"/>
      <c r="M98" s="246"/>
      <c r="N98" s="246"/>
      <c r="O98" s="246"/>
      <c r="P98" s="246"/>
      <c r="Q98" s="247"/>
      <c r="R98" s="247"/>
      <c r="S98" s="247"/>
      <c r="T98" s="247"/>
      <c r="U98" s="247"/>
      <c r="V98" s="247"/>
      <c r="W98" s="247"/>
      <c r="X98" s="247"/>
      <c r="Y98" s="247"/>
      <c r="Z98" s="247"/>
      <c r="AA98" s="247"/>
      <c r="AB98" s="247"/>
      <c r="AC98" s="247"/>
      <c r="AD98" s="247"/>
      <c r="AE98" s="247"/>
      <c r="AF98" s="247"/>
      <c r="AG98" s="247"/>
      <c r="AH98" s="247"/>
      <c r="AI98" s="247"/>
      <c r="AJ98" s="247"/>
      <c r="AK98" s="247"/>
      <c r="AL98" s="247"/>
      <c r="AM98" s="247"/>
      <c r="AN98" s="247"/>
      <c r="AO98" s="247"/>
      <c r="AP98" s="247"/>
      <c r="AQ98" s="247"/>
      <c r="AR98" s="247"/>
      <c r="AS98" s="247"/>
      <c r="AT98" s="247"/>
      <c r="AU98" s="247"/>
      <c r="AV98" s="247"/>
      <c r="AW98" s="247"/>
      <c r="AX98" s="247"/>
      <c r="AY98" s="247"/>
      <c r="AZ98" s="248"/>
      <c r="BA98" s="248"/>
      <c r="BB98" s="248"/>
      <c r="BC98" s="248"/>
      <c r="BD98" s="248"/>
      <c r="BE98" s="241"/>
      <c r="BF98" s="241"/>
      <c r="BG98" s="241"/>
      <c r="BH98" s="241"/>
      <c r="BI98" s="241"/>
      <c r="BJ98" s="241"/>
      <c r="BK98" s="241"/>
      <c r="BL98" s="241"/>
      <c r="BM98" s="241"/>
      <c r="BN98" s="241"/>
      <c r="BO98" s="241"/>
      <c r="BP98" s="241"/>
      <c r="BQ98" s="238">
        <v>92</v>
      </c>
      <c r="BR98" s="243"/>
      <c r="BS98" s="981"/>
      <c r="BT98" s="982"/>
      <c r="BU98" s="982"/>
      <c r="BV98" s="982"/>
      <c r="BW98" s="982"/>
      <c r="BX98" s="982"/>
      <c r="BY98" s="982"/>
      <c r="BZ98" s="982"/>
      <c r="CA98" s="982"/>
      <c r="CB98" s="982"/>
      <c r="CC98" s="982"/>
      <c r="CD98" s="982"/>
      <c r="CE98" s="982"/>
      <c r="CF98" s="982"/>
      <c r="CG98" s="991"/>
      <c r="CH98" s="992"/>
      <c r="CI98" s="993"/>
      <c r="CJ98" s="993"/>
      <c r="CK98" s="993"/>
      <c r="CL98" s="994"/>
      <c r="CM98" s="992"/>
      <c r="CN98" s="993"/>
      <c r="CO98" s="993"/>
      <c r="CP98" s="993"/>
      <c r="CQ98" s="994"/>
      <c r="CR98" s="992"/>
      <c r="CS98" s="993"/>
      <c r="CT98" s="993"/>
      <c r="CU98" s="993"/>
      <c r="CV98" s="994"/>
      <c r="CW98" s="992"/>
      <c r="CX98" s="993"/>
      <c r="CY98" s="993"/>
      <c r="CZ98" s="993"/>
      <c r="DA98" s="994"/>
      <c r="DB98" s="992"/>
      <c r="DC98" s="993"/>
      <c r="DD98" s="993"/>
      <c r="DE98" s="993"/>
      <c r="DF98" s="994"/>
      <c r="DG98" s="992"/>
      <c r="DH98" s="993"/>
      <c r="DI98" s="993"/>
      <c r="DJ98" s="993"/>
      <c r="DK98" s="994"/>
      <c r="DL98" s="992"/>
      <c r="DM98" s="993"/>
      <c r="DN98" s="993"/>
      <c r="DO98" s="993"/>
      <c r="DP98" s="994"/>
      <c r="DQ98" s="992"/>
      <c r="DR98" s="993"/>
      <c r="DS98" s="993"/>
      <c r="DT98" s="993"/>
      <c r="DU98" s="994"/>
      <c r="DV98" s="981"/>
      <c r="DW98" s="982"/>
      <c r="DX98" s="982"/>
      <c r="DY98" s="982"/>
      <c r="DZ98" s="983"/>
      <c r="EA98" s="230"/>
    </row>
    <row r="99" spans="1:131" ht="26.25" hidden="1" customHeight="1" x14ac:dyDescent="0.15">
      <c r="A99" s="245"/>
      <c r="B99" s="246"/>
      <c r="C99" s="246"/>
      <c r="D99" s="246"/>
      <c r="E99" s="246"/>
      <c r="F99" s="246"/>
      <c r="G99" s="246"/>
      <c r="H99" s="246"/>
      <c r="I99" s="246"/>
      <c r="J99" s="246"/>
      <c r="K99" s="246"/>
      <c r="L99" s="246"/>
      <c r="M99" s="246"/>
      <c r="N99" s="246"/>
      <c r="O99" s="246"/>
      <c r="P99" s="246"/>
      <c r="Q99" s="247"/>
      <c r="R99" s="247"/>
      <c r="S99" s="247"/>
      <c r="T99" s="247"/>
      <c r="U99" s="247"/>
      <c r="V99" s="247"/>
      <c r="W99" s="247"/>
      <c r="X99" s="247"/>
      <c r="Y99" s="247"/>
      <c r="Z99" s="247"/>
      <c r="AA99" s="247"/>
      <c r="AB99" s="247"/>
      <c r="AC99" s="247"/>
      <c r="AD99" s="247"/>
      <c r="AE99" s="247"/>
      <c r="AF99" s="247"/>
      <c r="AG99" s="247"/>
      <c r="AH99" s="247"/>
      <c r="AI99" s="247"/>
      <c r="AJ99" s="247"/>
      <c r="AK99" s="247"/>
      <c r="AL99" s="247"/>
      <c r="AM99" s="247"/>
      <c r="AN99" s="247"/>
      <c r="AO99" s="247"/>
      <c r="AP99" s="247"/>
      <c r="AQ99" s="247"/>
      <c r="AR99" s="247"/>
      <c r="AS99" s="247"/>
      <c r="AT99" s="247"/>
      <c r="AU99" s="247"/>
      <c r="AV99" s="247"/>
      <c r="AW99" s="247"/>
      <c r="AX99" s="247"/>
      <c r="AY99" s="247"/>
      <c r="AZ99" s="248"/>
      <c r="BA99" s="248"/>
      <c r="BB99" s="248"/>
      <c r="BC99" s="248"/>
      <c r="BD99" s="248"/>
      <c r="BE99" s="241"/>
      <c r="BF99" s="241"/>
      <c r="BG99" s="241"/>
      <c r="BH99" s="241"/>
      <c r="BI99" s="241"/>
      <c r="BJ99" s="241"/>
      <c r="BK99" s="241"/>
      <c r="BL99" s="241"/>
      <c r="BM99" s="241"/>
      <c r="BN99" s="241"/>
      <c r="BO99" s="241"/>
      <c r="BP99" s="241"/>
      <c r="BQ99" s="238">
        <v>93</v>
      </c>
      <c r="BR99" s="243"/>
      <c r="BS99" s="981"/>
      <c r="BT99" s="982"/>
      <c r="BU99" s="982"/>
      <c r="BV99" s="982"/>
      <c r="BW99" s="982"/>
      <c r="BX99" s="982"/>
      <c r="BY99" s="982"/>
      <c r="BZ99" s="982"/>
      <c r="CA99" s="982"/>
      <c r="CB99" s="982"/>
      <c r="CC99" s="982"/>
      <c r="CD99" s="982"/>
      <c r="CE99" s="982"/>
      <c r="CF99" s="982"/>
      <c r="CG99" s="991"/>
      <c r="CH99" s="992"/>
      <c r="CI99" s="993"/>
      <c r="CJ99" s="993"/>
      <c r="CK99" s="993"/>
      <c r="CL99" s="994"/>
      <c r="CM99" s="992"/>
      <c r="CN99" s="993"/>
      <c r="CO99" s="993"/>
      <c r="CP99" s="993"/>
      <c r="CQ99" s="994"/>
      <c r="CR99" s="992"/>
      <c r="CS99" s="993"/>
      <c r="CT99" s="993"/>
      <c r="CU99" s="993"/>
      <c r="CV99" s="994"/>
      <c r="CW99" s="992"/>
      <c r="CX99" s="993"/>
      <c r="CY99" s="993"/>
      <c r="CZ99" s="993"/>
      <c r="DA99" s="994"/>
      <c r="DB99" s="992"/>
      <c r="DC99" s="993"/>
      <c r="DD99" s="993"/>
      <c r="DE99" s="993"/>
      <c r="DF99" s="994"/>
      <c r="DG99" s="992"/>
      <c r="DH99" s="993"/>
      <c r="DI99" s="993"/>
      <c r="DJ99" s="993"/>
      <c r="DK99" s="994"/>
      <c r="DL99" s="992"/>
      <c r="DM99" s="993"/>
      <c r="DN99" s="993"/>
      <c r="DO99" s="993"/>
      <c r="DP99" s="994"/>
      <c r="DQ99" s="992"/>
      <c r="DR99" s="993"/>
      <c r="DS99" s="993"/>
      <c r="DT99" s="993"/>
      <c r="DU99" s="994"/>
      <c r="DV99" s="981"/>
      <c r="DW99" s="982"/>
      <c r="DX99" s="982"/>
      <c r="DY99" s="982"/>
      <c r="DZ99" s="983"/>
      <c r="EA99" s="230"/>
    </row>
    <row r="100" spans="1:131" ht="26.25" hidden="1" customHeight="1" x14ac:dyDescent="0.15">
      <c r="A100" s="245"/>
      <c r="B100" s="246"/>
      <c r="C100" s="246"/>
      <c r="D100" s="246"/>
      <c r="E100" s="246"/>
      <c r="F100" s="246"/>
      <c r="G100" s="246"/>
      <c r="H100" s="246"/>
      <c r="I100" s="246"/>
      <c r="J100" s="246"/>
      <c r="K100" s="246"/>
      <c r="L100" s="246"/>
      <c r="M100" s="246"/>
      <c r="N100" s="246"/>
      <c r="O100" s="246"/>
      <c r="P100" s="246"/>
      <c r="Q100" s="247"/>
      <c r="R100" s="247"/>
      <c r="S100" s="247"/>
      <c r="T100" s="247"/>
      <c r="U100" s="247"/>
      <c r="V100" s="247"/>
      <c r="W100" s="247"/>
      <c r="X100" s="247"/>
      <c r="Y100" s="247"/>
      <c r="Z100" s="247"/>
      <c r="AA100" s="247"/>
      <c r="AB100" s="247"/>
      <c r="AC100" s="247"/>
      <c r="AD100" s="247"/>
      <c r="AE100" s="247"/>
      <c r="AF100" s="247"/>
      <c r="AG100" s="247"/>
      <c r="AH100" s="247"/>
      <c r="AI100" s="247"/>
      <c r="AJ100" s="247"/>
      <c r="AK100" s="247"/>
      <c r="AL100" s="247"/>
      <c r="AM100" s="247"/>
      <c r="AN100" s="247"/>
      <c r="AO100" s="247"/>
      <c r="AP100" s="247"/>
      <c r="AQ100" s="247"/>
      <c r="AR100" s="247"/>
      <c r="AS100" s="247"/>
      <c r="AT100" s="247"/>
      <c r="AU100" s="247"/>
      <c r="AV100" s="247"/>
      <c r="AW100" s="247"/>
      <c r="AX100" s="247"/>
      <c r="AY100" s="247"/>
      <c r="AZ100" s="248"/>
      <c r="BA100" s="248"/>
      <c r="BB100" s="248"/>
      <c r="BC100" s="248"/>
      <c r="BD100" s="248"/>
      <c r="BE100" s="241"/>
      <c r="BF100" s="241"/>
      <c r="BG100" s="241"/>
      <c r="BH100" s="241"/>
      <c r="BI100" s="241"/>
      <c r="BJ100" s="241"/>
      <c r="BK100" s="241"/>
      <c r="BL100" s="241"/>
      <c r="BM100" s="241"/>
      <c r="BN100" s="241"/>
      <c r="BO100" s="241"/>
      <c r="BP100" s="241"/>
      <c r="BQ100" s="238">
        <v>94</v>
      </c>
      <c r="BR100" s="243"/>
      <c r="BS100" s="981"/>
      <c r="BT100" s="982"/>
      <c r="BU100" s="982"/>
      <c r="BV100" s="982"/>
      <c r="BW100" s="982"/>
      <c r="BX100" s="982"/>
      <c r="BY100" s="982"/>
      <c r="BZ100" s="982"/>
      <c r="CA100" s="982"/>
      <c r="CB100" s="982"/>
      <c r="CC100" s="982"/>
      <c r="CD100" s="982"/>
      <c r="CE100" s="982"/>
      <c r="CF100" s="982"/>
      <c r="CG100" s="991"/>
      <c r="CH100" s="992"/>
      <c r="CI100" s="993"/>
      <c r="CJ100" s="993"/>
      <c r="CK100" s="993"/>
      <c r="CL100" s="994"/>
      <c r="CM100" s="992"/>
      <c r="CN100" s="993"/>
      <c r="CO100" s="993"/>
      <c r="CP100" s="993"/>
      <c r="CQ100" s="994"/>
      <c r="CR100" s="992"/>
      <c r="CS100" s="993"/>
      <c r="CT100" s="993"/>
      <c r="CU100" s="993"/>
      <c r="CV100" s="994"/>
      <c r="CW100" s="992"/>
      <c r="CX100" s="993"/>
      <c r="CY100" s="993"/>
      <c r="CZ100" s="993"/>
      <c r="DA100" s="994"/>
      <c r="DB100" s="992"/>
      <c r="DC100" s="993"/>
      <c r="DD100" s="993"/>
      <c r="DE100" s="993"/>
      <c r="DF100" s="994"/>
      <c r="DG100" s="992"/>
      <c r="DH100" s="993"/>
      <c r="DI100" s="993"/>
      <c r="DJ100" s="993"/>
      <c r="DK100" s="994"/>
      <c r="DL100" s="992"/>
      <c r="DM100" s="993"/>
      <c r="DN100" s="993"/>
      <c r="DO100" s="993"/>
      <c r="DP100" s="994"/>
      <c r="DQ100" s="992"/>
      <c r="DR100" s="993"/>
      <c r="DS100" s="993"/>
      <c r="DT100" s="993"/>
      <c r="DU100" s="994"/>
      <c r="DV100" s="981"/>
      <c r="DW100" s="982"/>
      <c r="DX100" s="982"/>
      <c r="DY100" s="982"/>
      <c r="DZ100" s="983"/>
      <c r="EA100" s="230"/>
    </row>
    <row r="101" spans="1:131" ht="26.25" hidden="1" customHeight="1" x14ac:dyDescent="0.15">
      <c r="A101" s="245"/>
      <c r="B101" s="246"/>
      <c r="C101" s="246"/>
      <c r="D101" s="246"/>
      <c r="E101" s="246"/>
      <c r="F101" s="246"/>
      <c r="G101" s="246"/>
      <c r="H101" s="246"/>
      <c r="I101" s="246"/>
      <c r="J101" s="246"/>
      <c r="K101" s="246"/>
      <c r="L101" s="246"/>
      <c r="M101" s="246"/>
      <c r="N101" s="246"/>
      <c r="O101" s="246"/>
      <c r="P101" s="246"/>
      <c r="Q101" s="247"/>
      <c r="R101" s="247"/>
      <c r="S101" s="247"/>
      <c r="T101" s="247"/>
      <c r="U101" s="247"/>
      <c r="V101" s="247"/>
      <c r="W101" s="247"/>
      <c r="X101" s="247"/>
      <c r="Y101" s="247"/>
      <c r="Z101" s="247"/>
      <c r="AA101" s="247"/>
      <c r="AB101" s="247"/>
      <c r="AC101" s="247"/>
      <c r="AD101" s="247"/>
      <c r="AE101" s="247"/>
      <c r="AF101" s="247"/>
      <c r="AG101" s="247"/>
      <c r="AH101" s="247"/>
      <c r="AI101" s="247"/>
      <c r="AJ101" s="247"/>
      <c r="AK101" s="247"/>
      <c r="AL101" s="247"/>
      <c r="AM101" s="247"/>
      <c r="AN101" s="247"/>
      <c r="AO101" s="247"/>
      <c r="AP101" s="247"/>
      <c r="AQ101" s="247"/>
      <c r="AR101" s="247"/>
      <c r="AS101" s="247"/>
      <c r="AT101" s="247"/>
      <c r="AU101" s="247"/>
      <c r="AV101" s="247"/>
      <c r="AW101" s="247"/>
      <c r="AX101" s="247"/>
      <c r="AY101" s="247"/>
      <c r="AZ101" s="248"/>
      <c r="BA101" s="248"/>
      <c r="BB101" s="248"/>
      <c r="BC101" s="248"/>
      <c r="BD101" s="248"/>
      <c r="BE101" s="241"/>
      <c r="BF101" s="241"/>
      <c r="BG101" s="241"/>
      <c r="BH101" s="241"/>
      <c r="BI101" s="241"/>
      <c r="BJ101" s="241"/>
      <c r="BK101" s="241"/>
      <c r="BL101" s="241"/>
      <c r="BM101" s="241"/>
      <c r="BN101" s="241"/>
      <c r="BO101" s="241"/>
      <c r="BP101" s="241"/>
      <c r="BQ101" s="238">
        <v>95</v>
      </c>
      <c r="BR101" s="243"/>
      <c r="BS101" s="981"/>
      <c r="BT101" s="982"/>
      <c r="BU101" s="982"/>
      <c r="BV101" s="982"/>
      <c r="BW101" s="982"/>
      <c r="BX101" s="982"/>
      <c r="BY101" s="982"/>
      <c r="BZ101" s="982"/>
      <c r="CA101" s="982"/>
      <c r="CB101" s="982"/>
      <c r="CC101" s="982"/>
      <c r="CD101" s="982"/>
      <c r="CE101" s="982"/>
      <c r="CF101" s="982"/>
      <c r="CG101" s="991"/>
      <c r="CH101" s="992"/>
      <c r="CI101" s="993"/>
      <c r="CJ101" s="993"/>
      <c r="CK101" s="993"/>
      <c r="CL101" s="994"/>
      <c r="CM101" s="992"/>
      <c r="CN101" s="993"/>
      <c r="CO101" s="993"/>
      <c r="CP101" s="993"/>
      <c r="CQ101" s="994"/>
      <c r="CR101" s="992"/>
      <c r="CS101" s="993"/>
      <c r="CT101" s="993"/>
      <c r="CU101" s="993"/>
      <c r="CV101" s="994"/>
      <c r="CW101" s="992"/>
      <c r="CX101" s="993"/>
      <c r="CY101" s="993"/>
      <c r="CZ101" s="993"/>
      <c r="DA101" s="994"/>
      <c r="DB101" s="992"/>
      <c r="DC101" s="993"/>
      <c r="DD101" s="993"/>
      <c r="DE101" s="993"/>
      <c r="DF101" s="994"/>
      <c r="DG101" s="992"/>
      <c r="DH101" s="993"/>
      <c r="DI101" s="993"/>
      <c r="DJ101" s="993"/>
      <c r="DK101" s="994"/>
      <c r="DL101" s="992"/>
      <c r="DM101" s="993"/>
      <c r="DN101" s="993"/>
      <c r="DO101" s="993"/>
      <c r="DP101" s="994"/>
      <c r="DQ101" s="992"/>
      <c r="DR101" s="993"/>
      <c r="DS101" s="993"/>
      <c r="DT101" s="993"/>
      <c r="DU101" s="994"/>
      <c r="DV101" s="981"/>
      <c r="DW101" s="982"/>
      <c r="DX101" s="982"/>
      <c r="DY101" s="982"/>
      <c r="DZ101" s="983"/>
      <c r="EA101" s="230"/>
    </row>
    <row r="102" spans="1:131" ht="26.25" customHeight="1" thickBot="1" x14ac:dyDescent="0.2">
      <c r="A102" s="245"/>
      <c r="B102" s="246"/>
      <c r="C102" s="246"/>
      <c r="D102" s="246"/>
      <c r="E102" s="246"/>
      <c r="F102" s="246"/>
      <c r="G102" s="246"/>
      <c r="H102" s="246"/>
      <c r="I102" s="246"/>
      <c r="J102" s="246"/>
      <c r="K102" s="246"/>
      <c r="L102" s="246"/>
      <c r="M102" s="246"/>
      <c r="N102" s="246"/>
      <c r="O102" s="246"/>
      <c r="P102" s="246"/>
      <c r="Q102" s="247"/>
      <c r="R102" s="247"/>
      <c r="S102" s="247"/>
      <c r="T102" s="247"/>
      <c r="U102" s="247"/>
      <c r="V102" s="247"/>
      <c r="W102" s="247"/>
      <c r="X102" s="247"/>
      <c r="Y102" s="247"/>
      <c r="Z102" s="247"/>
      <c r="AA102" s="247"/>
      <c r="AB102" s="247"/>
      <c r="AC102" s="247"/>
      <c r="AD102" s="247"/>
      <c r="AE102" s="247"/>
      <c r="AF102" s="247"/>
      <c r="AG102" s="247"/>
      <c r="AH102" s="247"/>
      <c r="AI102" s="247"/>
      <c r="AJ102" s="247"/>
      <c r="AK102" s="247"/>
      <c r="AL102" s="247"/>
      <c r="AM102" s="247"/>
      <c r="AN102" s="247"/>
      <c r="AO102" s="247"/>
      <c r="AP102" s="247"/>
      <c r="AQ102" s="247"/>
      <c r="AR102" s="247"/>
      <c r="AS102" s="247"/>
      <c r="AT102" s="247"/>
      <c r="AU102" s="247"/>
      <c r="AV102" s="247"/>
      <c r="AW102" s="247"/>
      <c r="AX102" s="247"/>
      <c r="AY102" s="247"/>
      <c r="AZ102" s="248"/>
      <c r="BA102" s="248"/>
      <c r="BB102" s="248"/>
      <c r="BC102" s="248"/>
      <c r="BD102" s="248"/>
      <c r="BE102" s="241"/>
      <c r="BF102" s="241"/>
      <c r="BG102" s="241"/>
      <c r="BH102" s="241"/>
      <c r="BI102" s="241"/>
      <c r="BJ102" s="241"/>
      <c r="BK102" s="241"/>
      <c r="BL102" s="241"/>
      <c r="BM102" s="241"/>
      <c r="BN102" s="241"/>
      <c r="BO102" s="241"/>
      <c r="BP102" s="241"/>
      <c r="BQ102" s="240" t="s">
        <v>398</v>
      </c>
      <c r="BR102" s="973" t="s">
        <v>430</v>
      </c>
      <c r="BS102" s="974"/>
      <c r="BT102" s="974"/>
      <c r="BU102" s="974"/>
      <c r="BV102" s="974"/>
      <c r="BW102" s="974"/>
      <c r="BX102" s="974"/>
      <c r="BY102" s="974"/>
      <c r="BZ102" s="974"/>
      <c r="CA102" s="974"/>
      <c r="CB102" s="974"/>
      <c r="CC102" s="974"/>
      <c r="CD102" s="974"/>
      <c r="CE102" s="974"/>
      <c r="CF102" s="974"/>
      <c r="CG102" s="984"/>
      <c r="CH102" s="985"/>
      <c r="CI102" s="986"/>
      <c r="CJ102" s="986"/>
      <c r="CK102" s="986"/>
      <c r="CL102" s="987"/>
      <c r="CM102" s="985"/>
      <c r="CN102" s="986"/>
      <c r="CO102" s="986"/>
      <c r="CP102" s="986"/>
      <c r="CQ102" s="987"/>
      <c r="CR102" s="988"/>
      <c r="CS102" s="989"/>
      <c r="CT102" s="989"/>
      <c r="CU102" s="989"/>
      <c r="CV102" s="990"/>
      <c r="CW102" s="988"/>
      <c r="CX102" s="989"/>
      <c r="CY102" s="989"/>
      <c r="CZ102" s="989"/>
      <c r="DA102" s="990"/>
      <c r="DB102" s="988"/>
      <c r="DC102" s="989"/>
      <c r="DD102" s="989"/>
      <c r="DE102" s="989"/>
      <c r="DF102" s="990"/>
      <c r="DG102" s="988"/>
      <c r="DH102" s="989"/>
      <c r="DI102" s="989"/>
      <c r="DJ102" s="989"/>
      <c r="DK102" s="990"/>
      <c r="DL102" s="988"/>
      <c r="DM102" s="989"/>
      <c r="DN102" s="989"/>
      <c r="DO102" s="989"/>
      <c r="DP102" s="990"/>
      <c r="DQ102" s="988"/>
      <c r="DR102" s="989"/>
      <c r="DS102" s="989"/>
      <c r="DT102" s="989"/>
      <c r="DU102" s="990"/>
      <c r="DV102" s="973"/>
      <c r="DW102" s="974"/>
      <c r="DX102" s="974"/>
      <c r="DY102" s="974"/>
      <c r="DZ102" s="975"/>
      <c r="EA102" s="230"/>
    </row>
    <row r="103" spans="1:131" ht="26.25" customHeight="1" x14ac:dyDescent="0.15">
      <c r="A103" s="245"/>
      <c r="B103" s="246"/>
      <c r="C103" s="246"/>
      <c r="D103" s="246"/>
      <c r="E103" s="246"/>
      <c r="F103" s="246"/>
      <c r="G103" s="246"/>
      <c r="H103" s="246"/>
      <c r="I103" s="246"/>
      <c r="J103" s="246"/>
      <c r="K103" s="246"/>
      <c r="L103" s="246"/>
      <c r="M103" s="246"/>
      <c r="N103" s="246"/>
      <c r="O103" s="246"/>
      <c r="P103" s="246"/>
      <c r="Q103" s="247"/>
      <c r="R103" s="247"/>
      <c r="S103" s="247"/>
      <c r="T103" s="247"/>
      <c r="U103" s="247"/>
      <c r="V103" s="247"/>
      <c r="W103" s="247"/>
      <c r="X103" s="247"/>
      <c r="Y103" s="247"/>
      <c r="Z103" s="247"/>
      <c r="AA103" s="247"/>
      <c r="AB103" s="247"/>
      <c r="AC103" s="247"/>
      <c r="AD103" s="247"/>
      <c r="AE103" s="247"/>
      <c r="AF103" s="247"/>
      <c r="AG103" s="247"/>
      <c r="AH103" s="247"/>
      <c r="AI103" s="247"/>
      <c r="AJ103" s="247"/>
      <c r="AK103" s="247"/>
      <c r="AL103" s="247"/>
      <c r="AM103" s="247"/>
      <c r="AN103" s="247"/>
      <c r="AO103" s="247"/>
      <c r="AP103" s="247"/>
      <c r="AQ103" s="247"/>
      <c r="AR103" s="247"/>
      <c r="AS103" s="247"/>
      <c r="AT103" s="247"/>
      <c r="AU103" s="247"/>
      <c r="AV103" s="247"/>
      <c r="AW103" s="247"/>
      <c r="AX103" s="247"/>
      <c r="AY103" s="247"/>
      <c r="AZ103" s="248"/>
      <c r="BA103" s="248"/>
      <c r="BB103" s="248"/>
      <c r="BC103" s="248"/>
      <c r="BD103" s="248"/>
      <c r="BE103" s="241"/>
      <c r="BF103" s="241"/>
      <c r="BG103" s="241"/>
      <c r="BH103" s="241"/>
      <c r="BI103" s="241"/>
      <c r="BJ103" s="241"/>
      <c r="BK103" s="241"/>
      <c r="BL103" s="241"/>
      <c r="BM103" s="241"/>
      <c r="BN103" s="241"/>
      <c r="BO103" s="241"/>
      <c r="BP103" s="241"/>
      <c r="BQ103" s="976" t="s">
        <v>431</v>
      </c>
      <c r="BR103" s="976"/>
      <c r="BS103" s="976"/>
      <c r="BT103" s="976"/>
      <c r="BU103" s="976"/>
      <c r="BV103" s="976"/>
      <c r="BW103" s="976"/>
      <c r="BX103" s="976"/>
      <c r="BY103" s="976"/>
      <c r="BZ103" s="976"/>
      <c r="CA103" s="976"/>
      <c r="CB103" s="976"/>
      <c r="CC103" s="976"/>
      <c r="CD103" s="976"/>
      <c r="CE103" s="976"/>
      <c r="CF103" s="976"/>
      <c r="CG103" s="976"/>
      <c r="CH103" s="976"/>
      <c r="CI103" s="976"/>
      <c r="CJ103" s="976"/>
      <c r="CK103" s="976"/>
      <c r="CL103" s="976"/>
      <c r="CM103" s="976"/>
      <c r="CN103" s="976"/>
      <c r="CO103" s="976"/>
      <c r="CP103" s="976"/>
      <c r="CQ103" s="976"/>
      <c r="CR103" s="976"/>
      <c r="CS103" s="976"/>
      <c r="CT103" s="976"/>
      <c r="CU103" s="976"/>
      <c r="CV103" s="976"/>
      <c r="CW103" s="976"/>
      <c r="CX103" s="976"/>
      <c r="CY103" s="976"/>
      <c r="CZ103" s="976"/>
      <c r="DA103" s="976"/>
      <c r="DB103" s="976"/>
      <c r="DC103" s="976"/>
      <c r="DD103" s="976"/>
      <c r="DE103" s="976"/>
      <c r="DF103" s="976"/>
      <c r="DG103" s="976"/>
      <c r="DH103" s="976"/>
      <c r="DI103" s="976"/>
      <c r="DJ103" s="976"/>
      <c r="DK103" s="976"/>
      <c r="DL103" s="976"/>
      <c r="DM103" s="976"/>
      <c r="DN103" s="976"/>
      <c r="DO103" s="976"/>
      <c r="DP103" s="976"/>
      <c r="DQ103" s="976"/>
      <c r="DR103" s="976"/>
      <c r="DS103" s="976"/>
      <c r="DT103" s="976"/>
      <c r="DU103" s="976"/>
      <c r="DV103" s="976"/>
      <c r="DW103" s="976"/>
      <c r="DX103" s="976"/>
      <c r="DY103" s="976"/>
      <c r="DZ103" s="976"/>
      <c r="EA103" s="230"/>
    </row>
    <row r="104" spans="1:131" ht="26.25" customHeight="1" x14ac:dyDescent="0.15">
      <c r="A104" s="245"/>
      <c r="B104" s="246"/>
      <c r="C104" s="246"/>
      <c r="D104" s="246"/>
      <c r="E104" s="246"/>
      <c r="F104" s="246"/>
      <c r="G104" s="246"/>
      <c r="H104" s="246"/>
      <c r="I104" s="246"/>
      <c r="J104" s="246"/>
      <c r="K104" s="246"/>
      <c r="L104" s="246"/>
      <c r="M104" s="246"/>
      <c r="N104" s="246"/>
      <c r="O104" s="246"/>
      <c r="P104" s="246"/>
      <c r="Q104" s="247"/>
      <c r="R104" s="247"/>
      <c r="S104" s="247"/>
      <c r="T104" s="247"/>
      <c r="U104" s="247"/>
      <c r="V104" s="247"/>
      <c r="W104" s="247"/>
      <c r="X104" s="247"/>
      <c r="Y104" s="247"/>
      <c r="Z104" s="247"/>
      <c r="AA104" s="247"/>
      <c r="AB104" s="247"/>
      <c r="AC104" s="247"/>
      <c r="AD104" s="247"/>
      <c r="AE104" s="247"/>
      <c r="AF104" s="247"/>
      <c r="AG104" s="247"/>
      <c r="AH104" s="247"/>
      <c r="AI104" s="247"/>
      <c r="AJ104" s="247"/>
      <c r="AK104" s="247"/>
      <c r="AL104" s="247"/>
      <c r="AM104" s="247"/>
      <c r="AN104" s="247"/>
      <c r="AO104" s="247"/>
      <c r="AP104" s="247"/>
      <c r="AQ104" s="247"/>
      <c r="AR104" s="247"/>
      <c r="AS104" s="247"/>
      <c r="AT104" s="247"/>
      <c r="AU104" s="247"/>
      <c r="AV104" s="247"/>
      <c r="AW104" s="247"/>
      <c r="AX104" s="247"/>
      <c r="AY104" s="247"/>
      <c r="AZ104" s="248"/>
      <c r="BA104" s="248"/>
      <c r="BB104" s="248"/>
      <c r="BC104" s="248"/>
      <c r="BD104" s="248"/>
      <c r="BE104" s="241"/>
      <c r="BF104" s="241"/>
      <c r="BG104" s="241"/>
      <c r="BH104" s="241"/>
      <c r="BI104" s="241"/>
      <c r="BJ104" s="241"/>
      <c r="BK104" s="241"/>
      <c r="BL104" s="241"/>
      <c r="BM104" s="241"/>
      <c r="BN104" s="241"/>
      <c r="BO104" s="241"/>
      <c r="BP104" s="241"/>
      <c r="BQ104" s="977" t="s">
        <v>432</v>
      </c>
      <c r="BR104" s="977"/>
      <c r="BS104" s="977"/>
      <c r="BT104" s="977"/>
      <c r="BU104" s="977"/>
      <c r="BV104" s="977"/>
      <c r="BW104" s="977"/>
      <c r="BX104" s="977"/>
      <c r="BY104" s="977"/>
      <c r="BZ104" s="977"/>
      <c r="CA104" s="977"/>
      <c r="CB104" s="977"/>
      <c r="CC104" s="977"/>
      <c r="CD104" s="977"/>
      <c r="CE104" s="977"/>
      <c r="CF104" s="977"/>
      <c r="CG104" s="977"/>
      <c r="CH104" s="977"/>
      <c r="CI104" s="977"/>
      <c r="CJ104" s="977"/>
      <c r="CK104" s="977"/>
      <c r="CL104" s="977"/>
      <c r="CM104" s="977"/>
      <c r="CN104" s="977"/>
      <c r="CO104" s="977"/>
      <c r="CP104" s="977"/>
      <c r="CQ104" s="977"/>
      <c r="CR104" s="977"/>
      <c r="CS104" s="977"/>
      <c r="CT104" s="977"/>
      <c r="CU104" s="977"/>
      <c r="CV104" s="977"/>
      <c r="CW104" s="977"/>
      <c r="CX104" s="977"/>
      <c r="CY104" s="977"/>
      <c r="CZ104" s="977"/>
      <c r="DA104" s="977"/>
      <c r="DB104" s="977"/>
      <c r="DC104" s="977"/>
      <c r="DD104" s="977"/>
      <c r="DE104" s="977"/>
      <c r="DF104" s="977"/>
      <c r="DG104" s="977"/>
      <c r="DH104" s="977"/>
      <c r="DI104" s="977"/>
      <c r="DJ104" s="977"/>
      <c r="DK104" s="977"/>
      <c r="DL104" s="977"/>
      <c r="DM104" s="977"/>
      <c r="DN104" s="977"/>
      <c r="DO104" s="977"/>
      <c r="DP104" s="977"/>
      <c r="DQ104" s="977"/>
      <c r="DR104" s="977"/>
      <c r="DS104" s="977"/>
      <c r="DT104" s="977"/>
      <c r="DU104" s="977"/>
      <c r="DV104" s="977"/>
      <c r="DW104" s="977"/>
      <c r="DX104" s="977"/>
      <c r="DY104" s="977"/>
      <c r="DZ104" s="977"/>
      <c r="EA104" s="230"/>
    </row>
    <row r="105" spans="1:131" ht="11.25" customHeight="1" x14ac:dyDescent="0.15">
      <c r="A105" s="241"/>
      <c r="B105" s="241"/>
      <c r="C105" s="241"/>
      <c r="D105" s="241"/>
      <c r="E105" s="241"/>
      <c r="F105" s="241"/>
      <c r="G105" s="241"/>
      <c r="H105" s="241"/>
      <c r="I105" s="241"/>
      <c r="J105" s="241"/>
      <c r="K105" s="241"/>
      <c r="L105" s="241"/>
      <c r="M105" s="241"/>
      <c r="N105" s="241"/>
      <c r="O105" s="241"/>
      <c r="P105" s="241"/>
      <c r="Q105" s="241"/>
      <c r="R105" s="241"/>
      <c r="S105" s="241"/>
      <c r="T105" s="241"/>
      <c r="U105" s="241"/>
      <c r="V105" s="241"/>
      <c r="W105" s="241"/>
      <c r="X105" s="241"/>
      <c r="Y105" s="241"/>
      <c r="Z105" s="241"/>
      <c r="AA105" s="241"/>
      <c r="AB105" s="241"/>
      <c r="AC105" s="241"/>
      <c r="AD105" s="241"/>
      <c r="AE105" s="241"/>
      <c r="AF105" s="241"/>
      <c r="AG105" s="241"/>
      <c r="AH105" s="241"/>
      <c r="AI105" s="241"/>
      <c r="AJ105" s="241"/>
      <c r="AK105" s="241"/>
      <c r="AL105" s="241"/>
      <c r="AM105" s="241"/>
      <c r="AN105" s="241"/>
      <c r="AO105" s="241"/>
      <c r="AP105" s="241"/>
      <c r="AQ105" s="241"/>
      <c r="AR105" s="241"/>
      <c r="AS105" s="241"/>
      <c r="AT105" s="241"/>
      <c r="AU105" s="241"/>
      <c r="AV105" s="241"/>
      <c r="AW105" s="241"/>
      <c r="AX105" s="241"/>
      <c r="AY105" s="241"/>
      <c r="AZ105" s="241"/>
      <c r="BA105" s="241"/>
      <c r="BB105" s="241"/>
      <c r="BC105" s="241"/>
      <c r="BD105" s="241"/>
      <c r="BE105" s="241"/>
      <c r="BF105" s="241"/>
      <c r="BG105" s="241"/>
      <c r="BH105" s="241"/>
      <c r="BI105" s="241"/>
      <c r="BJ105" s="241"/>
      <c r="BK105" s="241"/>
      <c r="BL105" s="241"/>
      <c r="BM105" s="241"/>
      <c r="BN105" s="241"/>
      <c r="BO105" s="241"/>
      <c r="BP105" s="241"/>
      <c r="BQ105" s="230"/>
      <c r="BR105" s="230"/>
      <c r="BS105" s="230"/>
      <c r="BT105" s="230"/>
      <c r="BU105" s="230"/>
      <c r="BV105" s="230"/>
      <c r="BW105" s="230"/>
      <c r="BX105" s="230"/>
      <c r="BY105" s="230"/>
      <c r="BZ105" s="230"/>
      <c r="CA105" s="230"/>
      <c r="CB105" s="230"/>
      <c r="CC105" s="230"/>
      <c r="CD105" s="230"/>
      <c r="CE105" s="230"/>
      <c r="CF105" s="230"/>
      <c r="CG105" s="230"/>
      <c r="CH105" s="230"/>
      <c r="CI105" s="230"/>
      <c r="CJ105" s="230"/>
      <c r="CK105" s="230"/>
      <c r="CL105" s="230"/>
      <c r="CM105" s="230"/>
      <c r="CN105" s="230"/>
      <c r="CO105" s="230"/>
      <c r="CP105" s="230"/>
      <c r="CQ105" s="230"/>
      <c r="CR105" s="230"/>
      <c r="CS105" s="230"/>
      <c r="CT105" s="230"/>
      <c r="CU105" s="230"/>
      <c r="CV105" s="230"/>
      <c r="CW105" s="230"/>
      <c r="CX105" s="230"/>
      <c r="CY105" s="230"/>
      <c r="CZ105" s="230"/>
      <c r="DA105" s="230"/>
      <c r="DB105" s="230"/>
      <c r="DC105" s="230"/>
      <c r="DD105" s="230"/>
      <c r="DE105" s="230"/>
      <c r="DF105" s="230"/>
      <c r="DG105" s="230"/>
      <c r="DH105" s="230"/>
      <c r="DI105" s="230"/>
      <c r="DJ105" s="230"/>
      <c r="DK105" s="230"/>
      <c r="DL105" s="230"/>
      <c r="DM105" s="230"/>
      <c r="DN105" s="230"/>
      <c r="DO105" s="230"/>
      <c r="DP105" s="230"/>
      <c r="DQ105" s="230"/>
      <c r="DR105" s="230"/>
      <c r="DS105" s="230"/>
      <c r="DT105" s="230"/>
      <c r="DU105" s="230"/>
      <c r="DV105" s="230"/>
      <c r="DW105" s="230"/>
      <c r="DX105" s="230"/>
      <c r="DY105" s="230"/>
      <c r="DZ105" s="230"/>
      <c r="EA105" s="230"/>
    </row>
    <row r="106" spans="1:131" ht="11.25" customHeight="1" x14ac:dyDescent="0.15">
      <c r="A106" s="241"/>
      <c r="B106" s="241"/>
      <c r="C106" s="241"/>
      <c r="D106" s="241"/>
      <c r="E106" s="241"/>
      <c r="F106" s="241"/>
      <c r="G106" s="241"/>
      <c r="H106" s="241"/>
      <c r="I106" s="241"/>
      <c r="J106" s="241"/>
      <c r="K106" s="241"/>
      <c r="L106" s="241"/>
      <c r="M106" s="241"/>
      <c r="N106" s="241"/>
      <c r="O106" s="241"/>
      <c r="P106" s="241"/>
      <c r="Q106" s="241"/>
      <c r="R106" s="241"/>
      <c r="S106" s="241"/>
      <c r="T106" s="241"/>
      <c r="U106" s="241"/>
      <c r="V106" s="241"/>
      <c r="W106" s="241"/>
      <c r="X106" s="241"/>
      <c r="Y106" s="241"/>
      <c r="Z106" s="241"/>
      <c r="AA106" s="241"/>
      <c r="AB106" s="241"/>
      <c r="AC106" s="241"/>
      <c r="AD106" s="241"/>
      <c r="AE106" s="241"/>
      <c r="AF106" s="241"/>
      <c r="AG106" s="241"/>
      <c r="AH106" s="241"/>
      <c r="AI106" s="241"/>
      <c r="AJ106" s="241"/>
      <c r="AK106" s="241"/>
      <c r="AL106" s="241"/>
      <c r="AM106" s="241"/>
      <c r="AN106" s="241"/>
      <c r="AO106" s="241"/>
      <c r="AP106" s="241"/>
      <c r="AQ106" s="241"/>
      <c r="AR106" s="241"/>
      <c r="AS106" s="241"/>
      <c r="AT106" s="241"/>
      <c r="AU106" s="241"/>
      <c r="AV106" s="241"/>
      <c r="AW106" s="241"/>
      <c r="AX106" s="241"/>
      <c r="AY106" s="241"/>
      <c r="AZ106" s="241"/>
      <c r="BA106" s="241"/>
      <c r="BB106" s="241"/>
      <c r="BC106" s="241"/>
      <c r="BD106" s="241"/>
      <c r="BE106" s="241"/>
      <c r="BF106" s="241"/>
      <c r="BG106" s="241"/>
      <c r="BH106" s="241"/>
      <c r="BI106" s="241"/>
      <c r="BJ106" s="241"/>
      <c r="BK106" s="241"/>
      <c r="BL106" s="241"/>
      <c r="BM106" s="241"/>
      <c r="BN106" s="241"/>
      <c r="BO106" s="241"/>
      <c r="BP106" s="241"/>
      <c r="BQ106" s="230"/>
      <c r="BR106" s="230"/>
      <c r="BS106" s="230"/>
      <c r="BT106" s="230"/>
      <c r="BU106" s="230"/>
      <c r="BV106" s="230"/>
      <c r="BW106" s="230"/>
      <c r="BX106" s="230"/>
      <c r="BY106" s="230"/>
      <c r="BZ106" s="230"/>
      <c r="CA106" s="230"/>
      <c r="CB106" s="230"/>
      <c r="CC106" s="230"/>
      <c r="CD106" s="230"/>
      <c r="CE106" s="230"/>
      <c r="CF106" s="230"/>
      <c r="CG106" s="230"/>
      <c r="CH106" s="230"/>
      <c r="CI106" s="230"/>
      <c r="CJ106" s="230"/>
      <c r="CK106" s="230"/>
      <c r="CL106" s="230"/>
      <c r="CM106" s="230"/>
      <c r="CN106" s="230"/>
      <c r="CO106" s="230"/>
      <c r="CP106" s="230"/>
      <c r="CQ106" s="230"/>
      <c r="CR106" s="230"/>
      <c r="CS106" s="230"/>
      <c r="CT106" s="230"/>
      <c r="CU106" s="230"/>
      <c r="CV106" s="230"/>
      <c r="CW106" s="230"/>
      <c r="CX106" s="230"/>
      <c r="CY106" s="230"/>
      <c r="CZ106" s="230"/>
      <c r="DA106" s="230"/>
      <c r="DB106" s="230"/>
      <c r="DC106" s="230"/>
      <c r="DD106" s="230"/>
      <c r="DE106" s="230"/>
      <c r="DF106" s="230"/>
      <c r="DG106" s="230"/>
      <c r="DH106" s="230"/>
      <c r="DI106" s="230"/>
      <c r="DJ106" s="230"/>
      <c r="DK106" s="230"/>
      <c r="DL106" s="230"/>
      <c r="DM106" s="230"/>
      <c r="DN106" s="230"/>
      <c r="DO106" s="230"/>
      <c r="DP106" s="230"/>
      <c r="DQ106" s="230"/>
      <c r="DR106" s="230"/>
      <c r="DS106" s="230"/>
      <c r="DT106" s="230"/>
      <c r="DU106" s="230"/>
      <c r="DV106" s="230"/>
      <c r="DW106" s="230"/>
      <c r="DX106" s="230"/>
      <c r="DY106" s="230"/>
      <c r="DZ106" s="230"/>
      <c r="EA106" s="230"/>
    </row>
    <row r="107" spans="1:131" s="230" customFormat="1" ht="26.25" customHeight="1" thickBot="1" x14ac:dyDescent="0.2">
      <c r="A107" s="249" t="s">
        <v>433</v>
      </c>
      <c r="B107" s="250"/>
      <c r="C107" s="250"/>
      <c r="D107" s="250"/>
      <c r="E107" s="250"/>
      <c r="F107" s="250"/>
      <c r="G107" s="250"/>
      <c r="H107" s="250"/>
      <c r="I107" s="250"/>
      <c r="J107" s="250"/>
      <c r="K107" s="250"/>
      <c r="L107" s="250"/>
      <c r="M107" s="250"/>
      <c r="N107" s="250"/>
      <c r="O107" s="250"/>
      <c r="P107" s="250"/>
      <c r="Q107" s="250"/>
      <c r="R107" s="250"/>
      <c r="S107" s="250"/>
      <c r="T107" s="250"/>
      <c r="U107" s="250"/>
      <c r="V107" s="250"/>
      <c r="W107" s="250"/>
      <c r="X107" s="250"/>
      <c r="Y107" s="250"/>
      <c r="Z107" s="250"/>
      <c r="AA107" s="250"/>
      <c r="AB107" s="250"/>
      <c r="AC107" s="250"/>
      <c r="AD107" s="250"/>
      <c r="AE107" s="250"/>
      <c r="AF107" s="250"/>
      <c r="AG107" s="250"/>
      <c r="AH107" s="250"/>
      <c r="AI107" s="250"/>
      <c r="AJ107" s="250"/>
      <c r="AK107" s="250"/>
      <c r="AL107" s="250"/>
      <c r="AM107" s="250"/>
      <c r="AN107" s="250"/>
      <c r="AO107" s="250"/>
      <c r="AP107" s="250"/>
      <c r="AQ107" s="250"/>
      <c r="AR107" s="250"/>
      <c r="AS107" s="250"/>
      <c r="AT107" s="250"/>
      <c r="AU107" s="249" t="s">
        <v>434</v>
      </c>
      <c r="AV107" s="250"/>
      <c r="AW107" s="250"/>
      <c r="AX107" s="250"/>
      <c r="AY107" s="250"/>
      <c r="AZ107" s="250"/>
      <c r="BA107" s="250"/>
      <c r="BB107" s="250"/>
      <c r="BC107" s="250"/>
      <c r="BD107" s="250"/>
      <c r="BE107" s="250"/>
      <c r="BF107" s="250"/>
      <c r="BG107" s="250"/>
      <c r="BH107" s="250"/>
      <c r="BI107" s="250"/>
      <c r="BJ107" s="250"/>
      <c r="BK107" s="250"/>
      <c r="BL107" s="250"/>
      <c r="BM107" s="250"/>
      <c r="BN107" s="250"/>
      <c r="BO107" s="250"/>
      <c r="BP107" s="250"/>
      <c r="BQ107" s="250"/>
      <c r="BR107" s="250"/>
      <c r="BS107" s="250"/>
      <c r="BT107" s="250"/>
      <c r="BU107" s="250"/>
      <c r="BV107" s="250"/>
      <c r="BW107" s="250"/>
      <c r="BX107" s="250"/>
      <c r="BY107" s="250"/>
      <c r="BZ107" s="250"/>
      <c r="CA107" s="250"/>
      <c r="CB107" s="250"/>
      <c r="CC107" s="250"/>
      <c r="CD107" s="250"/>
      <c r="CE107" s="250"/>
      <c r="CF107" s="250"/>
      <c r="CG107" s="250"/>
      <c r="CH107" s="250"/>
      <c r="CI107" s="250"/>
      <c r="CJ107" s="250"/>
      <c r="CK107" s="250"/>
      <c r="CL107" s="250"/>
      <c r="CM107" s="250"/>
      <c r="CN107" s="250"/>
      <c r="CO107" s="250"/>
      <c r="CP107" s="250"/>
      <c r="CQ107" s="250"/>
      <c r="CR107" s="250"/>
      <c r="CS107" s="250"/>
      <c r="CT107" s="250"/>
      <c r="CU107" s="250"/>
      <c r="CV107" s="250"/>
      <c r="CW107" s="250"/>
      <c r="CX107" s="250"/>
      <c r="CY107" s="250"/>
      <c r="CZ107" s="250"/>
      <c r="DA107" s="250"/>
      <c r="DB107" s="250"/>
      <c r="DC107" s="250"/>
      <c r="DD107" s="250"/>
      <c r="DE107" s="250"/>
      <c r="DF107" s="250"/>
      <c r="DG107" s="250"/>
      <c r="DH107" s="250"/>
      <c r="DI107" s="250"/>
      <c r="DJ107" s="250"/>
      <c r="DK107" s="250"/>
      <c r="DL107" s="250"/>
      <c r="DM107" s="250"/>
      <c r="DN107" s="250"/>
      <c r="DO107" s="250"/>
      <c r="DP107" s="250"/>
      <c r="DQ107" s="250"/>
      <c r="DR107" s="250"/>
      <c r="DS107" s="250"/>
      <c r="DT107" s="250"/>
      <c r="DU107" s="250"/>
      <c r="DV107" s="250"/>
      <c r="DW107" s="250"/>
      <c r="DX107" s="250"/>
      <c r="DY107" s="250"/>
      <c r="DZ107" s="250"/>
    </row>
    <row r="108" spans="1:131" s="230" customFormat="1" ht="26.25" customHeight="1" x14ac:dyDescent="0.15">
      <c r="A108" s="978" t="s">
        <v>435</v>
      </c>
      <c r="B108" s="979"/>
      <c r="C108" s="979"/>
      <c r="D108" s="979"/>
      <c r="E108" s="979"/>
      <c r="F108" s="979"/>
      <c r="G108" s="979"/>
      <c r="H108" s="979"/>
      <c r="I108" s="979"/>
      <c r="J108" s="979"/>
      <c r="K108" s="979"/>
      <c r="L108" s="979"/>
      <c r="M108" s="979"/>
      <c r="N108" s="979"/>
      <c r="O108" s="979"/>
      <c r="P108" s="979"/>
      <c r="Q108" s="979"/>
      <c r="R108" s="979"/>
      <c r="S108" s="979"/>
      <c r="T108" s="979"/>
      <c r="U108" s="979"/>
      <c r="V108" s="979"/>
      <c r="W108" s="979"/>
      <c r="X108" s="979"/>
      <c r="Y108" s="979"/>
      <c r="Z108" s="979"/>
      <c r="AA108" s="979"/>
      <c r="AB108" s="979"/>
      <c r="AC108" s="979"/>
      <c r="AD108" s="979"/>
      <c r="AE108" s="979"/>
      <c r="AF108" s="979"/>
      <c r="AG108" s="979"/>
      <c r="AH108" s="979"/>
      <c r="AI108" s="979"/>
      <c r="AJ108" s="979"/>
      <c r="AK108" s="979"/>
      <c r="AL108" s="979"/>
      <c r="AM108" s="979"/>
      <c r="AN108" s="979"/>
      <c r="AO108" s="979"/>
      <c r="AP108" s="979"/>
      <c r="AQ108" s="979"/>
      <c r="AR108" s="979"/>
      <c r="AS108" s="979"/>
      <c r="AT108" s="980"/>
      <c r="AU108" s="978" t="s">
        <v>436</v>
      </c>
      <c r="AV108" s="979"/>
      <c r="AW108" s="979"/>
      <c r="AX108" s="979"/>
      <c r="AY108" s="979"/>
      <c r="AZ108" s="979"/>
      <c r="BA108" s="979"/>
      <c r="BB108" s="979"/>
      <c r="BC108" s="979"/>
      <c r="BD108" s="979"/>
      <c r="BE108" s="979"/>
      <c r="BF108" s="979"/>
      <c r="BG108" s="979"/>
      <c r="BH108" s="979"/>
      <c r="BI108" s="979"/>
      <c r="BJ108" s="979"/>
      <c r="BK108" s="979"/>
      <c r="BL108" s="979"/>
      <c r="BM108" s="979"/>
      <c r="BN108" s="979"/>
      <c r="BO108" s="979"/>
      <c r="BP108" s="979"/>
      <c r="BQ108" s="979"/>
      <c r="BR108" s="979"/>
      <c r="BS108" s="979"/>
      <c r="BT108" s="979"/>
      <c r="BU108" s="979"/>
      <c r="BV108" s="979"/>
      <c r="BW108" s="979"/>
      <c r="BX108" s="979"/>
      <c r="BY108" s="979"/>
      <c r="BZ108" s="979"/>
      <c r="CA108" s="979"/>
      <c r="CB108" s="979"/>
      <c r="CC108" s="979"/>
      <c r="CD108" s="979"/>
      <c r="CE108" s="979"/>
      <c r="CF108" s="979"/>
      <c r="CG108" s="979"/>
      <c r="CH108" s="979"/>
      <c r="CI108" s="979"/>
      <c r="CJ108" s="979"/>
      <c r="CK108" s="979"/>
      <c r="CL108" s="979"/>
      <c r="CM108" s="979"/>
      <c r="CN108" s="979"/>
      <c r="CO108" s="979"/>
      <c r="CP108" s="979"/>
      <c r="CQ108" s="979"/>
      <c r="CR108" s="979"/>
      <c r="CS108" s="979"/>
      <c r="CT108" s="979"/>
      <c r="CU108" s="979"/>
      <c r="CV108" s="979"/>
      <c r="CW108" s="979"/>
      <c r="CX108" s="979"/>
      <c r="CY108" s="979"/>
      <c r="CZ108" s="979"/>
      <c r="DA108" s="979"/>
      <c r="DB108" s="979"/>
      <c r="DC108" s="979"/>
      <c r="DD108" s="979"/>
      <c r="DE108" s="979"/>
      <c r="DF108" s="979"/>
      <c r="DG108" s="979"/>
      <c r="DH108" s="979"/>
      <c r="DI108" s="979"/>
      <c r="DJ108" s="979"/>
      <c r="DK108" s="979"/>
      <c r="DL108" s="979"/>
      <c r="DM108" s="979"/>
      <c r="DN108" s="979"/>
      <c r="DO108" s="979"/>
      <c r="DP108" s="979"/>
      <c r="DQ108" s="979"/>
      <c r="DR108" s="979"/>
      <c r="DS108" s="979"/>
      <c r="DT108" s="979"/>
      <c r="DU108" s="979"/>
      <c r="DV108" s="979"/>
      <c r="DW108" s="979"/>
      <c r="DX108" s="979"/>
      <c r="DY108" s="979"/>
      <c r="DZ108" s="980"/>
    </row>
    <row r="109" spans="1:131" s="230" customFormat="1" ht="26.25" customHeight="1" x14ac:dyDescent="0.15">
      <c r="A109" s="931" t="s">
        <v>437</v>
      </c>
      <c r="B109" s="932"/>
      <c r="C109" s="932"/>
      <c r="D109" s="932"/>
      <c r="E109" s="932"/>
      <c r="F109" s="932"/>
      <c r="G109" s="932"/>
      <c r="H109" s="932"/>
      <c r="I109" s="932"/>
      <c r="J109" s="932"/>
      <c r="K109" s="932"/>
      <c r="L109" s="932"/>
      <c r="M109" s="932"/>
      <c r="N109" s="932"/>
      <c r="O109" s="932"/>
      <c r="P109" s="932"/>
      <c r="Q109" s="932"/>
      <c r="R109" s="932"/>
      <c r="S109" s="932"/>
      <c r="T109" s="932"/>
      <c r="U109" s="932"/>
      <c r="V109" s="932"/>
      <c r="W109" s="932"/>
      <c r="X109" s="932"/>
      <c r="Y109" s="932"/>
      <c r="Z109" s="933"/>
      <c r="AA109" s="934" t="s">
        <v>438</v>
      </c>
      <c r="AB109" s="932"/>
      <c r="AC109" s="932"/>
      <c r="AD109" s="932"/>
      <c r="AE109" s="933"/>
      <c r="AF109" s="934" t="s">
        <v>439</v>
      </c>
      <c r="AG109" s="932"/>
      <c r="AH109" s="932"/>
      <c r="AI109" s="932"/>
      <c r="AJ109" s="933"/>
      <c r="AK109" s="934" t="s">
        <v>313</v>
      </c>
      <c r="AL109" s="932"/>
      <c r="AM109" s="932"/>
      <c r="AN109" s="932"/>
      <c r="AO109" s="933"/>
      <c r="AP109" s="934" t="s">
        <v>440</v>
      </c>
      <c r="AQ109" s="932"/>
      <c r="AR109" s="932"/>
      <c r="AS109" s="932"/>
      <c r="AT109" s="965"/>
      <c r="AU109" s="931" t="s">
        <v>437</v>
      </c>
      <c r="AV109" s="932"/>
      <c r="AW109" s="932"/>
      <c r="AX109" s="932"/>
      <c r="AY109" s="932"/>
      <c r="AZ109" s="932"/>
      <c r="BA109" s="932"/>
      <c r="BB109" s="932"/>
      <c r="BC109" s="932"/>
      <c r="BD109" s="932"/>
      <c r="BE109" s="932"/>
      <c r="BF109" s="932"/>
      <c r="BG109" s="932"/>
      <c r="BH109" s="932"/>
      <c r="BI109" s="932"/>
      <c r="BJ109" s="932"/>
      <c r="BK109" s="932"/>
      <c r="BL109" s="932"/>
      <c r="BM109" s="932"/>
      <c r="BN109" s="932"/>
      <c r="BO109" s="932"/>
      <c r="BP109" s="933"/>
      <c r="BQ109" s="934" t="s">
        <v>438</v>
      </c>
      <c r="BR109" s="932"/>
      <c r="BS109" s="932"/>
      <c r="BT109" s="932"/>
      <c r="BU109" s="933"/>
      <c r="BV109" s="934" t="s">
        <v>439</v>
      </c>
      <c r="BW109" s="932"/>
      <c r="BX109" s="932"/>
      <c r="BY109" s="932"/>
      <c r="BZ109" s="933"/>
      <c r="CA109" s="934" t="s">
        <v>313</v>
      </c>
      <c r="CB109" s="932"/>
      <c r="CC109" s="932"/>
      <c r="CD109" s="932"/>
      <c r="CE109" s="933"/>
      <c r="CF109" s="972" t="s">
        <v>440</v>
      </c>
      <c r="CG109" s="972"/>
      <c r="CH109" s="972"/>
      <c r="CI109" s="972"/>
      <c r="CJ109" s="972"/>
      <c r="CK109" s="934" t="s">
        <v>441</v>
      </c>
      <c r="CL109" s="932"/>
      <c r="CM109" s="932"/>
      <c r="CN109" s="932"/>
      <c r="CO109" s="932"/>
      <c r="CP109" s="932"/>
      <c r="CQ109" s="932"/>
      <c r="CR109" s="932"/>
      <c r="CS109" s="932"/>
      <c r="CT109" s="932"/>
      <c r="CU109" s="932"/>
      <c r="CV109" s="932"/>
      <c r="CW109" s="932"/>
      <c r="CX109" s="932"/>
      <c r="CY109" s="932"/>
      <c r="CZ109" s="932"/>
      <c r="DA109" s="932"/>
      <c r="DB109" s="932"/>
      <c r="DC109" s="932"/>
      <c r="DD109" s="932"/>
      <c r="DE109" s="932"/>
      <c r="DF109" s="933"/>
      <c r="DG109" s="934" t="s">
        <v>438</v>
      </c>
      <c r="DH109" s="932"/>
      <c r="DI109" s="932"/>
      <c r="DJ109" s="932"/>
      <c r="DK109" s="933"/>
      <c r="DL109" s="934" t="s">
        <v>439</v>
      </c>
      <c r="DM109" s="932"/>
      <c r="DN109" s="932"/>
      <c r="DO109" s="932"/>
      <c r="DP109" s="933"/>
      <c r="DQ109" s="934" t="s">
        <v>313</v>
      </c>
      <c r="DR109" s="932"/>
      <c r="DS109" s="932"/>
      <c r="DT109" s="932"/>
      <c r="DU109" s="933"/>
      <c r="DV109" s="934" t="s">
        <v>440</v>
      </c>
      <c r="DW109" s="932"/>
      <c r="DX109" s="932"/>
      <c r="DY109" s="932"/>
      <c r="DZ109" s="965"/>
    </row>
    <row r="110" spans="1:131" s="230" customFormat="1" ht="26.25" customHeight="1" x14ac:dyDescent="0.15">
      <c r="A110" s="843" t="s">
        <v>442</v>
      </c>
      <c r="B110" s="844"/>
      <c r="C110" s="844"/>
      <c r="D110" s="844"/>
      <c r="E110" s="844"/>
      <c r="F110" s="844"/>
      <c r="G110" s="844"/>
      <c r="H110" s="844"/>
      <c r="I110" s="844"/>
      <c r="J110" s="844"/>
      <c r="K110" s="844"/>
      <c r="L110" s="844"/>
      <c r="M110" s="844"/>
      <c r="N110" s="844"/>
      <c r="O110" s="844"/>
      <c r="P110" s="844"/>
      <c r="Q110" s="844"/>
      <c r="R110" s="844"/>
      <c r="S110" s="844"/>
      <c r="T110" s="844"/>
      <c r="U110" s="844"/>
      <c r="V110" s="844"/>
      <c r="W110" s="844"/>
      <c r="X110" s="844"/>
      <c r="Y110" s="844"/>
      <c r="Z110" s="845"/>
      <c r="AA110" s="924">
        <v>482146</v>
      </c>
      <c r="AB110" s="925"/>
      <c r="AC110" s="925"/>
      <c r="AD110" s="925"/>
      <c r="AE110" s="926"/>
      <c r="AF110" s="927">
        <v>514941</v>
      </c>
      <c r="AG110" s="925"/>
      <c r="AH110" s="925"/>
      <c r="AI110" s="925"/>
      <c r="AJ110" s="926"/>
      <c r="AK110" s="927">
        <v>501480</v>
      </c>
      <c r="AL110" s="925"/>
      <c r="AM110" s="925"/>
      <c r="AN110" s="925"/>
      <c r="AO110" s="926"/>
      <c r="AP110" s="928">
        <v>17.2</v>
      </c>
      <c r="AQ110" s="929"/>
      <c r="AR110" s="929"/>
      <c r="AS110" s="929"/>
      <c r="AT110" s="930"/>
      <c r="AU110" s="966" t="s">
        <v>75</v>
      </c>
      <c r="AV110" s="967"/>
      <c r="AW110" s="967"/>
      <c r="AX110" s="967"/>
      <c r="AY110" s="967"/>
      <c r="AZ110" s="896" t="s">
        <v>443</v>
      </c>
      <c r="BA110" s="844"/>
      <c r="BB110" s="844"/>
      <c r="BC110" s="844"/>
      <c r="BD110" s="844"/>
      <c r="BE110" s="844"/>
      <c r="BF110" s="844"/>
      <c r="BG110" s="844"/>
      <c r="BH110" s="844"/>
      <c r="BI110" s="844"/>
      <c r="BJ110" s="844"/>
      <c r="BK110" s="844"/>
      <c r="BL110" s="844"/>
      <c r="BM110" s="844"/>
      <c r="BN110" s="844"/>
      <c r="BO110" s="844"/>
      <c r="BP110" s="845"/>
      <c r="BQ110" s="897">
        <v>5239621</v>
      </c>
      <c r="BR110" s="878"/>
      <c r="BS110" s="878"/>
      <c r="BT110" s="878"/>
      <c r="BU110" s="878"/>
      <c r="BV110" s="878">
        <v>5174200</v>
      </c>
      <c r="BW110" s="878"/>
      <c r="BX110" s="878"/>
      <c r="BY110" s="878"/>
      <c r="BZ110" s="878"/>
      <c r="CA110" s="878">
        <v>5122377</v>
      </c>
      <c r="CB110" s="878"/>
      <c r="CC110" s="878"/>
      <c r="CD110" s="878"/>
      <c r="CE110" s="878"/>
      <c r="CF110" s="902">
        <v>175.7</v>
      </c>
      <c r="CG110" s="903"/>
      <c r="CH110" s="903"/>
      <c r="CI110" s="903"/>
      <c r="CJ110" s="903"/>
      <c r="CK110" s="962" t="s">
        <v>444</v>
      </c>
      <c r="CL110" s="855"/>
      <c r="CM110" s="896" t="s">
        <v>445</v>
      </c>
      <c r="CN110" s="844"/>
      <c r="CO110" s="844"/>
      <c r="CP110" s="844"/>
      <c r="CQ110" s="844"/>
      <c r="CR110" s="844"/>
      <c r="CS110" s="844"/>
      <c r="CT110" s="844"/>
      <c r="CU110" s="844"/>
      <c r="CV110" s="844"/>
      <c r="CW110" s="844"/>
      <c r="CX110" s="844"/>
      <c r="CY110" s="844"/>
      <c r="CZ110" s="844"/>
      <c r="DA110" s="844"/>
      <c r="DB110" s="844"/>
      <c r="DC110" s="844"/>
      <c r="DD110" s="844"/>
      <c r="DE110" s="844"/>
      <c r="DF110" s="845"/>
      <c r="DG110" s="897" t="s">
        <v>422</v>
      </c>
      <c r="DH110" s="878"/>
      <c r="DI110" s="878"/>
      <c r="DJ110" s="878"/>
      <c r="DK110" s="878"/>
      <c r="DL110" s="878" t="s">
        <v>446</v>
      </c>
      <c r="DM110" s="878"/>
      <c r="DN110" s="878"/>
      <c r="DO110" s="878"/>
      <c r="DP110" s="878"/>
      <c r="DQ110" s="878" t="s">
        <v>447</v>
      </c>
      <c r="DR110" s="878"/>
      <c r="DS110" s="878"/>
      <c r="DT110" s="878"/>
      <c r="DU110" s="878"/>
      <c r="DV110" s="879" t="s">
        <v>448</v>
      </c>
      <c r="DW110" s="879"/>
      <c r="DX110" s="879"/>
      <c r="DY110" s="879"/>
      <c r="DZ110" s="880"/>
    </row>
    <row r="111" spans="1:131" s="230" customFormat="1" ht="26.25" customHeight="1" x14ac:dyDescent="0.15">
      <c r="A111" s="810" t="s">
        <v>449</v>
      </c>
      <c r="B111" s="811"/>
      <c r="C111" s="811"/>
      <c r="D111" s="811"/>
      <c r="E111" s="811"/>
      <c r="F111" s="811"/>
      <c r="G111" s="811"/>
      <c r="H111" s="811"/>
      <c r="I111" s="811"/>
      <c r="J111" s="811"/>
      <c r="K111" s="811"/>
      <c r="L111" s="811"/>
      <c r="M111" s="811"/>
      <c r="N111" s="811"/>
      <c r="O111" s="811"/>
      <c r="P111" s="811"/>
      <c r="Q111" s="811"/>
      <c r="R111" s="811"/>
      <c r="S111" s="811"/>
      <c r="T111" s="811"/>
      <c r="U111" s="811"/>
      <c r="V111" s="811"/>
      <c r="W111" s="811"/>
      <c r="X111" s="811"/>
      <c r="Y111" s="811"/>
      <c r="Z111" s="961"/>
      <c r="AA111" s="954" t="s">
        <v>450</v>
      </c>
      <c r="AB111" s="955"/>
      <c r="AC111" s="955"/>
      <c r="AD111" s="955"/>
      <c r="AE111" s="956"/>
      <c r="AF111" s="957" t="s">
        <v>451</v>
      </c>
      <c r="AG111" s="955"/>
      <c r="AH111" s="955"/>
      <c r="AI111" s="955"/>
      <c r="AJ111" s="956"/>
      <c r="AK111" s="957" t="s">
        <v>422</v>
      </c>
      <c r="AL111" s="955"/>
      <c r="AM111" s="955"/>
      <c r="AN111" s="955"/>
      <c r="AO111" s="956"/>
      <c r="AP111" s="958" t="s">
        <v>446</v>
      </c>
      <c r="AQ111" s="959"/>
      <c r="AR111" s="959"/>
      <c r="AS111" s="959"/>
      <c r="AT111" s="960"/>
      <c r="AU111" s="968"/>
      <c r="AV111" s="969"/>
      <c r="AW111" s="969"/>
      <c r="AX111" s="969"/>
      <c r="AY111" s="969"/>
      <c r="AZ111" s="851" t="s">
        <v>452</v>
      </c>
      <c r="BA111" s="788"/>
      <c r="BB111" s="788"/>
      <c r="BC111" s="788"/>
      <c r="BD111" s="788"/>
      <c r="BE111" s="788"/>
      <c r="BF111" s="788"/>
      <c r="BG111" s="788"/>
      <c r="BH111" s="788"/>
      <c r="BI111" s="788"/>
      <c r="BJ111" s="788"/>
      <c r="BK111" s="788"/>
      <c r="BL111" s="788"/>
      <c r="BM111" s="788"/>
      <c r="BN111" s="788"/>
      <c r="BO111" s="788"/>
      <c r="BP111" s="789"/>
      <c r="BQ111" s="852">
        <v>26863</v>
      </c>
      <c r="BR111" s="853"/>
      <c r="BS111" s="853"/>
      <c r="BT111" s="853"/>
      <c r="BU111" s="853"/>
      <c r="BV111" s="853">
        <v>23998</v>
      </c>
      <c r="BW111" s="853"/>
      <c r="BX111" s="853"/>
      <c r="BY111" s="853"/>
      <c r="BZ111" s="853"/>
      <c r="CA111" s="853">
        <v>21331</v>
      </c>
      <c r="CB111" s="853"/>
      <c r="CC111" s="853"/>
      <c r="CD111" s="853"/>
      <c r="CE111" s="853"/>
      <c r="CF111" s="911">
        <v>0.7</v>
      </c>
      <c r="CG111" s="912"/>
      <c r="CH111" s="912"/>
      <c r="CI111" s="912"/>
      <c r="CJ111" s="912"/>
      <c r="CK111" s="963"/>
      <c r="CL111" s="857"/>
      <c r="CM111" s="851" t="s">
        <v>453</v>
      </c>
      <c r="CN111" s="788"/>
      <c r="CO111" s="788"/>
      <c r="CP111" s="788"/>
      <c r="CQ111" s="788"/>
      <c r="CR111" s="788"/>
      <c r="CS111" s="788"/>
      <c r="CT111" s="788"/>
      <c r="CU111" s="788"/>
      <c r="CV111" s="788"/>
      <c r="CW111" s="788"/>
      <c r="CX111" s="788"/>
      <c r="CY111" s="788"/>
      <c r="CZ111" s="788"/>
      <c r="DA111" s="788"/>
      <c r="DB111" s="788"/>
      <c r="DC111" s="788"/>
      <c r="DD111" s="788"/>
      <c r="DE111" s="788"/>
      <c r="DF111" s="789"/>
      <c r="DG111" s="852" t="s">
        <v>447</v>
      </c>
      <c r="DH111" s="853"/>
      <c r="DI111" s="853"/>
      <c r="DJ111" s="853"/>
      <c r="DK111" s="853"/>
      <c r="DL111" s="853" t="s">
        <v>451</v>
      </c>
      <c r="DM111" s="853"/>
      <c r="DN111" s="853"/>
      <c r="DO111" s="853"/>
      <c r="DP111" s="853"/>
      <c r="DQ111" s="853" t="s">
        <v>422</v>
      </c>
      <c r="DR111" s="853"/>
      <c r="DS111" s="853"/>
      <c r="DT111" s="853"/>
      <c r="DU111" s="853"/>
      <c r="DV111" s="830" t="s">
        <v>454</v>
      </c>
      <c r="DW111" s="830"/>
      <c r="DX111" s="830"/>
      <c r="DY111" s="830"/>
      <c r="DZ111" s="831"/>
    </row>
    <row r="112" spans="1:131" s="230" customFormat="1" ht="26.25" customHeight="1" x14ac:dyDescent="0.15">
      <c r="A112" s="948" t="s">
        <v>455</v>
      </c>
      <c r="B112" s="949"/>
      <c r="C112" s="788" t="s">
        <v>456</v>
      </c>
      <c r="D112" s="788"/>
      <c r="E112" s="788"/>
      <c r="F112" s="788"/>
      <c r="G112" s="788"/>
      <c r="H112" s="788"/>
      <c r="I112" s="788"/>
      <c r="J112" s="788"/>
      <c r="K112" s="788"/>
      <c r="L112" s="788"/>
      <c r="M112" s="788"/>
      <c r="N112" s="788"/>
      <c r="O112" s="788"/>
      <c r="P112" s="788"/>
      <c r="Q112" s="788"/>
      <c r="R112" s="788"/>
      <c r="S112" s="788"/>
      <c r="T112" s="788"/>
      <c r="U112" s="788"/>
      <c r="V112" s="788"/>
      <c r="W112" s="788"/>
      <c r="X112" s="788"/>
      <c r="Y112" s="788"/>
      <c r="Z112" s="789"/>
      <c r="AA112" s="815" t="s">
        <v>457</v>
      </c>
      <c r="AB112" s="816"/>
      <c r="AC112" s="816"/>
      <c r="AD112" s="816"/>
      <c r="AE112" s="817"/>
      <c r="AF112" s="818" t="s">
        <v>450</v>
      </c>
      <c r="AG112" s="816"/>
      <c r="AH112" s="816"/>
      <c r="AI112" s="816"/>
      <c r="AJ112" s="817"/>
      <c r="AK112" s="818" t="s">
        <v>458</v>
      </c>
      <c r="AL112" s="816"/>
      <c r="AM112" s="816"/>
      <c r="AN112" s="816"/>
      <c r="AO112" s="817"/>
      <c r="AP112" s="860" t="s">
        <v>459</v>
      </c>
      <c r="AQ112" s="861"/>
      <c r="AR112" s="861"/>
      <c r="AS112" s="861"/>
      <c r="AT112" s="862"/>
      <c r="AU112" s="968"/>
      <c r="AV112" s="969"/>
      <c r="AW112" s="969"/>
      <c r="AX112" s="969"/>
      <c r="AY112" s="969"/>
      <c r="AZ112" s="851" t="s">
        <v>460</v>
      </c>
      <c r="BA112" s="788"/>
      <c r="BB112" s="788"/>
      <c r="BC112" s="788"/>
      <c r="BD112" s="788"/>
      <c r="BE112" s="788"/>
      <c r="BF112" s="788"/>
      <c r="BG112" s="788"/>
      <c r="BH112" s="788"/>
      <c r="BI112" s="788"/>
      <c r="BJ112" s="788"/>
      <c r="BK112" s="788"/>
      <c r="BL112" s="788"/>
      <c r="BM112" s="788"/>
      <c r="BN112" s="788"/>
      <c r="BO112" s="788"/>
      <c r="BP112" s="789"/>
      <c r="BQ112" s="852">
        <v>2257721</v>
      </c>
      <c r="BR112" s="853"/>
      <c r="BS112" s="853"/>
      <c r="BT112" s="853"/>
      <c r="BU112" s="853"/>
      <c r="BV112" s="853">
        <v>1869627</v>
      </c>
      <c r="BW112" s="853"/>
      <c r="BX112" s="853"/>
      <c r="BY112" s="853"/>
      <c r="BZ112" s="853"/>
      <c r="CA112" s="853">
        <v>1689550</v>
      </c>
      <c r="CB112" s="853"/>
      <c r="CC112" s="853"/>
      <c r="CD112" s="853"/>
      <c r="CE112" s="853"/>
      <c r="CF112" s="911">
        <v>57.9</v>
      </c>
      <c r="CG112" s="912"/>
      <c r="CH112" s="912"/>
      <c r="CI112" s="912"/>
      <c r="CJ112" s="912"/>
      <c r="CK112" s="963"/>
      <c r="CL112" s="857"/>
      <c r="CM112" s="851" t="s">
        <v>461</v>
      </c>
      <c r="CN112" s="788"/>
      <c r="CO112" s="788"/>
      <c r="CP112" s="788"/>
      <c r="CQ112" s="788"/>
      <c r="CR112" s="788"/>
      <c r="CS112" s="788"/>
      <c r="CT112" s="788"/>
      <c r="CU112" s="788"/>
      <c r="CV112" s="788"/>
      <c r="CW112" s="788"/>
      <c r="CX112" s="788"/>
      <c r="CY112" s="788"/>
      <c r="CZ112" s="788"/>
      <c r="DA112" s="788"/>
      <c r="DB112" s="788"/>
      <c r="DC112" s="788"/>
      <c r="DD112" s="788"/>
      <c r="DE112" s="788"/>
      <c r="DF112" s="789"/>
      <c r="DG112" s="852" t="s">
        <v>446</v>
      </c>
      <c r="DH112" s="853"/>
      <c r="DI112" s="853"/>
      <c r="DJ112" s="853"/>
      <c r="DK112" s="853"/>
      <c r="DL112" s="853" t="s">
        <v>448</v>
      </c>
      <c r="DM112" s="853"/>
      <c r="DN112" s="853"/>
      <c r="DO112" s="853"/>
      <c r="DP112" s="853"/>
      <c r="DQ112" s="853" t="s">
        <v>448</v>
      </c>
      <c r="DR112" s="853"/>
      <c r="DS112" s="853"/>
      <c r="DT112" s="853"/>
      <c r="DU112" s="853"/>
      <c r="DV112" s="830" t="s">
        <v>458</v>
      </c>
      <c r="DW112" s="830"/>
      <c r="DX112" s="830"/>
      <c r="DY112" s="830"/>
      <c r="DZ112" s="831"/>
    </row>
    <row r="113" spans="1:130" s="230" customFormat="1" ht="26.25" customHeight="1" x14ac:dyDescent="0.15">
      <c r="A113" s="950"/>
      <c r="B113" s="951"/>
      <c r="C113" s="788" t="s">
        <v>462</v>
      </c>
      <c r="D113" s="788"/>
      <c r="E113" s="788"/>
      <c r="F113" s="788"/>
      <c r="G113" s="788"/>
      <c r="H113" s="788"/>
      <c r="I113" s="788"/>
      <c r="J113" s="788"/>
      <c r="K113" s="788"/>
      <c r="L113" s="788"/>
      <c r="M113" s="788"/>
      <c r="N113" s="788"/>
      <c r="O113" s="788"/>
      <c r="P113" s="788"/>
      <c r="Q113" s="788"/>
      <c r="R113" s="788"/>
      <c r="S113" s="788"/>
      <c r="T113" s="788"/>
      <c r="U113" s="788"/>
      <c r="V113" s="788"/>
      <c r="W113" s="788"/>
      <c r="X113" s="788"/>
      <c r="Y113" s="788"/>
      <c r="Z113" s="789"/>
      <c r="AA113" s="954">
        <v>142694</v>
      </c>
      <c r="AB113" s="955"/>
      <c r="AC113" s="955"/>
      <c r="AD113" s="955"/>
      <c r="AE113" s="956"/>
      <c r="AF113" s="957">
        <v>136184</v>
      </c>
      <c r="AG113" s="955"/>
      <c r="AH113" s="955"/>
      <c r="AI113" s="955"/>
      <c r="AJ113" s="956"/>
      <c r="AK113" s="957">
        <v>123725</v>
      </c>
      <c r="AL113" s="955"/>
      <c r="AM113" s="955"/>
      <c r="AN113" s="955"/>
      <c r="AO113" s="956"/>
      <c r="AP113" s="958">
        <v>4.2</v>
      </c>
      <c r="AQ113" s="959"/>
      <c r="AR113" s="959"/>
      <c r="AS113" s="959"/>
      <c r="AT113" s="960"/>
      <c r="AU113" s="968"/>
      <c r="AV113" s="969"/>
      <c r="AW113" s="969"/>
      <c r="AX113" s="969"/>
      <c r="AY113" s="969"/>
      <c r="AZ113" s="851" t="s">
        <v>463</v>
      </c>
      <c r="BA113" s="788"/>
      <c r="BB113" s="788"/>
      <c r="BC113" s="788"/>
      <c r="BD113" s="788"/>
      <c r="BE113" s="788"/>
      <c r="BF113" s="788"/>
      <c r="BG113" s="788"/>
      <c r="BH113" s="788"/>
      <c r="BI113" s="788"/>
      <c r="BJ113" s="788"/>
      <c r="BK113" s="788"/>
      <c r="BL113" s="788"/>
      <c r="BM113" s="788"/>
      <c r="BN113" s="788"/>
      <c r="BO113" s="788"/>
      <c r="BP113" s="789"/>
      <c r="BQ113" s="852">
        <v>22948</v>
      </c>
      <c r="BR113" s="853"/>
      <c r="BS113" s="853"/>
      <c r="BT113" s="853"/>
      <c r="BU113" s="853"/>
      <c r="BV113" s="853">
        <v>21164</v>
      </c>
      <c r="BW113" s="853"/>
      <c r="BX113" s="853"/>
      <c r="BY113" s="853"/>
      <c r="BZ113" s="853"/>
      <c r="CA113" s="853">
        <v>19248</v>
      </c>
      <c r="CB113" s="853"/>
      <c r="CC113" s="853"/>
      <c r="CD113" s="853"/>
      <c r="CE113" s="853"/>
      <c r="CF113" s="911">
        <v>0.7</v>
      </c>
      <c r="CG113" s="912"/>
      <c r="CH113" s="912"/>
      <c r="CI113" s="912"/>
      <c r="CJ113" s="912"/>
      <c r="CK113" s="963"/>
      <c r="CL113" s="857"/>
      <c r="CM113" s="851" t="s">
        <v>464</v>
      </c>
      <c r="CN113" s="788"/>
      <c r="CO113" s="788"/>
      <c r="CP113" s="788"/>
      <c r="CQ113" s="788"/>
      <c r="CR113" s="788"/>
      <c r="CS113" s="788"/>
      <c r="CT113" s="788"/>
      <c r="CU113" s="788"/>
      <c r="CV113" s="788"/>
      <c r="CW113" s="788"/>
      <c r="CX113" s="788"/>
      <c r="CY113" s="788"/>
      <c r="CZ113" s="788"/>
      <c r="DA113" s="788"/>
      <c r="DB113" s="788"/>
      <c r="DC113" s="788"/>
      <c r="DD113" s="788"/>
      <c r="DE113" s="788"/>
      <c r="DF113" s="789"/>
      <c r="DG113" s="815" t="s">
        <v>451</v>
      </c>
      <c r="DH113" s="816"/>
      <c r="DI113" s="816"/>
      <c r="DJ113" s="816"/>
      <c r="DK113" s="817"/>
      <c r="DL113" s="818" t="s">
        <v>459</v>
      </c>
      <c r="DM113" s="816"/>
      <c r="DN113" s="816"/>
      <c r="DO113" s="816"/>
      <c r="DP113" s="817"/>
      <c r="DQ113" s="818" t="s">
        <v>446</v>
      </c>
      <c r="DR113" s="816"/>
      <c r="DS113" s="816"/>
      <c r="DT113" s="816"/>
      <c r="DU113" s="817"/>
      <c r="DV113" s="860" t="s">
        <v>458</v>
      </c>
      <c r="DW113" s="861"/>
      <c r="DX113" s="861"/>
      <c r="DY113" s="861"/>
      <c r="DZ113" s="862"/>
    </row>
    <row r="114" spans="1:130" s="230" customFormat="1" ht="26.25" customHeight="1" x14ac:dyDescent="0.15">
      <c r="A114" s="950"/>
      <c r="B114" s="951"/>
      <c r="C114" s="788" t="s">
        <v>465</v>
      </c>
      <c r="D114" s="788"/>
      <c r="E114" s="788"/>
      <c r="F114" s="788"/>
      <c r="G114" s="788"/>
      <c r="H114" s="788"/>
      <c r="I114" s="788"/>
      <c r="J114" s="788"/>
      <c r="K114" s="788"/>
      <c r="L114" s="788"/>
      <c r="M114" s="788"/>
      <c r="N114" s="788"/>
      <c r="O114" s="788"/>
      <c r="P114" s="788"/>
      <c r="Q114" s="788"/>
      <c r="R114" s="788"/>
      <c r="S114" s="788"/>
      <c r="T114" s="788"/>
      <c r="U114" s="788"/>
      <c r="V114" s="788"/>
      <c r="W114" s="788"/>
      <c r="X114" s="788"/>
      <c r="Y114" s="788"/>
      <c r="Z114" s="789"/>
      <c r="AA114" s="815">
        <v>4157</v>
      </c>
      <c r="AB114" s="816"/>
      <c r="AC114" s="816"/>
      <c r="AD114" s="816"/>
      <c r="AE114" s="817"/>
      <c r="AF114" s="818">
        <v>3981</v>
      </c>
      <c r="AG114" s="816"/>
      <c r="AH114" s="816"/>
      <c r="AI114" s="816"/>
      <c r="AJ114" s="817"/>
      <c r="AK114" s="818">
        <v>3997</v>
      </c>
      <c r="AL114" s="816"/>
      <c r="AM114" s="816"/>
      <c r="AN114" s="816"/>
      <c r="AO114" s="817"/>
      <c r="AP114" s="860">
        <v>0.1</v>
      </c>
      <c r="AQ114" s="861"/>
      <c r="AR114" s="861"/>
      <c r="AS114" s="861"/>
      <c r="AT114" s="862"/>
      <c r="AU114" s="968"/>
      <c r="AV114" s="969"/>
      <c r="AW114" s="969"/>
      <c r="AX114" s="969"/>
      <c r="AY114" s="969"/>
      <c r="AZ114" s="851" t="s">
        <v>466</v>
      </c>
      <c r="BA114" s="788"/>
      <c r="BB114" s="788"/>
      <c r="BC114" s="788"/>
      <c r="BD114" s="788"/>
      <c r="BE114" s="788"/>
      <c r="BF114" s="788"/>
      <c r="BG114" s="788"/>
      <c r="BH114" s="788"/>
      <c r="BI114" s="788"/>
      <c r="BJ114" s="788"/>
      <c r="BK114" s="788"/>
      <c r="BL114" s="788"/>
      <c r="BM114" s="788"/>
      <c r="BN114" s="788"/>
      <c r="BO114" s="788"/>
      <c r="BP114" s="789"/>
      <c r="BQ114" s="852">
        <v>799688</v>
      </c>
      <c r="BR114" s="853"/>
      <c r="BS114" s="853"/>
      <c r="BT114" s="853"/>
      <c r="BU114" s="853"/>
      <c r="BV114" s="853">
        <v>775860</v>
      </c>
      <c r="BW114" s="853"/>
      <c r="BX114" s="853"/>
      <c r="BY114" s="853"/>
      <c r="BZ114" s="853"/>
      <c r="CA114" s="853">
        <v>768998</v>
      </c>
      <c r="CB114" s="853"/>
      <c r="CC114" s="853"/>
      <c r="CD114" s="853"/>
      <c r="CE114" s="853"/>
      <c r="CF114" s="911">
        <v>26.4</v>
      </c>
      <c r="CG114" s="912"/>
      <c r="CH114" s="912"/>
      <c r="CI114" s="912"/>
      <c r="CJ114" s="912"/>
      <c r="CK114" s="963"/>
      <c r="CL114" s="857"/>
      <c r="CM114" s="851" t="s">
        <v>467</v>
      </c>
      <c r="CN114" s="788"/>
      <c r="CO114" s="788"/>
      <c r="CP114" s="788"/>
      <c r="CQ114" s="788"/>
      <c r="CR114" s="788"/>
      <c r="CS114" s="788"/>
      <c r="CT114" s="788"/>
      <c r="CU114" s="788"/>
      <c r="CV114" s="788"/>
      <c r="CW114" s="788"/>
      <c r="CX114" s="788"/>
      <c r="CY114" s="788"/>
      <c r="CZ114" s="788"/>
      <c r="DA114" s="788"/>
      <c r="DB114" s="788"/>
      <c r="DC114" s="788"/>
      <c r="DD114" s="788"/>
      <c r="DE114" s="788"/>
      <c r="DF114" s="789"/>
      <c r="DG114" s="815" t="s">
        <v>457</v>
      </c>
      <c r="DH114" s="816"/>
      <c r="DI114" s="816"/>
      <c r="DJ114" s="816"/>
      <c r="DK114" s="817"/>
      <c r="DL114" s="818" t="s">
        <v>448</v>
      </c>
      <c r="DM114" s="816"/>
      <c r="DN114" s="816"/>
      <c r="DO114" s="816"/>
      <c r="DP114" s="817"/>
      <c r="DQ114" s="818" t="s">
        <v>457</v>
      </c>
      <c r="DR114" s="816"/>
      <c r="DS114" s="816"/>
      <c r="DT114" s="816"/>
      <c r="DU114" s="817"/>
      <c r="DV114" s="860" t="s">
        <v>468</v>
      </c>
      <c r="DW114" s="861"/>
      <c r="DX114" s="861"/>
      <c r="DY114" s="861"/>
      <c r="DZ114" s="862"/>
    </row>
    <row r="115" spans="1:130" s="230" customFormat="1" ht="26.25" customHeight="1" x14ac:dyDescent="0.15">
      <c r="A115" s="950"/>
      <c r="B115" s="951"/>
      <c r="C115" s="788" t="s">
        <v>469</v>
      </c>
      <c r="D115" s="788"/>
      <c r="E115" s="788"/>
      <c r="F115" s="788"/>
      <c r="G115" s="788"/>
      <c r="H115" s="788"/>
      <c r="I115" s="788"/>
      <c r="J115" s="788"/>
      <c r="K115" s="788"/>
      <c r="L115" s="788"/>
      <c r="M115" s="788"/>
      <c r="N115" s="788"/>
      <c r="O115" s="788"/>
      <c r="P115" s="788"/>
      <c r="Q115" s="788"/>
      <c r="R115" s="788"/>
      <c r="S115" s="788"/>
      <c r="T115" s="788"/>
      <c r="U115" s="788"/>
      <c r="V115" s="788"/>
      <c r="W115" s="788"/>
      <c r="X115" s="788"/>
      <c r="Y115" s="788"/>
      <c r="Z115" s="789"/>
      <c r="AA115" s="954">
        <v>4115</v>
      </c>
      <c r="AB115" s="955"/>
      <c r="AC115" s="955"/>
      <c r="AD115" s="955"/>
      <c r="AE115" s="956"/>
      <c r="AF115" s="957">
        <v>2865</v>
      </c>
      <c r="AG115" s="955"/>
      <c r="AH115" s="955"/>
      <c r="AI115" s="955"/>
      <c r="AJ115" s="956"/>
      <c r="AK115" s="957">
        <v>2667</v>
      </c>
      <c r="AL115" s="955"/>
      <c r="AM115" s="955"/>
      <c r="AN115" s="955"/>
      <c r="AO115" s="956"/>
      <c r="AP115" s="958">
        <v>0.1</v>
      </c>
      <c r="AQ115" s="959"/>
      <c r="AR115" s="959"/>
      <c r="AS115" s="959"/>
      <c r="AT115" s="960"/>
      <c r="AU115" s="968"/>
      <c r="AV115" s="969"/>
      <c r="AW115" s="969"/>
      <c r="AX115" s="969"/>
      <c r="AY115" s="969"/>
      <c r="AZ115" s="851" t="s">
        <v>470</v>
      </c>
      <c r="BA115" s="788"/>
      <c r="BB115" s="788"/>
      <c r="BC115" s="788"/>
      <c r="BD115" s="788"/>
      <c r="BE115" s="788"/>
      <c r="BF115" s="788"/>
      <c r="BG115" s="788"/>
      <c r="BH115" s="788"/>
      <c r="BI115" s="788"/>
      <c r="BJ115" s="788"/>
      <c r="BK115" s="788"/>
      <c r="BL115" s="788"/>
      <c r="BM115" s="788"/>
      <c r="BN115" s="788"/>
      <c r="BO115" s="788"/>
      <c r="BP115" s="789"/>
      <c r="BQ115" s="852" t="s">
        <v>457</v>
      </c>
      <c r="BR115" s="853"/>
      <c r="BS115" s="853"/>
      <c r="BT115" s="853"/>
      <c r="BU115" s="853"/>
      <c r="BV115" s="853" t="s">
        <v>468</v>
      </c>
      <c r="BW115" s="853"/>
      <c r="BX115" s="853"/>
      <c r="BY115" s="853"/>
      <c r="BZ115" s="853"/>
      <c r="CA115" s="853" t="s">
        <v>457</v>
      </c>
      <c r="CB115" s="853"/>
      <c r="CC115" s="853"/>
      <c r="CD115" s="853"/>
      <c r="CE115" s="853"/>
      <c r="CF115" s="911" t="s">
        <v>454</v>
      </c>
      <c r="CG115" s="912"/>
      <c r="CH115" s="912"/>
      <c r="CI115" s="912"/>
      <c r="CJ115" s="912"/>
      <c r="CK115" s="963"/>
      <c r="CL115" s="857"/>
      <c r="CM115" s="851" t="s">
        <v>471</v>
      </c>
      <c r="CN115" s="788"/>
      <c r="CO115" s="788"/>
      <c r="CP115" s="788"/>
      <c r="CQ115" s="788"/>
      <c r="CR115" s="788"/>
      <c r="CS115" s="788"/>
      <c r="CT115" s="788"/>
      <c r="CU115" s="788"/>
      <c r="CV115" s="788"/>
      <c r="CW115" s="788"/>
      <c r="CX115" s="788"/>
      <c r="CY115" s="788"/>
      <c r="CZ115" s="788"/>
      <c r="DA115" s="788"/>
      <c r="DB115" s="788"/>
      <c r="DC115" s="788"/>
      <c r="DD115" s="788"/>
      <c r="DE115" s="788"/>
      <c r="DF115" s="789"/>
      <c r="DG115" s="815" t="s">
        <v>457</v>
      </c>
      <c r="DH115" s="816"/>
      <c r="DI115" s="816"/>
      <c r="DJ115" s="816"/>
      <c r="DK115" s="817"/>
      <c r="DL115" s="818" t="s">
        <v>468</v>
      </c>
      <c r="DM115" s="816"/>
      <c r="DN115" s="816"/>
      <c r="DO115" s="816"/>
      <c r="DP115" s="817"/>
      <c r="DQ115" s="818" t="s">
        <v>468</v>
      </c>
      <c r="DR115" s="816"/>
      <c r="DS115" s="816"/>
      <c r="DT115" s="816"/>
      <c r="DU115" s="817"/>
      <c r="DV115" s="860" t="s">
        <v>458</v>
      </c>
      <c r="DW115" s="861"/>
      <c r="DX115" s="861"/>
      <c r="DY115" s="861"/>
      <c r="DZ115" s="862"/>
    </row>
    <row r="116" spans="1:130" s="230" customFormat="1" ht="26.25" customHeight="1" x14ac:dyDescent="0.15">
      <c r="A116" s="952"/>
      <c r="B116" s="953"/>
      <c r="C116" s="875" t="s">
        <v>472</v>
      </c>
      <c r="D116" s="875"/>
      <c r="E116" s="875"/>
      <c r="F116" s="875"/>
      <c r="G116" s="875"/>
      <c r="H116" s="875"/>
      <c r="I116" s="875"/>
      <c r="J116" s="875"/>
      <c r="K116" s="875"/>
      <c r="L116" s="875"/>
      <c r="M116" s="875"/>
      <c r="N116" s="875"/>
      <c r="O116" s="875"/>
      <c r="P116" s="875"/>
      <c r="Q116" s="875"/>
      <c r="R116" s="875"/>
      <c r="S116" s="875"/>
      <c r="T116" s="875"/>
      <c r="U116" s="875"/>
      <c r="V116" s="875"/>
      <c r="W116" s="875"/>
      <c r="X116" s="875"/>
      <c r="Y116" s="875"/>
      <c r="Z116" s="876"/>
      <c r="AA116" s="815" t="s">
        <v>448</v>
      </c>
      <c r="AB116" s="816"/>
      <c r="AC116" s="816"/>
      <c r="AD116" s="816"/>
      <c r="AE116" s="817"/>
      <c r="AF116" s="818" t="s">
        <v>468</v>
      </c>
      <c r="AG116" s="816"/>
      <c r="AH116" s="816"/>
      <c r="AI116" s="816"/>
      <c r="AJ116" s="817"/>
      <c r="AK116" s="818" t="s">
        <v>451</v>
      </c>
      <c r="AL116" s="816"/>
      <c r="AM116" s="816"/>
      <c r="AN116" s="816"/>
      <c r="AO116" s="817"/>
      <c r="AP116" s="860" t="s">
        <v>450</v>
      </c>
      <c r="AQ116" s="861"/>
      <c r="AR116" s="861"/>
      <c r="AS116" s="861"/>
      <c r="AT116" s="862"/>
      <c r="AU116" s="968"/>
      <c r="AV116" s="969"/>
      <c r="AW116" s="969"/>
      <c r="AX116" s="969"/>
      <c r="AY116" s="969"/>
      <c r="AZ116" s="945" t="s">
        <v>473</v>
      </c>
      <c r="BA116" s="946"/>
      <c r="BB116" s="946"/>
      <c r="BC116" s="946"/>
      <c r="BD116" s="946"/>
      <c r="BE116" s="946"/>
      <c r="BF116" s="946"/>
      <c r="BG116" s="946"/>
      <c r="BH116" s="946"/>
      <c r="BI116" s="946"/>
      <c r="BJ116" s="946"/>
      <c r="BK116" s="946"/>
      <c r="BL116" s="946"/>
      <c r="BM116" s="946"/>
      <c r="BN116" s="946"/>
      <c r="BO116" s="946"/>
      <c r="BP116" s="947"/>
      <c r="BQ116" s="852" t="s">
        <v>457</v>
      </c>
      <c r="BR116" s="853"/>
      <c r="BS116" s="853"/>
      <c r="BT116" s="853"/>
      <c r="BU116" s="853"/>
      <c r="BV116" s="853" t="s">
        <v>422</v>
      </c>
      <c r="BW116" s="853"/>
      <c r="BX116" s="853"/>
      <c r="BY116" s="853"/>
      <c r="BZ116" s="853"/>
      <c r="CA116" s="853" t="s">
        <v>474</v>
      </c>
      <c r="CB116" s="853"/>
      <c r="CC116" s="853"/>
      <c r="CD116" s="853"/>
      <c r="CE116" s="853"/>
      <c r="CF116" s="911" t="s">
        <v>451</v>
      </c>
      <c r="CG116" s="912"/>
      <c r="CH116" s="912"/>
      <c r="CI116" s="912"/>
      <c r="CJ116" s="912"/>
      <c r="CK116" s="963"/>
      <c r="CL116" s="857"/>
      <c r="CM116" s="851" t="s">
        <v>475</v>
      </c>
      <c r="CN116" s="788"/>
      <c r="CO116" s="788"/>
      <c r="CP116" s="788"/>
      <c r="CQ116" s="788"/>
      <c r="CR116" s="788"/>
      <c r="CS116" s="788"/>
      <c r="CT116" s="788"/>
      <c r="CU116" s="788"/>
      <c r="CV116" s="788"/>
      <c r="CW116" s="788"/>
      <c r="CX116" s="788"/>
      <c r="CY116" s="788"/>
      <c r="CZ116" s="788"/>
      <c r="DA116" s="788"/>
      <c r="DB116" s="788"/>
      <c r="DC116" s="788"/>
      <c r="DD116" s="788"/>
      <c r="DE116" s="788"/>
      <c r="DF116" s="789"/>
      <c r="DG116" s="815">
        <v>26863</v>
      </c>
      <c r="DH116" s="816"/>
      <c r="DI116" s="816"/>
      <c r="DJ116" s="816"/>
      <c r="DK116" s="817"/>
      <c r="DL116" s="818">
        <v>23998</v>
      </c>
      <c r="DM116" s="816"/>
      <c r="DN116" s="816"/>
      <c r="DO116" s="816"/>
      <c r="DP116" s="817"/>
      <c r="DQ116" s="818">
        <v>21331</v>
      </c>
      <c r="DR116" s="816"/>
      <c r="DS116" s="816"/>
      <c r="DT116" s="816"/>
      <c r="DU116" s="817"/>
      <c r="DV116" s="860">
        <v>0.7</v>
      </c>
      <c r="DW116" s="861"/>
      <c r="DX116" s="861"/>
      <c r="DY116" s="861"/>
      <c r="DZ116" s="862"/>
    </row>
    <row r="117" spans="1:130" s="230" customFormat="1" ht="26.25" customHeight="1" x14ac:dyDescent="0.15">
      <c r="A117" s="931" t="s">
        <v>193</v>
      </c>
      <c r="B117" s="932"/>
      <c r="C117" s="932"/>
      <c r="D117" s="932"/>
      <c r="E117" s="932"/>
      <c r="F117" s="932"/>
      <c r="G117" s="932"/>
      <c r="H117" s="932"/>
      <c r="I117" s="932"/>
      <c r="J117" s="932"/>
      <c r="K117" s="932"/>
      <c r="L117" s="932"/>
      <c r="M117" s="932"/>
      <c r="N117" s="932"/>
      <c r="O117" s="932"/>
      <c r="P117" s="932"/>
      <c r="Q117" s="932"/>
      <c r="R117" s="932"/>
      <c r="S117" s="932"/>
      <c r="T117" s="932"/>
      <c r="U117" s="932"/>
      <c r="V117" s="932"/>
      <c r="W117" s="932"/>
      <c r="X117" s="932"/>
      <c r="Y117" s="913" t="s">
        <v>476</v>
      </c>
      <c r="Z117" s="933"/>
      <c r="AA117" s="938">
        <v>633112</v>
      </c>
      <c r="AB117" s="939"/>
      <c r="AC117" s="939"/>
      <c r="AD117" s="939"/>
      <c r="AE117" s="940"/>
      <c r="AF117" s="941">
        <v>657971</v>
      </c>
      <c r="AG117" s="939"/>
      <c r="AH117" s="939"/>
      <c r="AI117" s="939"/>
      <c r="AJ117" s="940"/>
      <c r="AK117" s="941">
        <v>631869</v>
      </c>
      <c r="AL117" s="939"/>
      <c r="AM117" s="939"/>
      <c r="AN117" s="939"/>
      <c r="AO117" s="940"/>
      <c r="AP117" s="942"/>
      <c r="AQ117" s="943"/>
      <c r="AR117" s="943"/>
      <c r="AS117" s="943"/>
      <c r="AT117" s="944"/>
      <c r="AU117" s="968"/>
      <c r="AV117" s="969"/>
      <c r="AW117" s="969"/>
      <c r="AX117" s="969"/>
      <c r="AY117" s="969"/>
      <c r="AZ117" s="899" t="s">
        <v>477</v>
      </c>
      <c r="BA117" s="900"/>
      <c r="BB117" s="900"/>
      <c r="BC117" s="900"/>
      <c r="BD117" s="900"/>
      <c r="BE117" s="900"/>
      <c r="BF117" s="900"/>
      <c r="BG117" s="900"/>
      <c r="BH117" s="900"/>
      <c r="BI117" s="900"/>
      <c r="BJ117" s="900"/>
      <c r="BK117" s="900"/>
      <c r="BL117" s="900"/>
      <c r="BM117" s="900"/>
      <c r="BN117" s="900"/>
      <c r="BO117" s="900"/>
      <c r="BP117" s="901"/>
      <c r="BQ117" s="852" t="s">
        <v>457</v>
      </c>
      <c r="BR117" s="853"/>
      <c r="BS117" s="853"/>
      <c r="BT117" s="853"/>
      <c r="BU117" s="853"/>
      <c r="BV117" s="853" t="s">
        <v>457</v>
      </c>
      <c r="BW117" s="853"/>
      <c r="BX117" s="853"/>
      <c r="BY117" s="853"/>
      <c r="BZ117" s="853"/>
      <c r="CA117" s="853" t="s">
        <v>457</v>
      </c>
      <c r="CB117" s="853"/>
      <c r="CC117" s="853"/>
      <c r="CD117" s="853"/>
      <c r="CE117" s="853"/>
      <c r="CF117" s="911" t="s">
        <v>422</v>
      </c>
      <c r="CG117" s="912"/>
      <c r="CH117" s="912"/>
      <c r="CI117" s="912"/>
      <c r="CJ117" s="912"/>
      <c r="CK117" s="963"/>
      <c r="CL117" s="857"/>
      <c r="CM117" s="851" t="s">
        <v>478</v>
      </c>
      <c r="CN117" s="788"/>
      <c r="CO117" s="788"/>
      <c r="CP117" s="788"/>
      <c r="CQ117" s="788"/>
      <c r="CR117" s="788"/>
      <c r="CS117" s="788"/>
      <c r="CT117" s="788"/>
      <c r="CU117" s="788"/>
      <c r="CV117" s="788"/>
      <c r="CW117" s="788"/>
      <c r="CX117" s="788"/>
      <c r="CY117" s="788"/>
      <c r="CZ117" s="788"/>
      <c r="DA117" s="788"/>
      <c r="DB117" s="788"/>
      <c r="DC117" s="788"/>
      <c r="DD117" s="788"/>
      <c r="DE117" s="788"/>
      <c r="DF117" s="789"/>
      <c r="DG117" s="815" t="s">
        <v>479</v>
      </c>
      <c r="DH117" s="816"/>
      <c r="DI117" s="816"/>
      <c r="DJ117" s="816"/>
      <c r="DK117" s="817"/>
      <c r="DL117" s="818" t="s">
        <v>457</v>
      </c>
      <c r="DM117" s="816"/>
      <c r="DN117" s="816"/>
      <c r="DO117" s="816"/>
      <c r="DP117" s="817"/>
      <c r="DQ117" s="818" t="s">
        <v>422</v>
      </c>
      <c r="DR117" s="816"/>
      <c r="DS117" s="816"/>
      <c r="DT117" s="816"/>
      <c r="DU117" s="817"/>
      <c r="DV117" s="860" t="s">
        <v>474</v>
      </c>
      <c r="DW117" s="861"/>
      <c r="DX117" s="861"/>
      <c r="DY117" s="861"/>
      <c r="DZ117" s="862"/>
    </row>
    <row r="118" spans="1:130" s="230" customFormat="1" ht="26.25" customHeight="1" x14ac:dyDescent="0.15">
      <c r="A118" s="931" t="s">
        <v>441</v>
      </c>
      <c r="B118" s="932"/>
      <c r="C118" s="932"/>
      <c r="D118" s="932"/>
      <c r="E118" s="932"/>
      <c r="F118" s="932"/>
      <c r="G118" s="932"/>
      <c r="H118" s="932"/>
      <c r="I118" s="932"/>
      <c r="J118" s="932"/>
      <c r="K118" s="932"/>
      <c r="L118" s="932"/>
      <c r="M118" s="932"/>
      <c r="N118" s="932"/>
      <c r="O118" s="932"/>
      <c r="P118" s="932"/>
      <c r="Q118" s="932"/>
      <c r="R118" s="932"/>
      <c r="S118" s="932"/>
      <c r="T118" s="932"/>
      <c r="U118" s="932"/>
      <c r="V118" s="932"/>
      <c r="W118" s="932"/>
      <c r="X118" s="932"/>
      <c r="Y118" s="932"/>
      <c r="Z118" s="933"/>
      <c r="AA118" s="934" t="s">
        <v>438</v>
      </c>
      <c r="AB118" s="932"/>
      <c r="AC118" s="932"/>
      <c r="AD118" s="932"/>
      <c r="AE118" s="933"/>
      <c r="AF118" s="934" t="s">
        <v>439</v>
      </c>
      <c r="AG118" s="932"/>
      <c r="AH118" s="932"/>
      <c r="AI118" s="932"/>
      <c r="AJ118" s="933"/>
      <c r="AK118" s="934" t="s">
        <v>313</v>
      </c>
      <c r="AL118" s="932"/>
      <c r="AM118" s="932"/>
      <c r="AN118" s="932"/>
      <c r="AO118" s="933"/>
      <c r="AP118" s="935" t="s">
        <v>440</v>
      </c>
      <c r="AQ118" s="936"/>
      <c r="AR118" s="936"/>
      <c r="AS118" s="936"/>
      <c r="AT118" s="937"/>
      <c r="AU118" s="968"/>
      <c r="AV118" s="969"/>
      <c r="AW118" s="969"/>
      <c r="AX118" s="969"/>
      <c r="AY118" s="969"/>
      <c r="AZ118" s="874" t="s">
        <v>480</v>
      </c>
      <c r="BA118" s="875"/>
      <c r="BB118" s="875"/>
      <c r="BC118" s="875"/>
      <c r="BD118" s="875"/>
      <c r="BE118" s="875"/>
      <c r="BF118" s="875"/>
      <c r="BG118" s="875"/>
      <c r="BH118" s="875"/>
      <c r="BI118" s="875"/>
      <c r="BJ118" s="875"/>
      <c r="BK118" s="875"/>
      <c r="BL118" s="875"/>
      <c r="BM118" s="875"/>
      <c r="BN118" s="875"/>
      <c r="BO118" s="875"/>
      <c r="BP118" s="876"/>
      <c r="BQ118" s="915" t="s">
        <v>451</v>
      </c>
      <c r="BR118" s="881"/>
      <c r="BS118" s="881"/>
      <c r="BT118" s="881"/>
      <c r="BU118" s="881"/>
      <c r="BV118" s="881" t="s">
        <v>459</v>
      </c>
      <c r="BW118" s="881"/>
      <c r="BX118" s="881"/>
      <c r="BY118" s="881"/>
      <c r="BZ118" s="881"/>
      <c r="CA118" s="881" t="s">
        <v>451</v>
      </c>
      <c r="CB118" s="881"/>
      <c r="CC118" s="881"/>
      <c r="CD118" s="881"/>
      <c r="CE118" s="881"/>
      <c r="CF118" s="911" t="s">
        <v>479</v>
      </c>
      <c r="CG118" s="912"/>
      <c r="CH118" s="912"/>
      <c r="CI118" s="912"/>
      <c r="CJ118" s="912"/>
      <c r="CK118" s="963"/>
      <c r="CL118" s="857"/>
      <c r="CM118" s="851" t="s">
        <v>481</v>
      </c>
      <c r="CN118" s="788"/>
      <c r="CO118" s="788"/>
      <c r="CP118" s="788"/>
      <c r="CQ118" s="788"/>
      <c r="CR118" s="788"/>
      <c r="CS118" s="788"/>
      <c r="CT118" s="788"/>
      <c r="CU118" s="788"/>
      <c r="CV118" s="788"/>
      <c r="CW118" s="788"/>
      <c r="CX118" s="788"/>
      <c r="CY118" s="788"/>
      <c r="CZ118" s="788"/>
      <c r="DA118" s="788"/>
      <c r="DB118" s="788"/>
      <c r="DC118" s="788"/>
      <c r="DD118" s="788"/>
      <c r="DE118" s="788"/>
      <c r="DF118" s="789"/>
      <c r="DG118" s="815" t="s">
        <v>451</v>
      </c>
      <c r="DH118" s="816"/>
      <c r="DI118" s="816"/>
      <c r="DJ118" s="816"/>
      <c r="DK118" s="817"/>
      <c r="DL118" s="818" t="s">
        <v>474</v>
      </c>
      <c r="DM118" s="816"/>
      <c r="DN118" s="816"/>
      <c r="DO118" s="816"/>
      <c r="DP118" s="817"/>
      <c r="DQ118" s="818" t="s">
        <v>482</v>
      </c>
      <c r="DR118" s="816"/>
      <c r="DS118" s="816"/>
      <c r="DT118" s="816"/>
      <c r="DU118" s="817"/>
      <c r="DV118" s="860" t="s">
        <v>479</v>
      </c>
      <c r="DW118" s="861"/>
      <c r="DX118" s="861"/>
      <c r="DY118" s="861"/>
      <c r="DZ118" s="862"/>
    </row>
    <row r="119" spans="1:130" s="230" customFormat="1" ht="26.25" customHeight="1" x14ac:dyDescent="0.15">
      <c r="A119" s="854" t="s">
        <v>444</v>
      </c>
      <c r="B119" s="855"/>
      <c r="C119" s="896" t="s">
        <v>445</v>
      </c>
      <c r="D119" s="844"/>
      <c r="E119" s="844"/>
      <c r="F119" s="844"/>
      <c r="G119" s="844"/>
      <c r="H119" s="844"/>
      <c r="I119" s="844"/>
      <c r="J119" s="844"/>
      <c r="K119" s="844"/>
      <c r="L119" s="844"/>
      <c r="M119" s="844"/>
      <c r="N119" s="844"/>
      <c r="O119" s="844"/>
      <c r="P119" s="844"/>
      <c r="Q119" s="844"/>
      <c r="R119" s="844"/>
      <c r="S119" s="844"/>
      <c r="T119" s="844"/>
      <c r="U119" s="844"/>
      <c r="V119" s="844"/>
      <c r="W119" s="844"/>
      <c r="X119" s="844"/>
      <c r="Y119" s="844"/>
      <c r="Z119" s="845"/>
      <c r="AA119" s="924" t="s">
        <v>479</v>
      </c>
      <c r="AB119" s="925"/>
      <c r="AC119" s="925"/>
      <c r="AD119" s="925"/>
      <c r="AE119" s="926"/>
      <c r="AF119" s="927" t="s">
        <v>448</v>
      </c>
      <c r="AG119" s="925"/>
      <c r="AH119" s="925"/>
      <c r="AI119" s="925"/>
      <c r="AJ119" s="926"/>
      <c r="AK119" s="927" t="s">
        <v>482</v>
      </c>
      <c r="AL119" s="925"/>
      <c r="AM119" s="925"/>
      <c r="AN119" s="925"/>
      <c r="AO119" s="926"/>
      <c r="AP119" s="928" t="s">
        <v>451</v>
      </c>
      <c r="AQ119" s="929"/>
      <c r="AR119" s="929"/>
      <c r="AS119" s="929"/>
      <c r="AT119" s="930"/>
      <c r="AU119" s="970"/>
      <c r="AV119" s="971"/>
      <c r="AW119" s="971"/>
      <c r="AX119" s="971"/>
      <c r="AY119" s="971"/>
      <c r="AZ119" s="251" t="s">
        <v>193</v>
      </c>
      <c r="BA119" s="251"/>
      <c r="BB119" s="251"/>
      <c r="BC119" s="251"/>
      <c r="BD119" s="251"/>
      <c r="BE119" s="251"/>
      <c r="BF119" s="251"/>
      <c r="BG119" s="251"/>
      <c r="BH119" s="251"/>
      <c r="BI119" s="251"/>
      <c r="BJ119" s="251"/>
      <c r="BK119" s="251"/>
      <c r="BL119" s="251"/>
      <c r="BM119" s="251"/>
      <c r="BN119" s="251"/>
      <c r="BO119" s="913" t="s">
        <v>483</v>
      </c>
      <c r="BP119" s="914"/>
      <c r="BQ119" s="915">
        <v>8346841</v>
      </c>
      <c r="BR119" s="881"/>
      <c r="BS119" s="881"/>
      <c r="BT119" s="881"/>
      <c r="BU119" s="881"/>
      <c r="BV119" s="881">
        <v>7864849</v>
      </c>
      <c r="BW119" s="881"/>
      <c r="BX119" s="881"/>
      <c r="BY119" s="881"/>
      <c r="BZ119" s="881"/>
      <c r="CA119" s="881">
        <v>7621504</v>
      </c>
      <c r="CB119" s="881"/>
      <c r="CC119" s="881"/>
      <c r="CD119" s="881"/>
      <c r="CE119" s="881"/>
      <c r="CF119" s="784"/>
      <c r="CG119" s="785"/>
      <c r="CH119" s="785"/>
      <c r="CI119" s="785"/>
      <c r="CJ119" s="870"/>
      <c r="CK119" s="964"/>
      <c r="CL119" s="859"/>
      <c r="CM119" s="874" t="s">
        <v>484</v>
      </c>
      <c r="CN119" s="875"/>
      <c r="CO119" s="875"/>
      <c r="CP119" s="875"/>
      <c r="CQ119" s="875"/>
      <c r="CR119" s="875"/>
      <c r="CS119" s="875"/>
      <c r="CT119" s="875"/>
      <c r="CU119" s="875"/>
      <c r="CV119" s="875"/>
      <c r="CW119" s="875"/>
      <c r="CX119" s="875"/>
      <c r="CY119" s="875"/>
      <c r="CZ119" s="875"/>
      <c r="DA119" s="875"/>
      <c r="DB119" s="875"/>
      <c r="DC119" s="875"/>
      <c r="DD119" s="875"/>
      <c r="DE119" s="875"/>
      <c r="DF119" s="876"/>
      <c r="DG119" s="799" t="s">
        <v>458</v>
      </c>
      <c r="DH119" s="800"/>
      <c r="DI119" s="800"/>
      <c r="DJ119" s="800"/>
      <c r="DK119" s="801"/>
      <c r="DL119" s="802" t="s">
        <v>451</v>
      </c>
      <c r="DM119" s="800"/>
      <c r="DN119" s="800"/>
      <c r="DO119" s="800"/>
      <c r="DP119" s="801"/>
      <c r="DQ119" s="802" t="s">
        <v>451</v>
      </c>
      <c r="DR119" s="800"/>
      <c r="DS119" s="800"/>
      <c r="DT119" s="800"/>
      <c r="DU119" s="801"/>
      <c r="DV119" s="884" t="s">
        <v>422</v>
      </c>
      <c r="DW119" s="885"/>
      <c r="DX119" s="885"/>
      <c r="DY119" s="885"/>
      <c r="DZ119" s="886"/>
    </row>
    <row r="120" spans="1:130" s="230" customFormat="1" ht="26.25" customHeight="1" x14ac:dyDescent="0.15">
      <c r="A120" s="856"/>
      <c r="B120" s="857"/>
      <c r="C120" s="851" t="s">
        <v>453</v>
      </c>
      <c r="D120" s="788"/>
      <c r="E120" s="788"/>
      <c r="F120" s="788"/>
      <c r="G120" s="788"/>
      <c r="H120" s="788"/>
      <c r="I120" s="788"/>
      <c r="J120" s="788"/>
      <c r="K120" s="788"/>
      <c r="L120" s="788"/>
      <c r="M120" s="788"/>
      <c r="N120" s="788"/>
      <c r="O120" s="788"/>
      <c r="P120" s="788"/>
      <c r="Q120" s="788"/>
      <c r="R120" s="788"/>
      <c r="S120" s="788"/>
      <c r="T120" s="788"/>
      <c r="U120" s="788"/>
      <c r="V120" s="788"/>
      <c r="W120" s="788"/>
      <c r="X120" s="788"/>
      <c r="Y120" s="788"/>
      <c r="Z120" s="789"/>
      <c r="AA120" s="815" t="s">
        <v>422</v>
      </c>
      <c r="AB120" s="816"/>
      <c r="AC120" s="816"/>
      <c r="AD120" s="816"/>
      <c r="AE120" s="817"/>
      <c r="AF120" s="818" t="s">
        <v>448</v>
      </c>
      <c r="AG120" s="816"/>
      <c r="AH120" s="816"/>
      <c r="AI120" s="816"/>
      <c r="AJ120" s="817"/>
      <c r="AK120" s="818" t="s">
        <v>451</v>
      </c>
      <c r="AL120" s="816"/>
      <c r="AM120" s="816"/>
      <c r="AN120" s="816"/>
      <c r="AO120" s="817"/>
      <c r="AP120" s="860" t="s">
        <v>458</v>
      </c>
      <c r="AQ120" s="861"/>
      <c r="AR120" s="861"/>
      <c r="AS120" s="861"/>
      <c r="AT120" s="862"/>
      <c r="AU120" s="916" t="s">
        <v>485</v>
      </c>
      <c r="AV120" s="917"/>
      <c r="AW120" s="917"/>
      <c r="AX120" s="917"/>
      <c r="AY120" s="918"/>
      <c r="AZ120" s="896" t="s">
        <v>486</v>
      </c>
      <c r="BA120" s="844"/>
      <c r="BB120" s="844"/>
      <c r="BC120" s="844"/>
      <c r="BD120" s="844"/>
      <c r="BE120" s="844"/>
      <c r="BF120" s="844"/>
      <c r="BG120" s="844"/>
      <c r="BH120" s="844"/>
      <c r="BI120" s="844"/>
      <c r="BJ120" s="844"/>
      <c r="BK120" s="844"/>
      <c r="BL120" s="844"/>
      <c r="BM120" s="844"/>
      <c r="BN120" s="844"/>
      <c r="BO120" s="844"/>
      <c r="BP120" s="845"/>
      <c r="BQ120" s="897">
        <v>1897052</v>
      </c>
      <c r="BR120" s="878"/>
      <c r="BS120" s="878"/>
      <c r="BT120" s="878"/>
      <c r="BU120" s="878"/>
      <c r="BV120" s="878">
        <v>2299171</v>
      </c>
      <c r="BW120" s="878"/>
      <c r="BX120" s="878"/>
      <c r="BY120" s="878"/>
      <c r="BZ120" s="878"/>
      <c r="CA120" s="878">
        <v>2076271</v>
      </c>
      <c r="CB120" s="878"/>
      <c r="CC120" s="878"/>
      <c r="CD120" s="878"/>
      <c r="CE120" s="878"/>
      <c r="CF120" s="902">
        <v>71.2</v>
      </c>
      <c r="CG120" s="903"/>
      <c r="CH120" s="903"/>
      <c r="CI120" s="903"/>
      <c r="CJ120" s="903"/>
      <c r="CK120" s="904" t="s">
        <v>487</v>
      </c>
      <c r="CL120" s="888"/>
      <c r="CM120" s="888"/>
      <c r="CN120" s="888"/>
      <c r="CO120" s="889"/>
      <c r="CP120" s="908" t="s">
        <v>488</v>
      </c>
      <c r="CQ120" s="909"/>
      <c r="CR120" s="909"/>
      <c r="CS120" s="909"/>
      <c r="CT120" s="909"/>
      <c r="CU120" s="909"/>
      <c r="CV120" s="909"/>
      <c r="CW120" s="909"/>
      <c r="CX120" s="909"/>
      <c r="CY120" s="909"/>
      <c r="CZ120" s="909"/>
      <c r="DA120" s="909"/>
      <c r="DB120" s="909"/>
      <c r="DC120" s="909"/>
      <c r="DD120" s="909"/>
      <c r="DE120" s="909"/>
      <c r="DF120" s="910"/>
      <c r="DG120" s="897">
        <v>985426</v>
      </c>
      <c r="DH120" s="878"/>
      <c r="DI120" s="878"/>
      <c r="DJ120" s="878"/>
      <c r="DK120" s="878"/>
      <c r="DL120" s="878">
        <v>922880</v>
      </c>
      <c r="DM120" s="878"/>
      <c r="DN120" s="878"/>
      <c r="DO120" s="878"/>
      <c r="DP120" s="878"/>
      <c r="DQ120" s="878">
        <v>901924</v>
      </c>
      <c r="DR120" s="878"/>
      <c r="DS120" s="878"/>
      <c r="DT120" s="878"/>
      <c r="DU120" s="878"/>
      <c r="DV120" s="879">
        <v>30.9</v>
      </c>
      <c r="DW120" s="879"/>
      <c r="DX120" s="879"/>
      <c r="DY120" s="879"/>
      <c r="DZ120" s="880"/>
    </row>
    <row r="121" spans="1:130" s="230" customFormat="1" ht="26.25" customHeight="1" x14ac:dyDescent="0.15">
      <c r="A121" s="856"/>
      <c r="B121" s="857"/>
      <c r="C121" s="899" t="s">
        <v>489</v>
      </c>
      <c r="D121" s="900"/>
      <c r="E121" s="900"/>
      <c r="F121" s="900"/>
      <c r="G121" s="900"/>
      <c r="H121" s="900"/>
      <c r="I121" s="900"/>
      <c r="J121" s="900"/>
      <c r="K121" s="900"/>
      <c r="L121" s="900"/>
      <c r="M121" s="900"/>
      <c r="N121" s="900"/>
      <c r="O121" s="900"/>
      <c r="P121" s="900"/>
      <c r="Q121" s="900"/>
      <c r="R121" s="900"/>
      <c r="S121" s="900"/>
      <c r="T121" s="900"/>
      <c r="U121" s="900"/>
      <c r="V121" s="900"/>
      <c r="W121" s="900"/>
      <c r="X121" s="900"/>
      <c r="Y121" s="900"/>
      <c r="Z121" s="901"/>
      <c r="AA121" s="815" t="s">
        <v>451</v>
      </c>
      <c r="AB121" s="816"/>
      <c r="AC121" s="816"/>
      <c r="AD121" s="816"/>
      <c r="AE121" s="817"/>
      <c r="AF121" s="818" t="s">
        <v>482</v>
      </c>
      <c r="AG121" s="816"/>
      <c r="AH121" s="816"/>
      <c r="AI121" s="816"/>
      <c r="AJ121" s="817"/>
      <c r="AK121" s="818" t="s">
        <v>422</v>
      </c>
      <c r="AL121" s="816"/>
      <c r="AM121" s="816"/>
      <c r="AN121" s="816"/>
      <c r="AO121" s="817"/>
      <c r="AP121" s="860" t="s">
        <v>422</v>
      </c>
      <c r="AQ121" s="861"/>
      <c r="AR121" s="861"/>
      <c r="AS121" s="861"/>
      <c r="AT121" s="862"/>
      <c r="AU121" s="919"/>
      <c r="AV121" s="920"/>
      <c r="AW121" s="920"/>
      <c r="AX121" s="920"/>
      <c r="AY121" s="921"/>
      <c r="AZ121" s="851" t="s">
        <v>490</v>
      </c>
      <c r="BA121" s="788"/>
      <c r="BB121" s="788"/>
      <c r="BC121" s="788"/>
      <c r="BD121" s="788"/>
      <c r="BE121" s="788"/>
      <c r="BF121" s="788"/>
      <c r="BG121" s="788"/>
      <c r="BH121" s="788"/>
      <c r="BI121" s="788"/>
      <c r="BJ121" s="788"/>
      <c r="BK121" s="788"/>
      <c r="BL121" s="788"/>
      <c r="BM121" s="788"/>
      <c r="BN121" s="788"/>
      <c r="BO121" s="788"/>
      <c r="BP121" s="789"/>
      <c r="BQ121" s="852" t="s">
        <v>451</v>
      </c>
      <c r="BR121" s="853"/>
      <c r="BS121" s="853"/>
      <c r="BT121" s="853"/>
      <c r="BU121" s="853"/>
      <c r="BV121" s="853" t="s">
        <v>448</v>
      </c>
      <c r="BW121" s="853"/>
      <c r="BX121" s="853"/>
      <c r="BY121" s="853"/>
      <c r="BZ121" s="853"/>
      <c r="CA121" s="853" t="s">
        <v>451</v>
      </c>
      <c r="CB121" s="853"/>
      <c r="CC121" s="853"/>
      <c r="CD121" s="853"/>
      <c r="CE121" s="853"/>
      <c r="CF121" s="911" t="s">
        <v>446</v>
      </c>
      <c r="CG121" s="912"/>
      <c r="CH121" s="912"/>
      <c r="CI121" s="912"/>
      <c r="CJ121" s="912"/>
      <c r="CK121" s="905"/>
      <c r="CL121" s="891"/>
      <c r="CM121" s="891"/>
      <c r="CN121" s="891"/>
      <c r="CO121" s="892"/>
      <c r="CP121" s="871" t="s">
        <v>491</v>
      </c>
      <c r="CQ121" s="872"/>
      <c r="CR121" s="872"/>
      <c r="CS121" s="872"/>
      <c r="CT121" s="872"/>
      <c r="CU121" s="872"/>
      <c r="CV121" s="872"/>
      <c r="CW121" s="872"/>
      <c r="CX121" s="872"/>
      <c r="CY121" s="872"/>
      <c r="CZ121" s="872"/>
      <c r="DA121" s="872"/>
      <c r="DB121" s="872"/>
      <c r="DC121" s="872"/>
      <c r="DD121" s="872"/>
      <c r="DE121" s="872"/>
      <c r="DF121" s="873"/>
      <c r="DG121" s="852">
        <v>921271</v>
      </c>
      <c r="DH121" s="853"/>
      <c r="DI121" s="853"/>
      <c r="DJ121" s="853"/>
      <c r="DK121" s="853"/>
      <c r="DL121" s="853">
        <v>617033</v>
      </c>
      <c r="DM121" s="853"/>
      <c r="DN121" s="853"/>
      <c r="DO121" s="853"/>
      <c r="DP121" s="853"/>
      <c r="DQ121" s="853">
        <v>477010</v>
      </c>
      <c r="DR121" s="853"/>
      <c r="DS121" s="853"/>
      <c r="DT121" s="853"/>
      <c r="DU121" s="853"/>
      <c r="DV121" s="830">
        <v>16.399999999999999</v>
      </c>
      <c r="DW121" s="830"/>
      <c r="DX121" s="830"/>
      <c r="DY121" s="830"/>
      <c r="DZ121" s="831"/>
    </row>
    <row r="122" spans="1:130" s="230" customFormat="1" ht="26.25" customHeight="1" x14ac:dyDescent="0.15">
      <c r="A122" s="856"/>
      <c r="B122" s="857"/>
      <c r="C122" s="851" t="s">
        <v>467</v>
      </c>
      <c r="D122" s="788"/>
      <c r="E122" s="788"/>
      <c r="F122" s="788"/>
      <c r="G122" s="788"/>
      <c r="H122" s="788"/>
      <c r="I122" s="788"/>
      <c r="J122" s="788"/>
      <c r="K122" s="788"/>
      <c r="L122" s="788"/>
      <c r="M122" s="788"/>
      <c r="N122" s="788"/>
      <c r="O122" s="788"/>
      <c r="P122" s="788"/>
      <c r="Q122" s="788"/>
      <c r="R122" s="788"/>
      <c r="S122" s="788"/>
      <c r="T122" s="788"/>
      <c r="U122" s="788"/>
      <c r="V122" s="788"/>
      <c r="W122" s="788"/>
      <c r="X122" s="788"/>
      <c r="Y122" s="788"/>
      <c r="Z122" s="789"/>
      <c r="AA122" s="815" t="s">
        <v>482</v>
      </c>
      <c r="AB122" s="816"/>
      <c r="AC122" s="816"/>
      <c r="AD122" s="816"/>
      <c r="AE122" s="817"/>
      <c r="AF122" s="818" t="s">
        <v>479</v>
      </c>
      <c r="AG122" s="816"/>
      <c r="AH122" s="816"/>
      <c r="AI122" s="816"/>
      <c r="AJ122" s="817"/>
      <c r="AK122" s="818" t="s">
        <v>448</v>
      </c>
      <c r="AL122" s="816"/>
      <c r="AM122" s="816"/>
      <c r="AN122" s="816"/>
      <c r="AO122" s="817"/>
      <c r="AP122" s="860" t="s">
        <v>451</v>
      </c>
      <c r="AQ122" s="861"/>
      <c r="AR122" s="861"/>
      <c r="AS122" s="861"/>
      <c r="AT122" s="862"/>
      <c r="AU122" s="919"/>
      <c r="AV122" s="920"/>
      <c r="AW122" s="920"/>
      <c r="AX122" s="920"/>
      <c r="AY122" s="921"/>
      <c r="AZ122" s="874" t="s">
        <v>492</v>
      </c>
      <c r="BA122" s="875"/>
      <c r="BB122" s="875"/>
      <c r="BC122" s="875"/>
      <c r="BD122" s="875"/>
      <c r="BE122" s="875"/>
      <c r="BF122" s="875"/>
      <c r="BG122" s="875"/>
      <c r="BH122" s="875"/>
      <c r="BI122" s="875"/>
      <c r="BJ122" s="875"/>
      <c r="BK122" s="875"/>
      <c r="BL122" s="875"/>
      <c r="BM122" s="875"/>
      <c r="BN122" s="875"/>
      <c r="BO122" s="875"/>
      <c r="BP122" s="876"/>
      <c r="BQ122" s="915">
        <v>4969068</v>
      </c>
      <c r="BR122" s="881"/>
      <c r="BS122" s="881"/>
      <c r="BT122" s="881"/>
      <c r="BU122" s="881"/>
      <c r="BV122" s="881">
        <v>4882486</v>
      </c>
      <c r="BW122" s="881"/>
      <c r="BX122" s="881"/>
      <c r="BY122" s="881"/>
      <c r="BZ122" s="881"/>
      <c r="CA122" s="881">
        <v>4622996</v>
      </c>
      <c r="CB122" s="881"/>
      <c r="CC122" s="881"/>
      <c r="CD122" s="881"/>
      <c r="CE122" s="881"/>
      <c r="CF122" s="882">
        <v>158.5</v>
      </c>
      <c r="CG122" s="883"/>
      <c r="CH122" s="883"/>
      <c r="CI122" s="883"/>
      <c r="CJ122" s="883"/>
      <c r="CK122" s="905"/>
      <c r="CL122" s="891"/>
      <c r="CM122" s="891"/>
      <c r="CN122" s="891"/>
      <c r="CO122" s="892"/>
      <c r="CP122" s="871" t="s">
        <v>493</v>
      </c>
      <c r="CQ122" s="872"/>
      <c r="CR122" s="872"/>
      <c r="CS122" s="872"/>
      <c r="CT122" s="872"/>
      <c r="CU122" s="872"/>
      <c r="CV122" s="872"/>
      <c r="CW122" s="872"/>
      <c r="CX122" s="872"/>
      <c r="CY122" s="872"/>
      <c r="CZ122" s="872"/>
      <c r="DA122" s="872"/>
      <c r="DB122" s="872"/>
      <c r="DC122" s="872"/>
      <c r="DD122" s="872"/>
      <c r="DE122" s="872"/>
      <c r="DF122" s="873"/>
      <c r="DG122" s="852">
        <v>351024</v>
      </c>
      <c r="DH122" s="853"/>
      <c r="DI122" s="853"/>
      <c r="DJ122" s="853"/>
      <c r="DK122" s="853"/>
      <c r="DL122" s="853">
        <v>329714</v>
      </c>
      <c r="DM122" s="853"/>
      <c r="DN122" s="853"/>
      <c r="DO122" s="853"/>
      <c r="DP122" s="853"/>
      <c r="DQ122" s="853">
        <v>310616</v>
      </c>
      <c r="DR122" s="853"/>
      <c r="DS122" s="853"/>
      <c r="DT122" s="853"/>
      <c r="DU122" s="853"/>
      <c r="DV122" s="830">
        <v>10.7</v>
      </c>
      <c r="DW122" s="830"/>
      <c r="DX122" s="830"/>
      <c r="DY122" s="830"/>
      <c r="DZ122" s="831"/>
    </row>
    <row r="123" spans="1:130" s="230" customFormat="1" ht="26.25" customHeight="1" x14ac:dyDescent="0.15">
      <c r="A123" s="856"/>
      <c r="B123" s="857"/>
      <c r="C123" s="851" t="s">
        <v>475</v>
      </c>
      <c r="D123" s="788"/>
      <c r="E123" s="788"/>
      <c r="F123" s="788"/>
      <c r="G123" s="788"/>
      <c r="H123" s="788"/>
      <c r="I123" s="788"/>
      <c r="J123" s="788"/>
      <c r="K123" s="788"/>
      <c r="L123" s="788"/>
      <c r="M123" s="788"/>
      <c r="N123" s="788"/>
      <c r="O123" s="788"/>
      <c r="P123" s="788"/>
      <c r="Q123" s="788"/>
      <c r="R123" s="788"/>
      <c r="S123" s="788"/>
      <c r="T123" s="788"/>
      <c r="U123" s="788"/>
      <c r="V123" s="788"/>
      <c r="W123" s="788"/>
      <c r="X123" s="788"/>
      <c r="Y123" s="788"/>
      <c r="Z123" s="789"/>
      <c r="AA123" s="815" t="s">
        <v>458</v>
      </c>
      <c r="AB123" s="816"/>
      <c r="AC123" s="816"/>
      <c r="AD123" s="816"/>
      <c r="AE123" s="817"/>
      <c r="AF123" s="818" t="s">
        <v>451</v>
      </c>
      <c r="AG123" s="816"/>
      <c r="AH123" s="816"/>
      <c r="AI123" s="816"/>
      <c r="AJ123" s="817"/>
      <c r="AK123" s="818" t="s">
        <v>451</v>
      </c>
      <c r="AL123" s="816"/>
      <c r="AM123" s="816"/>
      <c r="AN123" s="816"/>
      <c r="AO123" s="817"/>
      <c r="AP123" s="860" t="s">
        <v>458</v>
      </c>
      <c r="AQ123" s="861"/>
      <c r="AR123" s="861"/>
      <c r="AS123" s="861"/>
      <c r="AT123" s="862"/>
      <c r="AU123" s="922"/>
      <c r="AV123" s="923"/>
      <c r="AW123" s="923"/>
      <c r="AX123" s="923"/>
      <c r="AY123" s="923"/>
      <c r="AZ123" s="251" t="s">
        <v>193</v>
      </c>
      <c r="BA123" s="251"/>
      <c r="BB123" s="251"/>
      <c r="BC123" s="251"/>
      <c r="BD123" s="251"/>
      <c r="BE123" s="251"/>
      <c r="BF123" s="251"/>
      <c r="BG123" s="251"/>
      <c r="BH123" s="251"/>
      <c r="BI123" s="251"/>
      <c r="BJ123" s="251"/>
      <c r="BK123" s="251"/>
      <c r="BL123" s="251"/>
      <c r="BM123" s="251"/>
      <c r="BN123" s="251"/>
      <c r="BO123" s="913" t="s">
        <v>494</v>
      </c>
      <c r="BP123" s="914"/>
      <c r="BQ123" s="868">
        <v>6866120</v>
      </c>
      <c r="BR123" s="869"/>
      <c r="BS123" s="869"/>
      <c r="BT123" s="869"/>
      <c r="BU123" s="869"/>
      <c r="BV123" s="869">
        <v>7181657</v>
      </c>
      <c r="BW123" s="869"/>
      <c r="BX123" s="869"/>
      <c r="BY123" s="869"/>
      <c r="BZ123" s="869"/>
      <c r="CA123" s="869">
        <v>6699267</v>
      </c>
      <c r="CB123" s="869"/>
      <c r="CC123" s="869"/>
      <c r="CD123" s="869"/>
      <c r="CE123" s="869"/>
      <c r="CF123" s="784"/>
      <c r="CG123" s="785"/>
      <c r="CH123" s="785"/>
      <c r="CI123" s="785"/>
      <c r="CJ123" s="870"/>
      <c r="CK123" s="905"/>
      <c r="CL123" s="891"/>
      <c r="CM123" s="891"/>
      <c r="CN123" s="891"/>
      <c r="CO123" s="892"/>
      <c r="CP123" s="871" t="s">
        <v>495</v>
      </c>
      <c r="CQ123" s="872"/>
      <c r="CR123" s="872"/>
      <c r="CS123" s="872"/>
      <c r="CT123" s="872"/>
      <c r="CU123" s="872"/>
      <c r="CV123" s="872"/>
      <c r="CW123" s="872"/>
      <c r="CX123" s="872"/>
      <c r="CY123" s="872"/>
      <c r="CZ123" s="872"/>
      <c r="DA123" s="872"/>
      <c r="DB123" s="872"/>
      <c r="DC123" s="872"/>
      <c r="DD123" s="872"/>
      <c r="DE123" s="872"/>
      <c r="DF123" s="873"/>
      <c r="DG123" s="815" t="s">
        <v>482</v>
      </c>
      <c r="DH123" s="816"/>
      <c r="DI123" s="816"/>
      <c r="DJ123" s="816"/>
      <c r="DK123" s="817"/>
      <c r="DL123" s="818" t="s">
        <v>458</v>
      </c>
      <c r="DM123" s="816"/>
      <c r="DN123" s="816"/>
      <c r="DO123" s="816"/>
      <c r="DP123" s="817"/>
      <c r="DQ123" s="818" t="s">
        <v>454</v>
      </c>
      <c r="DR123" s="816"/>
      <c r="DS123" s="816"/>
      <c r="DT123" s="816"/>
      <c r="DU123" s="817"/>
      <c r="DV123" s="860" t="s">
        <v>458</v>
      </c>
      <c r="DW123" s="861"/>
      <c r="DX123" s="861"/>
      <c r="DY123" s="861"/>
      <c r="DZ123" s="862"/>
    </row>
    <row r="124" spans="1:130" s="230" customFormat="1" ht="26.25" customHeight="1" thickBot="1" x14ac:dyDescent="0.2">
      <c r="A124" s="856"/>
      <c r="B124" s="857"/>
      <c r="C124" s="851" t="s">
        <v>478</v>
      </c>
      <c r="D124" s="788"/>
      <c r="E124" s="788"/>
      <c r="F124" s="788"/>
      <c r="G124" s="788"/>
      <c r="H124" s="788"/>
      <c r="I124" s="788"/>
      <c r="J124" s="788"/>
      <c r="K124" s="788"/>
      <c r="L124" s="788"/>
      <c r="M124" s="788"/>
      <c r="N124" s="788"/>
      <c r="O124" s="788"/>
      <c r="P124" s="788"/>
      <c r="Q124" s="788"/>
      <c r="R124" s="788"/>
      <c r="S124" s="788"/>
      <c r="T124" s="788"/>
      <c r="U124" s="788"/>
      <c r="V124" s="788"/>
      <c r="W124" s="788"/>
      <c r="X124" s="788"/>
      <c r="Y124" s="788"/>
      <c r="Z124" s="789"/>
      <c r="AA124" s="815" t="s">
        <v>496</v>
      </c>
      <c r="AB124" s="816"/>
      <c r="AC124" s="816"/>
      <c r="AD124" s="816"/>
      <c r="AE124" s="817"/>
      <c r="AF124" s="818" t="s">
        <v>458</v>
      </c>
      <c r="AG124" s="816"/>
      <c r="AH124" s="816"/>
      <c r="AI124" s="816"/>
      <c r="AJ124" s="817"/>
      <c r="AK124" s="818" t="s">
        <v>448</v>
      </c>
      <c r="AL124" s="816"/>
      <c r="AM124" s="816"/>
      <c r="AN124" s="816"/>
      <c r="AO124" s="817"/>
      <c r="AP124" s="860" t="s">
        <v>458</v>
      </c>
      <c r="AQ124" s="861"/>
      <c r="AR124" s="861"/>
      <c r="AS124" s="861"/>
      <c r="AT124" s="862"/>
      <c r="AU124" s="863" t="s">
        <v>497</v>
      </c>
      <c r="AV124" s="864"/>
      <c r="AW124" s="864"/>
      <c r="AX124" s="864"/>
      <c r="AY124" s="864"/>
      <c r="AZ124" s="864"/>
      <c r="BA124" s="864"/>
      <c r="BB124" s="864"/>
      <c r="BC124" s="864"/>
      <c r="BD124" s="864"/>
      <c r="BE124" s="864"/>
      <c r="BF124" s="864"/>
      <c r="BG124" s="864"/>
      <c r="BH124" s="864"/>
      <c r="BI124" s="864"/>
      <c r="BJ124" s="864"/>
      <c r="BK124" s="864"/>
      <c r="BL124" s="864"/>
      <c r="BM124" s="864"/>
      <c r="BN124" s="864"/>
      <c r="BO124" s="864"/>
      <c r="BP124" s="865"/>
      <c r="BQ124" s="866">
        <v>53.2</v>
      </c>
      <c r="BR124" s="867"/>
      <c r="BS124" s="867"/>
      <c r="BT124" s="867"/>
      <c r="BU124" s="867"/>
      <c r="BV124" s="867">
        <v>22.3</v>
      </c>
      <c r="BW124" s="867"/>
      <c r="BX124" s="867"/>
      <c r="BY124" s="867"/>
      <c r="BZ124" s="867"/>
      <c r="CA124" s="867">
        <v>31.6</v>
      </c>
      <c r="CB124" s="867"/>
      <c r="CC124" s="867"/>
      <c r="CD124" s="867"/>
      <c r="CE124" s="867"/>
      <c r="CF124" s="762"/>
      <c r="CG124" s="763"/>
      <c r="CH124" s="763"/>
      <c r="CI124" s="763"/>
      <c r="CJ124" s="898"/>
      <c r="CK124" s="906"/>
      <c r="CL124" s="906"/>
      <c r="CM124" s="906"/>
      <c r="CN124" s="906"/>
      <c r="CO124" s="907"/>
      <c r="CP124" s="871" t="s">
        <v>498</v>
      </c>
      <c r="CQ124" s="872"/>
      <c r="CR124" s="872"/>
      <c r="CS124" s="872"/>
      <c r="CT124" s="872"/>
      <c r="CU124" s="872"/>
      <c r="CV124" s="872"/>
      <c r="CW124" s="872"/>
      <c r="CX124" s="872"/>
      <c r="CY124" s="872"/>
      <c r="CZ124" s="872"/>
      <c r="DA124" s="872"/>
      <c r="DB124" s="872"/>
      <c r="DC124" s="872"/>
      <c r="DD124" s="872"/>
      <c r="DE124" s="872"/>
      <c r="DF124" s="873"/>
      <c r="DG124" s="799" t="s">
        <v>448</v>
      </c>
      <c r="DH124" s="800"/>
      <c r="DI124" s="800"/>
      <c r="DJ124" s="800"/>
      <c r="DK124" s="801"/>
      <c r="DL124" s="802" t="s">
        <v>451</v>
      </c>
      <c r="DM124" s="800"/>
      <c r="DN124" s="800"/>
      <c r="DO124" s="800"/>
      <c r="DP124" s="801"/>
      <c r="DQ124" s="802" t="s">
        <v>448</v>
      </c>
      <c r="DR124" s="800"/>
      <c r="DS124" s="800"/>
      <c r="DT124" s="800"/>
      <c r="DU124" s="801"/>
      <c r="DV124" s="884" t="s">
        <v>451</v>
      </c>
      <c r="DW124" s="885"/>
      <c r="DX124" s="885"/>
      <c r="DY124" s="885"/>
      <c r="DZ124" s="886"/>
    </row>
    <row r="125" spans="1:130" s="230" customFormat="1" ht="26.25" customHeight="1" x14ac:dyDescent="0.15">
      <c r="A125" s="856"/>
      <c r="B125" s="857"/>
      <c r="C125" s="851" t="s">
        <v>481</v>
      </c>
      <c r="D125" s="788"/>
      <c r="E125" s="788"/>
      <c r="F125" s="788"/>
      <c r="G125" s="788"/>
      <c r="H125" s="788"/>
      <c r="I125" s="788"/>
      <c r="J125" s="788"/>
      <c r="K125" s="788"/>
      <c r="L125" s="788"/>
      <c r="M125" s="788"/>
      <c r="N125" s="788"/>
      <c r="O125" s="788"/>
      <c r="P125" s="788"/>
      <c r="Q125" s="788"/>
      <c r="R125" s="788"/>
      <c r="S125" s="788"/>
      <c r="T125" s="788"/>
      <c r="U125" s="788"/>
      <c r="V125" s="788"/>
      <c r="W125" s="788"/>
      <c r="X125" s="788"/>
      <c r="Y125" s="788"/>
      <c r="Z125" s="789"/>
      <c r="AA125" s="815" t="s">
        <v>448</v>
      </c>
      <c r="AB125" s="816"/>
      <c r="AC125" s="816"/>
      <c r="AD125" s="816"/>
      <c r="AE125" s="817"/>
      <c r="AF125" s="818" t="s">
        <v>451</v>
      </c>
      <c r="AG125" s="816"/>
      <c r="AH125" s="816"/>
      <c r="AI125" s="816"/>
      <c r="AJ125" s="817"/>
      <c r="AK125" s="818" t="s">
        <v>448</v>
      </c>
      <c r="AL125" s="816"/>
      <c r="AM125" s="816"/>
      <c r="AN125" s="816"/>
      <c r="AO125" s="817"/>
      <c r="AP125" s="860" t="s">
        <v>448</v>
      </c>
      <c r="AQ125" s="861"/>
      <c r="AR125" s="861"/>
      <c r="AS125" s="861"/>
      <c r="AT125" s="862"/>
      <c r="AU125" s="252"/>
      <c r="AV125" s="253"/>
      <c r="AW125" s="253"/>
      <c r="AX125" s="253"/>
      <c r="AY125" s="253"/>
      <c r="AZ125" s="253"/>
      <c r="BA125" s="253"/>
      <c r="BB125" s="253"/>
      <c r="BC125" s="253"/>
      <c r="BD125" s="253"/>
      <c r="BE125" s="253"/>
      <c r="BF125" s="253"/>
      <c r="BG125" s="253"/>
      <c r="BH125" s="253"/>
      <c r="BI125" s="253"/>
      <c r="BJ125" s="253"/>
      <c r="BK125" s="253"/>
      <c r="BL125" s="253"/>
      <c r="BM125" s="253"/>
      <c r="BN125" s="253"/>
      <c r="BO125" s="253"/>
      <c r="BP125" s="253"/>
      <c r="BQ125" s="232"/>
      <c r="BR125" s="232"/>
      <c r="BS125" s="232"/>
      <c r="BT125" s="232"/>
      <c r="BU125" s="232"/>
      <c r="BV125" s="232"/>
      <c r="BW125" s="232"/>
      <c r="BX125" s="232"/>
      <c r="BY125" s="232"/>
      <c r="BZ125" s="232"/>
      <c r="CA125" s="232"/>
      <c r="CB125" s="232"/>
      <c r="CC125" s="232"/>
      <c r="CD125" s="232"/>
      <c r="CE125" s="232"/>
      <c r="CF125" s="232"/>
      <c r="CG125" s="232"/>
      <c r="CH125" s="232"/>
      <c r="CI125" s="232"/>
      <c r="CJ125" s="254"/>
      <c r="CK125" s="887" t="s">
        <v>499</v>
      </c>
      <c r="CL125" s="888"/>
      <c r="CM125" s="888"/>
      <c r="CN125" s="888"/>
      <c r="CO125" s="889"/>
      <c r="CP125" s="896" t="s">
        <v>500</v>
      </c>
      <c r="CQ125" s="844"/>
      <c r="CR125" s="844"/>
      <c r="CS125" s="844"/>
      <c r="CT125" s="844"/>
      <c r="CU125" s="844"/>
      <c r="CV125" s="844"/>
      <c r="CW125" s="844"/>
      <c r="CX125" s="844"/>
      <c r="CY125" s="844"/>
      <c r="CZ125" s="844"/>
      <c r="DA125" s="844"/>
      <c r="DB125" s="844"/>
      <c r="DC125" s="844"/>
      <c r="DD125" s="844"/>
      <c r="DE125" s="844"/>
      <c r="DF125" s="845"/>
      <c r="DG125" s="897" t="s">
        <v>448</v>
      </c>
      <c r="DH125" s="878"/>
      <c r="DI125" s="878"/>
      <c r="DJ125" s="878"/>
      <c r="DK125" s="878"/>
      <c r="DL125" s="878" t="s">
        <v>451</v>
      </c>
      <c r="DM125" s="878"/>
      <c r="DN125" s="878"/>
      <c r="DO125" s="878"/>
      <c r="DP125" s="878"/>
      <c r="DQ125" s="878" t="s">
        <v>451</v>
      </c>
      <c r="DR125" s="878"/>
      <c r="DS125" s="878"/>
      <c r="DT125" s="878"/>
      <c r="DU125" s="878"/>
      <c r="DV125" s="879" t="s">
        <v>448</v>
      </c>
      <c r="DW125" s="879"/>
      <c r="DX125" s="879"/>
      <c r="DY125" s="879"/>
      <c r="DZ125" s="880"/>
    </row>
    <row r="126" spans="1:130" s="230" customFormat="1" ht="26.25" customHeight="1" thickBot="1" x14ac:dyDescent="0.2">
      <c r="A126" s="856"/>
      <c r="B126" s="857"/>
      <c r="C126" s="851" t="s">
        <v>484</v>
      </c>
      <c r="D126" s="788"/>
      <c r="E126" s="788"/>
      <c r="F126" s="788"/>
      <c r="G126" s="788"/>
      <c r="H126" s="788"/>
      <c r="I126" s="788"/>
      <c r="J126" s="788"/>
      <c r="K126" s="788"/>
      <c r="L126" s="788"/>
      <c r="M126" s="788"/>
      <c r="N126" s="788"/>
      <c r="O126" s="788"/>
      <c r="P126" s="788"/>
      <c r="Q126" s="788"/>
      <c r="R126" s="788"/>
      <c r="S126" s="788"/>
      <c r="T126" s="788"/>
      <c r="U126" s="788"/>
      <c r="V126" s="788"/>
      <c r="W126" s="788"/>
      <c r="X126" s="788"/>
      <c r="Y126" s="788"/>
      <c r="Z126" s="789"/>
      <c r="AA126" s="815">
        <v>4115</v>
      </c>
      <c r="AB126" s="816"/>
      <c r="AC126" s="816"/>
      <c r="AD126" s="816"/>
      <c r="AE126" s="817"/>
      <c r="AF126" s="818">
        <v>2865</v>
      </c>
      <c r="AG126" s="816"/>
      <c r="AH126" s="816"/>
      <c r="AI126" s="816"/>
      <c r="AJ126" s="817"/>
      <c r="AK126" s="818">
        <v>2667</v>
      </c>
      <c r="AL126" s="816"/>
      <c r="AM126" s="816"/>
      <c r="AN126" s="816"/>
      <c r="AO126" s="817"/>
      <c r="AP126" s="860">
        <v>0.1</v>
      </c>
      <c r="AQ126" s="861"/>
      <c r="AR126" s="861"/>
      <c r="AS126" s="861"/>
      <c r="AT126" s="862"/>
      <c r="AU126" s="232"/>
      <c r="AV126" s="232"/>
      <c r="AW126" s="232"/>
      <c r="AX126" s="232"/>
      <c r="AY126" s="232"/>
      <c r="AZ126" s="232"/>
      <c r="BA126" s="232"/>
      <c r="BB126" s="232"/>
      <c r="BC126" s="232"/>
      <c r="BD126" s="232"/>
      <c r="BE126" s="232"/>
      <c r="BF126" s="232"/>
      <c r="BG126" s="232"/>
      <c r="BH126" s="232"/>
      <c r="BI126" s="232"/>
      <c r="BJ126" s="232"/>
      <c r="BK126" s="232"/>
      <c r="BL126" s="232"/>
      <c r="BM126" s="232"/>
      <c r="BN126" s="232"/>
      <c r="BO126" s="232"/>
      <c r="BP126" s="232"/>
      <c r="BQ126" s="232"/>
      <c r="BR126" s="232"/>
      <c r="BS126" s="232"/>
      <c r="BT126" s="232"/>
      <c r="BU126" s="232"/>
      <c r="BV126" s="232"/>
      <c r="BW126" s="232"/>
      <c r="BX126" s="232"/>
      <c r="BY126" s="232"/>
      <c r="BZ126" s="232"/>
      <c r="CA126" s="232"/>
      <c r="CB126" s="232"/>
      <c r="CC126" s="232"/>
      <c r="CD126" s="255"/>
      <c r="CE126" s="255"/>
      <c r="CF126" s="255"/>
      <c r="CG126" s="232"/>
      <c r="CH126" s="232"/>
      <c r="CI126" s="232"/>
      <c r="CJ126" s="254"/>
      <c r="CK126" s="890"/>
      <c r="CL126" s="891"/>
      <c r="CM126" s="891"/>
      <c r="CN126" s="891"/>
      <c r="CO126" s="892"/>
      <c r="CP126" s="851" t="s">
        <v>501</v>
      </c>
      <c r="CQ126" s="788"/>
      <c r="CR126" s="788"/>
      <c r="CS126" s="788"/>
      <c r="CT126" s="788"/>
      <c r="CU126" s="788"/>
      <c r="CV126" s="788"/>
      <c r="CW126" s="788"/>
      <c r="CX126" s="788"/>
      <c r="CY126" s="788"/>
      <c r="CZ126" s="788"/>
      <c r="DA126" s="788"/>
      <c r="DB126" s="788"/>
      <c r="DC126" s="788"/>
      <c r="DD126" s="788"/>
      <c r="DE126" s="788"/>
      <c r="DF126" s="789"/>
      <c r="DG126" s="852" t="s">
        <v>448</v>
      </c>
      <c r="DH126" s="853"/>
      <c r="DI126" s="853"/>
      <c r="DJ126" s="853"/>
      <c r="DK126" s="853"/>
      <c r="DL126" s="853" t="s">
        <v>448</v>
      </c>
      <c r="DM126" s="853"/>
      <c r="DN126" s="853"/>
      <c r="DO126" s="853"/>
      <c r="DP126" s="853"/>
      <c r="DQ126" s="853" t="s">
        <v>448</v>
      </c>
      <c r="DR126" s="853"/>
      <c r="DS126" s="853"/>
      <c r="DT126" s="853"/>
      <c r="DU126" s="853"/>
      <c r="DV126" s="830" t="s">
        <v>448</v>
      </c>
      <c r="DW126" s="830"/>
      <c r="DX126" s="830"/>
      <c r="DY126" s="830"/>
      <c r="DZ126" s="831"/>
    </row>
    <row r="127" spans="1:130" s="230" customFormat="1" ht="26.25" customHeight="1" x14ac:dyDescent="0.15">
      <c r="A127" s="858"/>
      <c r="B127" s="859"/>
      <c r="C127" s="874" t="s">
        <v>502</v>
      </c>
      <c r="D127" s="875"/>
      <c r="E127" s="875"/>
      <c r="F127" s="875"/>
      <c r="G127" s="875"/>
      <c r="H127" s="875"/>
      <c r="I127" s="875"/>
      <c r="J127" s="875"/>
      <c r="K127" s="875"/>
      <c r="L127" s="875"/>
      <c r="M127" s="875"/>
      <c r="N127" s="875"/>
      <c r="O127" s="875"/>
      <c r="P127" s="875"/>
      <c r="Q127" s="875"/>
      <c r="R127" s="875"/>
      <c r="S127" s="875"/>
      <c r="T127" s="875"/>
      <c r="U127" s="875"/>
      <c r="V127" s="875"/>
      <c r="W127" s="875"/>
      <c r="X127" s="875"/>
      <c r="Y127" s="875"/>
      <c r="Z127" s="876"/>
      <c r="AA127" s="815" t="s">
        <v>448</v>
      </c>
      <c r="AB127" s="816"/>
      <c r="AC127" s="816"/>
      <c r="AD127" s="816"/>
      <c r="AE127" s="817"/>
      <c r="AF127" s="818" t="s">
        <v>422</v>
      </c>
      <c r="AG127" s="816"/>
      <c r="AH127" s="816"/>
      <c r="AI127" s="816"/>
      <c r="AJ127" s="817"/>
      <c r="AK127" s="818" t="s">
        <v>454</v>
      </c>
      <c r="AL127" s="816"/>
      <c r="AM127" s="816"/>
      <c r="AN127" s="816"/>
      <c r="AO127" s="817"/>
      <c r="AP127" s="860" t="s">
        <v>451</v>
      </c>
      <c r="AQ127" s="861"/>
      <c r="AR127" s="861"/>
      <c r="AS127" s="861"/>
      <c r="AT127" s="862"/>
      <c r="AU127" s="232"/>
      <c r="AV127" s="232"/>
      <c r="AW127" s="232"/>
      <c r="AX127" s="877" t="s">
        <v>503</v>
      </c>
      <c r="AY127" s="848"/>
      <c r="AZ127" s="848"/>
      <c r="BA127" s="848"/>
      <c r="BB127" s="848"/>
      <c r="BC127" s="848"/>
      <c r="BD127" s="848"/>
      <c r="BE127" s="849"/>
      <c r="BF127" s="847" t="s">
        <v>504</v>
      </c>
      <c r="BG127" s="848"/>
      <c r="BH127" s="848"/>
      <c r="BI127" s="848"/>
      <c r="BJ127" s="848"/>
      <c r="BK127" s="848"/>
      <c r="BL127" s="849"/>
      <c r="BM127" s="847" t="s">
        <v>505</v>
      </c>
      <c r="BN127" s="848"/>
      <c r="BO127" s="848"/>
      <c r="BP127" s="848"/>
      <c r="BQ127" s="848"/>
      <c r="BR127" s="848"/>
      <c r="BS127" s="849"/>
      <c r="BT127" s="847" t="s">
        <v>506</v>
      </c>
      <c r="BU127" s="848"/>
      <c r="BV127" s="848"/>
      <c r="BW127" s="848"/>
      <c r="BX127" s="848"/>
      <c r="BY127" s="848"/>
      <c r="BZ127" s="850"/>
      <c r="CA127" s="232"/>
      <c r="CB127" s="232"/>
      <c r="CC127" s="232"/>
      <c r="CD127" s="255"/>
      <c r="CE127" s="255"/>
      <c r="CF127" s="255"/>
      <c r="CG127" s="232"/>
      <c r="CH127" s="232"/>
      <c r="CI127" s="232"/>
      <c r="CJ127" s="254"/>
      <c r="CK127" s="890"/>
      <c r="CL127" s="891"/>
      <c r="CM127" s="891"/>
      <c r="CN127" s="891"/>
      <c r="CO127" s="892"/>
      <c r="CP127" s="851" t="s">
        <v>507</v>
      </c>
      <c r="CQ127" s="788"/>
      <c r="CR127" s="788"/>
      <c r="CS127" s="788"/>
      <c r="CT127" s="788"/>
      <c r="CU127" s="788"/>
      <c r="CV127" s="788"/>
      <c r="CW127" s="788"/>
      <c r="CX127" s="788"/>
      <c r="CY127" s="788"/>
      <c r="CZ127" s="788"/>
      <c r="DA127" s="788"/>
      <c r="DB127" s="788"/>
      <c r="DC127" s="788"/>
      <c r="DD127" s="788"/>
      <c r="DE127" s="788"/>
      <c r="DF127" s="789"/>
      <c r="DG127" s="852" t="s">
        <v>451</v>
      </c>
      <c r="DH127" s="853"/>
      <c r="DI127" s="853"/>
      <c r="DJ127" s="853"/>
      <c r="DK127" s="853"/>
      <c r="DL127" s="853" t="s">
        <v>446</v>
      </c>
      <c r="DM127" s="853"/>
      <c r="DN127" s="853"/>
      <c r="DO127" s="853"/>
      <c r="DP127" s="853"/>
      <c r="DQ127" s="853" t="s">
        <v>448</v>
      </c>
      <c r="DR127" s="853"/>
      <c r="DS127" s="853"/>
      <c r="DT127" s="853"/>
      <c r="DU127" s="853"/>
      <c r="DV127" s="830" t="s">
        <v>448</v>
      </c>
      <c r="DW127" s="830"/>
      <c r="DX127" s="830"/>
      <c r="DY127" s="830"/>
      <c r="DZ127" s="831"/>
    </row>
    <row r="128" spans="1:130" s="230" customFormat="1" ht="26.25" customHeight="1" thickBot="1" x14ac:dyDescent="0.2">
      <c r="A128" s="832" t="s">
        <v>508</v>
      </c>
      <c r="B128" s="833"/>
      <c r="C128" s="833"/>
      <c r="D128" s="833"/>
      <c r="E128" s="833"/>
      <c r="F128" s="833"/>
      <c r="G128" s="833"/>
      <c r="H128" s="833"/>
      <c r="I128" s="833"/>
      <c r="J128" s="833"/>
      <c r="K128" s="833"/>
      <c r="L128" s="833"/>
      <c r="M128" s="833"/>
      <c r="N128" s="833"/>
      <c r="O128" s="833"/>
      <c r="P128" s="833"/>
      <c r="Q128" s="833"/>
      <c r="R128" s="833"/>
      <c r="S128" s="833"/>
      <c r="T128" s="833"/>
      <c r="U128" s="833"/>
      <c r="V128" s="833"/>
      <c r="W128" s="834" t="s">
        <v>509</v>
      </c>
      <c r="X128" s="834"/>
      <c r="Y128" s="834"/>
      <c r="Z128" s="835"/>
      <c r="AA128" s="836" t="s">
        <v>454</v>
      </c>
      <c r="AB128" s="837"/>
      <c r="AC128" s="837"/>
      <c r="AD128" s="837"/>
      <c r="AE128" s="838"/>
      <c r="AF128" s="839" t="s">
        <v>451</v>
      </c>
      <c r="AG128" s="837"/>
      <c r="AH128" s="837"/>
      <c r="AI128" s="837"/>
      <c r="AJ128" s="838"/>
      <c r="AK128" s="839" t="s">
        <v>474</v>
      </c>
      <c r="AL128" s="837"/>
      <c r="AM128" s="837"/>
      <c r="AN128" s="837"/>
      <c r="AO128" s="838"/>
      <c r="AP128" s="840"/>
      <c r="AQ128" s="841"/>
      <c r="AR128" s="841"/>
      <c r="AS128" s="841"/>
      <c r="AT128" s="842"/>
      <c r="AU128" s="232"/>
      <c r="AV128" s="232"/>
      <c r="AW128" s="232"/>
      <c r="AX128" s="843" t="s">
        <v>510</v>
      </c>
      <c r="AY128" s="844"/>
      <c r="AZ128" s="844"/>
      <c r="BA128" s="844"/>
      <c r="BB128" s="844"/>
      <c r="BC128" s="844"/>
      <c r="BD128" s="844"/>
      <c r="BE128" s="845"/>
      <c r="BF128" s="822" t="s">
        <v>422</v>
      </c>
      <c r="BG128" s="823"/>
      <c r="BH128" s="823"/>
      <c r="BI128" s="823"/>
      <c r="BJ128" s="823"/>
      <c r="BK128" s="823"/>
      <c r="BL128" s="846"/>
      <c r="BM128" s="822">
        <v>15</v>
      </c>
      <c r="BN128" s="823"/>
      <c r="BO128" s="823"/>
      <c r="BP128" s="823"/>
      <c r="BQ128" s="823"/>
      <c r="BR128" s="823"/>
      <c r="BS128" s="846"/>
      <c r="BT128" s="822">
        <v>20</v>
      </c>
      <c r="BU128" s="823"/>
      <c r="BV128" s="823"/>
      <c r="BW128" s="823"/>
      <c r="BX128" s="823"/>
      <c r="BY128" s="823"/>
      <c r="BZ128" s="824"/>
      <c r="CA128" s="255"/>
      <c r="CB128" s="255"/>
      <c r="CC128" s="255"/>
      <c r="CD128" s="255"/>
      <c r="CE128" s="255"/>
      <c r="CF128" s="255"/>
      <c r="CG128" s="232"/>
      <c r="CH128" s="232"/>
      <c r="CI128" s="232"/>
      <c r="CJ128" s="254"/>
      <c r="CK128" s="893"/>
      <c r="CL128" s="894"/>
      <c r="CM128" s="894"/>
      <c r="CN128" s="894"/>
      <c r="CO128" s="895"/>
      <c r="CP128" s="825" t="s">
        <v>511</v>
      </c>
      <c r="CQ128" s="766"/>
      <c r="CR128" s="766"/>
      <c r="CS128" s="766"/>
      <c r="CT128" s="766"/>
      <c r="CU128" s="766"/>
      <c r="CV128" s="766"/>
      <c r="CW128" s="766"/>
      <c r="CX128" s="766"/>
      <c r="CY128" s="766"/>
      <c r="CZ128" s="766"/>
      <c r="DA128" s="766"/>
      <c r="DB128" s="766"/>
      <c r="DC128" s="766"/>
      <c r="DD128" s="766"/>
      <c r="DE128" s="766"/>
      <c r="DF128" s="767"/>
      <c r="DG128" s="826" t="s">
        <v>482</v>
      </c>
      <c r="DH128" s="827"/>
      <c r="DI128" s="827"/>
      <c r="DJ128" s="827"/>
      <c r="DK128" s="827"/>
      <c r="DL128" s="827" t="s">
        <v>454</v>
      </c>
      <c r="DM128" s="827"/>
      <c r="DN128" s="827"/>
      <c r="DO128" s="827"/>
      <c r="DP128" s="827"/>
      <c r="DQ128" s="827" t="s">
        <v>448</v>
      </c>
      <c r="DR128" s="827"/>
      <c r="DS128" s="827"/>
      <c r="DT128" s="827"/>
      <c r="DU128" s="827"/>
      <c r="DV128" s="828" t="s">
        <v>454</v>
      </c>
      <c r="DW128" s="828"/>
      <c r="DX128" s="828"/>
      <c r="DY128" s="828"/>
      <c r="DZ128" s="829"/>
    </row>
    <row r="129" spans="1:131" s="230" customFormat="1" ht="26.25" customHeight="1" x14ac:dyDescent="0.15">
      <c r="A129" s="810" t="s">
        <v>109</v>
      </c>
      <c r="B129" s="811"/>
      <c r="C129" s="811"/>
      <c r="D129" s="811"/>
      <c r="E129" s="811"/>
      <c r="F129" s="811"/>
      <c r="G129" s="811"/>
      <c r="H129" s="811"/>
      <c r="I129" s="811"/>
      <c r="J129" s="811"/>
      <c r="K129" s="811"/>
      <c r="L129" s="811"/>
      <c r="M129" s="811"/>
      <c r="N129" s="811"/>
      <c r="O129" s="811"/>
      <c r="P129" s="811"/>
      <c r="Q129" s="811"/>
      <c r="R129" s="811"/>
      <c r="S129" s="811"/>
      <c r="T129" s="811"/>
      <c r="U129" s="811"/>
      <c r="V129" s="811"/>
      <c r="W129" s="812" t="s">
        <v>512</v>
      </c>
      <c r="X129" s="813"/>
      <c r="Y129" s="813"/>
      <c r="Z129" s="814"/>
      <c r="AA129" s="815">
        <v>3221515</v>
      </c>
      <c r="AB129" s="816"/>
      <c r="AC129" s="816"/>
      <c r="AD129" s="816"/>
      <c r="AE129" s="817"/>
      <c r="AF129" s="818">
        <v>3501440</v>
      </c>
      <c r="AG129" s="816"/>
      <c r="AH129" s="816"/>
      <c r="AI129" s="816"/>
      <c r="AJ129" s="817"/>
      <c r="AK129" s="818">
        <v>3331990</v>
      </c>
      <c r="AL129" s="816"/>
      <c r="AM129" s="816"/>
      <c r="AN129" s="816"/>
      <c r="AO129" s="817"/>
      <c r="AP129" s="819"/>
      <c r="AQ129" s="820"/>
      <c r="AR129" s="820"/>
      <c r="AS129" s="820"/>
      <c r="AT129" s="821"/>
      <c r="AU129" s="233"/>
      <c r="AV129" s="233"/>
      <c r="AW129" s="233"/>
      <c r="AX129" s="787" t="s">
        <v>513</v>
      </c>
      <c r="AY129" s="788"/>
      <c r="AZ129" s="788"/>
      <c r="BA129" s="788"/>
      <c r="BB129" s="788"/>
      <c r="BC129" s="788"/>
      <c r="BD129" s="788"/>
      <c r="BE129" s="789"/>
      <c r="BF129" s="806" t="s">
        <v>514</v>
      </c>
      <c r="BG129" s="807"/>
      <c r="BH129" s="807"/>
      <c r="BI129" s="807"/>
      <c r="BJ129" s="807"/>
      <c r="BK129" s="807"/>
      <c r="BL129" s="808"/>
      <c r="BM129" s="806">
        <v>20</v>
      </c>
      <c r="BN129" s="807"/>
      <c r="BO129" s="807"/>
      <c r="BP129" s="807"/>
      <c r="BQ129" s="807"/>
      <c r="BR129" s="807"/>
      <c r="BS129" s="808"/>
      <c r="BT129" s="806">
        <v>30</v>
      </c>
      <c r="BU129" s="807"/>
      <c r="BV129" s="807"/>
      <c r="BW129" s="807"/>
      <c r="BX129" s="807"/>
      <c r="BY129" s="807"/>
      <c r="BZ129" s="809"/>
      <c r="CA129" s="256"/>
      <c r="CB129" s="256"/>
      <c r="CC129" s="256"/>
      <c r="CD129" s="256"/>
      <c r="CE129" s="256"/>
      <c r="CF129" s="256"/>
      <c r="CG129" s="256"/>
      <c r="CH129" s="256"/>
      <c r="CI129" s="256"/>
      <c r="CJ129" s="256"/>
      <c r="CK129" s="256"/>
      <c r="CL129" s="256"/>
      <c r="CM129" s="256"/>
      <c r="CN129" s="256"/>
      <c r="CO129" s="256"/>
      <c r="CP129" s="256"/>
      <c r="CQ129" s="256"/>
      <c r="CR129" s="256"/>
      <c r="CS129" s="256"/>
      <c r="CT129" s="256"/>
      <c r="CU129" s="256"/>
      <c r="CV129" s="256"/>
      <c r="CW129" s="256"/>
      <c r="CX129" s="256"/>
      <c r="CY129" s="256"/>
      <c r="CZ129" s="256"/>
      <c r="DA129" s="256"/>
      <c r="DB129" s="256"/>
      <c r="DC129" s="256"/>
      <c r="DD129" s="256"/>
      <c r="DE129" s="256"/>
      <c r="DF129" s="256"/>
      <c r="DG129" s="256"/>
      <c r="DH129" s="256"/>
      <c r="DI129" s="256"/>
      <c r="DJ129" s="256"/>
      <c r="DK129" s="256"/>
      <c r="DL129" s="256"/>
      <c r="DM129" s="256"/>
      <c r="DN129" s="256"/>
      <c r="DO129" s="256"/>
      <c r="DP129" s="233"/>
      <c r="DQ129" s="233"/>
      <c r="DR129" s="233"/>
      <c r="DS129" s="233"/>
      <c r="DT129" s="233"/>
      <c r="DU129" s="233"/>
      <c r="DV129" s="233"/>
      <c r="DW129" s="233"/>
      <c r="DX129" s="233"/>
      <c r="DY129" s="233"/>
      <c r="DZ129" s="233"/>
    </row>
    <row r="130" spans="1:131" s="230" customFormat="1" ht="26.25" customHeight="1" x14ac:dyDescent="0.15">
      <c r="A130" s="810" t="s">
        <v>515</v>
      </c>
      <c r="B130" s="811"/>
      <c r="C130" s="811"/>
      <c r="D130" s="811"/>
      <c r="E130" s="811"/>
      <c r="F130" s="811"/>
      <c r="G130" s="811"/>
      <c r="H130" s="811"/>
      <c r="I130" s="811"/>
      <c r="J130" s="811"/>
      <c r="K130" s="811"/>
      <c r="L130" s="811"/>
      <c r="M130" s="811"/>
      <c r="N130" s="811"/>
      <c r="O130" s="811"/>
      <c r="P130" s="811"/>
      <c r="Q130" s="811"/>
      <c r="R130" s="811"/>
      <c r="S130" s="811"/>
      <c r="T130" s="811"/>
      <c r="U130" s="811"/>
      <c r="V130" s="811"/>
      <c r="W130" s="812" t="s">
        <v>516</v>
      </c>
      <c r="X130" s="813"/>
      <c r="Y130" s="813"/>
      <c r="Z130" s="814"/>
      <c r="AA130" s="815">
        <v>439936</v>
      </c>
      <c r="AB130" s="816"/>
      <c r="AC130" s="816"/>
      <c r="AD130" s="816"/>
      <c r="AE130" s="817"/>
      <c r="AF130" s="818">
        <v>439324</v>
      </c>
      <c r="AG130" s="816"/>
      <c r="AH130" s="816"/>
      <c r="AI130" s="816"/>
      <c r="AJ130" s="817"/>
      <c r="AK130" s="818">
        <v>416146</v>
      </c>
      <c r="AL130" s="816"/>
      <c r="AM130" s="816"/>
      <c r="AN130" s="816"/>
      <c r="AO130" s="817"/>
      <c r="AP130" s="819"/>
      <c r="AQ130" s="820"/>
      <c r="AR130" s="820"/>
      <c r="AS130" s="820"/>
      <c r="AT130" s="821"/>
      <c r="AU130" s="233"/>
      <c r="AV130" s="233"/>
      <c r="AW130" s="233"/>
      <c r="AX130" s="787" t="s">
        <v>517</v>
      </c>
      <c r="AY130" s="788"/>
      <c r="AZ130" s="788"/>
      <c r="BA130" s="788"/>
      <c r="BB130" s="788"/>
      <c r="BC130" s="788"/>
      <c r="BD130" s="788"/>
      <c r="BE130" s="789"/>
      <c r="BF130" s="790">
        <v>7.1</v>
      </c>
      <c r="BG130" s="791"/>
      <c r="BH130" s="791"/>
      <c r="BI130" s="791"/>
      <c r="BJ130" s="791"/>
      <c r="BK130" s="791"/>
      <c r="BL130" s="792"/>
      <c r="BM130" s="790">
        <v>25</v>
      </c>
      <c r="BN130" s="791"/>
      <c r="BO130" s="791"/>
      <c r="BP130" s="791"/>
      <c r="BQ130" s="791"/>
      <c r="BR130" s="791"/>
      <c r="BS130" s="792"/>
      <c r="BT130" s="790">
        <v>35</v>
      </c>
      <c r="BU130" s="791"/>
      <c r="BV130" s="791"/>
      <c r="BW130" s="791"/>
      <c r="BX130" s="791"/>
      <c r="BY130" s="791"/>
      <c r="BZ130" s="793"/>
      <c r="CA130" s="256"/>
      <c r="CB130" s="256"/>
      <c r="CC130" s="256"/>
      <c r="CD130" s="256"/>
      <c r="CE130" s="256"/>
      <c r="CF130" s="256"/>
      <c r="CG130" s="256"/>
      <c r="CH130" s="256"/>
      <c r="CI130" s="256"/>
      <c r="CJ130" s="256"/>
      <c r="CK130" s="256"/>
      <c r="CL130" s="256"/>
      <c r="CM130" s="256"/>
      <c r="CN130" s="256"/>
      <c r="CO130" s="256"/>
      <c r="CP130" s="256"/>
      <c r="CQ130" s="256"/>
      <c r="CR130" s="256"/>
      <c r="CS130" s="256"/>
      <c r="CT130" s="256"/>
      <c r="CU130" s="256"/>
      <c r="CV130" s="256"/>
      <c r="CW130" s="256"/>
      <c r="CX130" s="256"/>
      <c r="CY130" s="256"/>
      <c r="CZ130" s="256"/>
      <c r="DA130" s="256"/>
      <c r="DB130" s="256"/>
      <c r="DC130" s="256"/>
      <c r="DD130" s="256"/>
      <c r="DE130" s="256"/>
      <c r="DF130" s="256"/>
      <c r="DG130" s="256"/>
      <c r="DH130" s="256"/>
      <c r="DI130" s="256"/>
      <c r="DJ130" s="256"/>
      <c r="DK130" s="256"/>
      <c r="DL130" s="256"/>
      <c r="DM130" s="256"/>
      <c r="DN130" s="256"/>
      <c r="DO130" s="256"/>
      <c r="DP130" s="233"/>
      <c r="DQ130" s="233"/>
      <c r="DR130" s="233"/>
      <c r="DS130" s="233"/>
      <c r="DT130" s="233"/>
      <c r="DU130" s="233"/>
      <c r="DV130" s="233"/>
      <c r="DW130" s="233"/>
      <c r="DX130" s="233"/>
      <c r="DY130" s="233"/>
      <c r="DZ130" s="233"/>
    </row>
    <row r="131" spans="1:131" s="230" customFormat="1" ht="26.25" customHeight="1" thickBot="1" x14ac:dyDescent="0.2">
      <c r="A131" s="794"/>
      <c r="B131" s="795"/>
      <c r="C131" s="795"/>
      <c r="D131" s="795"/>
      <c r="E131" s="795"/>
      <c r="F131" s="795"/>
      <c r="G131" s="795"/>
      <c r="H131" s="795"/>
      <c r="I131" s="795"/>
      <c r="J131" s="795"/>
      <c r="K131" s="795"/>
      <c r="L131" s="795"/>
      <c r="M131" s="795"/>
      <c r="N131" s="795"/>
      <c r="O131" s="795"/>
      <c r="P131" s="795"/>
      <c r="Q131" s="795"/>
      <c r="R131" s="795"/>
      <c r="S131" s="795"/>
      <c r="T131" s="795"/>
      <c r="U131" s="795"/>
      <c r="V131" s="795"/>
      <c r="W131" s="796" t="s">
        <v>518</v>
      </c>
      <c r="X131" s="797"/>
      <c r="Y131" s="797"/>
      <c r="Z131" s="798"/>
      <c r="AA131" s="799">
        <v>2781579</v>
      </c>
      <c r="AB131" s="800"/>
      <c r="AC131" s="800"/>
      <c r="AD131" s="800"/>
      <c r="AE131" s="801"/>
      <c r="AF131" s="802">
        <v>3062116</v>
      </c>
      <c r="AG131" s="800"/>
      <c r="AH131" s="800"/>
      <c r="AI131" s="800"/>
      <c r="AJ131" s="801"/>
      <c r="AK131" s="802">
        <v>2915844</v>
      </c>
      <c r="AL131" s="800"/>
      <c r="AM131" s="800"/>
      <c r="AN131" s="800"/>
      <c r="AO131" s="801"/>
      <c r="AP131" s="803"/>
      <c r="AQ131" s="804"/>
      <c r="AR131" s="804"/>
      <c r="AS131" s="804"/>
      <c r="AT131" s="805"/>
      <c r="AU131" s="233"/>
      <c r="AV131" s="233"/>
      <c r="AW131" s="233"/>
      <c r="AX131" s="765" t="s">
        <v>519</v>
      </c>
      <c r="AY131" s="766"/>
      <c r="AZ131" s="766"/>
      <c r="BA131" s="766"/>
      <c r="BB131" s="766"/>
      <c r="BC131" s="766"/>
      <c r="BD131" s="766"/>
      <c r="BE131" s="767"/>
      <c r="BF131" s="768">
        <v>31.6</v>
      </c>
      <c r="BG131" s="769"/>
      <c r="BH131" s="769"/>
      <c r="BI131" s="769"/>
      <c r="BJ131" s="769"/>
      <c r="BK131" s="769"/>
      <c r="BL131" s="770"/>
      <c r="BM131" s="768">
        <v>350</v>
      </c>
      <c r="BN131" s="769"/>
      <c r="BO131" s="769"/>
      <c r="BP131" s="769"/>
      <c r="BQ131" s="769"/>
      <c r="BR131" s="769"/>
      <c r="BS131" s="770"/>
      <c r="BT131" s="771"/>
      <c r="BU131" s="772"/>
      <c r="BV131" s="772"/>
      <c r="BW131" s="772"/>
      <c r="BX131" s="772"/>
      <c r="BY131" s="772"/>
      <c r="BZ131" s="773"/>
      <c r="CA131" s="256"/>
      <c r="CB131" s="256"/>
      <c r="CC131" s="256"/>
      <c r="CD131" s="256"/>
      <c r="CE131" s="256"/>
      <c r="CF131" s="256"/>
      <c r="CG131" s="256"/>
      <c r="CH131" s="256"/>
      <c r="CI131" s="256"/>
      <c r="CJ131" s="256"/>
      <c r="CK131" s="256"/>
      <c r="CL131" s="256"/>
      <c r="CM131" s="256"/>
      <c r="CN131" s="256"/>
      <c r="CO131" s="256"/>
      <c r="CP131" s="256"/>
      <c r="CQ131" s="256"/>
      <c r="CR131" s="256"/>
      <c r="CS131" s="256"/>
      <c r="CT131" s="256"/>
      <c r="CU131" s="256"/>
      <c r="CV131" s="256"/>
      <c r="CW131" s="256"/>
      <c r="CX131" s="256"/>
      <c r="CY131" s="256"/>
      <c r="CZ131" s="256"/>
      <c r="DA131" s="256"/>
      <c r="DB131" s="256"/>
      <c r="DC131" s="256"/>
      <c r="DD131" s="256"/>
      <c r="DE131" s="256"/>
      <c r="DF131" s="256"/>
      <c r="DG131" s="256"/>
      <c r="DH131" s="256"/>
      <c r="DI131" s="256"/>
      <c r="DJ131" s="256"/>
      <c r="DK131" s="256"/>
      <c r="DL131" s="256"/>
      <c r="DM131" s="256"/>
      <c r="DN131" s="256"/>
      <c r="DO131" s="256"/>
      <c r="DP131" s="233"/>
      <c r="DQ131" s="233"/>
      <c r="DR131" s="233"/>
      <c r="DS131" s="233"/>
      <c r="DT131" s="233"/>
      <c r="DU131" s="233"/>
      <c r="DV131" s="233"/>
      <c r="DW131" s="233"/>
      <c r="DX131" s="233"/>
      <c r="DY131" s="233"/>
      <c r="DZ131" s="233"/>
    </row>
    <row r="132" spans="1:131" s="230" customFormat="1" ht="26.25" customHeight="1" x14ac:dyDescent="0.15">
      <c r="A132" s="774" t="s">
        <v>520</v>
      </c>
      <c r="B132" s="775"/>
      <c r="C132" s="775"/>
      <c r="D132" s="775"/>
      <c r="E132" s="775"/>
      <c r="F132" s="775"/>
      <c r="G132" s="775"/>
      <c r="H132" s="775"/>
      <c r="I132" s="775"/>
      <c r="J132" s="775"/>
      <c r="K132" s="775"/>
      <c r="L132" s="775"/>
      <c r="M132" s="775"/>
      <c r="N132" s="775"/>
      <c r="O132" s="775"/>
      <c r="P132" s="775"/>
      <c r="Q132" s="775"/>
      <c r="R132" s="775"/>
      <c r="S132" s="775"/>
      <c r="T132" s="775"/>
      <c r="U132" s="775"/>
      <c r="V132" s="778" t="s">
        <v>521</v>
      </c>
      <c r="W132" s="778"/>
      <c r="X132" s="778"/>
      <c r="Y132" s="778"/>
      <c r="Z132" s="779"/>
      <c r="AA132" s="780">
        <v>6.9448324140000004</v>
      </c>
      <c r="AB132" s="781"/>
      <c r="AC132" s="781"/>
      <c r="AD132" s="781"/>
      <c r="AE132" s="782"/>
      <c r="AF132" s="783">
        <v>7.140389195</v>
      </c>
      <c r="AG132" s="781"/>
      <c r="AH132" s="781"/>
      <c r="AI132" s="781"/>
      <c r="AJ132" s="782"/>
      <c r="AK132" s="783">
        <v>7.398303887</v>
      </c>
      <c r="AL132" s="781"/>
      <c r="AM132" s="781"/>
      <c r="AN132" s="781"/>
      <c r="AO132" s="782"/>
      <c r="AP132" s="784"/>
      <c r="AQ132" s="785"/>
      <c r="AR132" s="785"/>
      <c r="AS132" s="785"/>
      <c r="AT132" s="786"/>
      <c r="AU132" s="257"/>
      <c r="AV132" s="233"/>
      <c r="AW132" s="233"/>
      <c r="AX132" s="233"/>
      <c r="AY132" s="233"/>
      <c r="AZ132" s="233"/>
      <c r="BA132" s="233"/>
      <c r="BB132" s="233"/>
      <c r="BC132" s="233"/>
      <c r="BD132" s="233"/>
      <c r="BE132" s="233"/>
      <c r="BF132" s="233"/>
      <c r="BG132" s="233"/>
      <c r="BH132" s="233"/>
      <c r="BI132" s="233"/>
      <c r="BJ132" s="233"/>
      <c r="BK132" s="233"/>
      <c r="BL132" s="233"/>
      <c r="BM132" s="233"/>
      <c r="BN132" s="233"/>
      <c r="BO132" s="233"/>
      <c r="BP132" s="233"/>
      <c r="BQ132" s="233"/>
      <c r="BR132" s="233"/>
      <c r="BS132" s="234"/>
      <c r="BT132" s="233"/>
      <c r="BU132" s="233"/>
      <c r="BV132" s="233"/>
      <c r="BW132" s="233"/>
      <c r="BX132" s="233"/>
      <c r="BY132" s="233"/>
      <c r="BZ132" s="233"/>
      <c r="CA132" s="256"/>
      <c r="CB132" s="256"/>
      <c r="CC132" s="256"/>
      <c r="CD132" s="256"/>
      <c r="CE132" s="256"/>
      <c r="CF132" s="256"/>
      <c r="CG132" s="256"/>
      <c r="CH132" s="256"/>
      <c r="CI132" s="256"/>
      <c r="CJ132" s="256"/>
      <c r="CK132" s="256"/>
      <c r="CL132" s="256"/>
      <c r="CM132" s="256"/>
      <c r="CN132" s="256"/>
      <c r="CO132" s="256"/>
      <c r="CP132" s="256"/>
      <c r="CQ132" s="256"/>
      <c r="CR132" s="256"/>
      <c r="CS132" s="256"/>
      <c r="CT132" s="256"/>
      <c r="CU132" s="256"/>
      <c r="CV132" s="256"/>
      <c r="CW132" s="256"/>
      <c r="CX132" s="256"/>
      <c r="CY132" s="256"/>
      <c r="CZ132" s="256"/>
      <c r="DA132" s="256"/>
      <c r="DB132" s="256"/>
      <c r="DC132" s="256"/>
      <c r="DD132" s="256"/>
      <c r="DE132" s="256"/>
      <c r="DF132" s="256"/>
      <c r="DG132" s="256"/>
      <c r="DH132" s="256"/>
      <c r="DI132" s="256"/>
      <c r="DJ132" s="256"/>
      <c r="DK132" s="256"/>
      <c r="DL132" s="256"/>
      <c r="DM132" s="256"/>
      <c r="DN132" s="256"/>
      <c r="DO132" s="256"/>
      <c r="DP132" s="233"/>
      <c r="DQ132" s="233"/>
      <c r="DR132" s="233"/>
      <c r="DS132" s="233"/>
      <c r="DT132" s="233"/>
      <c r="DU132" s="233"/>
      <c r="DV132" s="233"/>
      <c r="DW132" s="233"/>
      <c r="DX132" s="233"/>
      <c r="DY132" s="233"/>
      <c r="DZ132" s="233"/>
    </row>
    <row r="133" spans="1:131" s="230" customFormat="1" ht="26.25" customHeight="1" thickBot="1" x14ac:dyDescent="0.2">
      <c r="A133" s="776"/>
      <c r="B133" s="777"/>
      <c r="C133" s="777"/>
      <c r="D133" s="777"/>
      <c r="E133" s="777"/>
      <c r="F133" s="777"/>
      <c r="G133" s="777"/>
      <c r="H133" s="777"/>
      <c r="I133" s="777"/>
      <c r="J133" s="777"/>
      <c r="K133" s="777"/>
      <c r="L133" s="777"/>
      <c r="M133" s="777"/>
      <c r="N133" s="777"/>
      <c r="O133" s="777"/>
      <c r="P133" s="777"/>
      <c r="Q133" s="777"/>
      <c r="R133" s="777"/>
      <c r="S133" s="777"/>
      <c r="T133" s="777"/>
      <c r="U133" s="777"/>
      <c r="V133" s="757" t="s">
        <v>522</v>
      </c>
      <c r="W133" s="757"/>
      <c r="X133" s="757"/>
      <c r="Y133" s="757"/>
      <c r="Z133" s="758"/>
      <c r="AA133" s="759">
        <v>7.4</v>
      </c>
      <c r="AB133" s="760"/>
      <c r="AC133" s="760"/>
      <c r="AD133" s="760"/>
      <c r="AE133" s="761"/>
      <c r="AF133" s="759">
        <v>7.3</v>
      </c>
      <c r="AG133" s="760"/>
      <c r="AH133" s="760"/>
      <c r="AI133" s="760"/>
      <c r="AJ133" s="761"/>
      <c r="AK133" s="759">
        <v>7.1</v>
      </c>
      <c r="AL133" s="760"/>
      <c r="AM133" s="760"/>
      <c r="AN133" s="760"/>
      <c r="AO133" s="761"/>
      <c r="AP133" s="762"/>
      <c r="AQ133" s="763"/>
      <c r="AR133" s="763"/>
      <c r="AS133" s="763"/>
      <c r="AT133" s="764"/>
      <c r="AU133" s="233"/>
      <c r="AV133" s="233"/>
      <c r="AW133" s="233"/>
      <c r="AX133" s="233"/>
      <c r="AY133" s="233"/>
      <c r="AZ133" s="233"/>
      <c r="BA133" s="233"/>
      <c r="BB133" s="233"/>
      <c r="BC133" s="233"/>
      <c r="BD133" s="233"/>
      <c r="BE133" s="233"/>
      <c r="BF133" s="233"/>
      <c r="BG133" s="233"/>
      <c r="BH133" s="233"/>
      <c r="BI133" s="233"/>
      <c r="BJ133" s="233"/>
      <c r="BK133" s="233"/>
      <c r="BL133" s="233"/>
      <c r="BM133" s="233"/>
      <c r="BN133" s="256"/>
      <c r="BO133" s="256"/>
      <c r="BP133" s="256"/>
      <c r="BQ133" s="256"/>
      <c r="BR133" s="256"/>
      <c r="BS133" s="256"/>
      <c r="BT133" s="256"/>
      <c r="BU133" s="256"/>
      <c r="BV133" s="256"/>
      <c r="BW133" s="256"/>
      <c r="BX133" s="256"/>
      <c r="BY133" s="256"/>
      <c r="BZ133" s="256"/>
      <c r="CA133" s="256"/>
      <c r="CB133" s="256"/>
      <c r="CC133" s="256"/>
      <c r="CD133" s="256"/>
      <c r="CE133" s="256"/>
      <c r="CF133" s="256"/>
      <c r="CG133" s="256"/>
      <c r="CH133" s="256"/>
      <c r="CI133" s="256"/>
      <c r="CJ133" s="256"/>
      <c r="CK133" s="256"/>
      <c r="CL133" s="256"/>
      <c r="CM133" s="256"/>
      <c r="CN133" s="256"/>
      <c r="CO133" s="256"/>
      <c r="CP133" s="256"/>
      <c r="CQ133" s="256"/>
      <c r="CR133" s="256"/>
      <c r="CS133" s="256"/>
      <c r="CT133" s="256"/>
      <c r="CU133" s="256"/>
      <c r="CV133" s="256"/>
      <c r="CW133" s="256"/>
      <c r="CX133" s="256"/>
      <c r="CY133" s="256"/>
      <c r="CZ133" s="256"/>
      <c r="DA133" s="256"/>
      <c r="DB133" s="256"/>
      <c r="DC133" s="256"/>
      <c r="DD133" s="256"/>
      <c r="DE133" s="256"/>
      <c r="DF133" s="256"/>
      <c r="DG133" s="256"/>
      <c r="DH133" s="256"/>
      <c r="DI133" s="256"/>
      <c r="DJ133" s="256"/>
      <c r="DK133" s="256"/>
      <c r="DL133" s="256"/>
      <c r="DM133" s="256"/>
      <c r="DN133" s="256"/>
      <c r="DO133" s="256"/>
      <c r="DP133" s="233"/>
      <c r="DQ133" s="233"/>
      <c r="DR133" s="233"/>
      <c r="DS133" s="233"/>
      <c r="DT133" s="233"/>
      <c r="DU133" s="233"/>
      <c r="DV133" s="233"/>
      <c r="DW133" s="233"/>
      <c r="DX133" s="233"/>
      <c r="DY133" s="233"/>
      <c r="DZ133" s="233"/>
    </row>
    <row r="134" spans="1:131" ht="11.25" customHeight="1" x14ac:dyDescent="0.15">
      <c r="A134" s="258"/>
      <c r="B134" s="258"/>
      <c r="C134" s="258"/>
      <c r="D134" s="258"/>
      <c r="E134" s="258"/>
      <c r="F134" s="258"/>
      <c r="G134" s="258"/>
      <c r="H134" s="258"/>
      <c r="I134" s="258"/>
      <c r="J134" s="258"/>
      <c r="K134" s="258"/>
      <c r="L134" s="258"/>
      <c r="M134" s="258"/>
      <c r="N134" s="258"/>
      <c r="O134" s="258"/>
      <c r="P134" s="258"/>
      <c r="Q134" s="258"/>
      <c r="R134" s="258"/>
      <c r="S134" s="258"/>
      <c r="T134" s="258"/>
      <c r="U134" s="258"/>
      <c r="V134" s="258"/>
      <c r="W134" s="258"/>
      <c r="X134" s="258"/>
      <c r="Y134" s="258"/>
      <c r="Z134" s="258"/>
      <c r="AA134" s="258"/>
      <c r="AB134" s="258"/>
      <c r="AC134" s="258"/>
      <c r="AD134" s="258"/>
      <c r="AE134" s="258"/>
      <c r="AF134" s="258"/>
      <c r="AG134" s="258"/>
      <c r="AH134" s="258"/>
      <c r="AI134" s="258"/>
      <c r="AJ134" s="258"/>
      <c r="AK134" s="258"/>
      <c r="AL134" s="258"/>
      <c r="AM134" s="258"/>
      <c r="AN134" s="258"/>
      <c r="AO134" s="258"/>
      <c r="AP134" s="258"/>
      <c r="AQ134" s="258"/>
      <c r="AR134" s="258"/>
      <c r="AS134" s="258"/>
      <c r="AT134" s="258"/>
      <c r="AU134" s="233"/>
      <c r="AV134" s="233"/>
      <c r="AW134" s="233"/>
      <c r="AX134" s="233"/>
      <c r="AY134" s="233"/>
      <c r="AZ134" s="233"/>
      <c r="BA134" s="233"/>
      <c r="BB134" s="233"/>
      <c r="BC134" s="233"/>
      <c r="BD134" s="233"/>
      <c r="BE134" s="233"/>
      <c r="BF134" s="233"/>
      <c r="BG134" s="233"/>
      <c r="BH134" s="233"/>
      <c r="BI134" s="233"/>
      <c r="BJ134" s="233"/>
      <c r="BK134" s="233"/>
      <c r="BL134" s="233"/>
      <c r="BM134" s="233"/>
      <c r="BN134" s="256"/>
      <c r="BO134" s="256"/>
      <c r="BP134" s="256"/>
      <c r="BQ134" s="256"/>
      <c r="BR134" s="256"/>
      <c r="BS134" s="256"/>
      <c r="BT134" s="256"/>
      <c r="BU134" s="256"/>
      <c r="BV134" s="256"/>
      <c r="BW134" s="256"/>
      <c r="BX134" s="256"/>
      <c r="BY134" s="256"/>
      <c r="BZ134" s="256"/>
      <c r="CA134" s="256"/>
      <c r="CB134" s="256"/>
      <c r="CC134" s="256"/>
      <c r="CD134" s="256"/>
      <c r="CE134" s="256"/>
      <c r="CF134" s="256"/>
      <c r="CG134" s="256"/>
      <c r="CH134" s="256"/>
      <c r="CI134" s="256"/>
      <c r="CJ134" s="256"/>
      <c r="CK134" s="256"/>
      <c r="CL134" s="256"/>
      <c r="CM134" s="256"/>
      <c r="CN134" s="256"/>
      <c r="CO134" s="256"/>
      <c r="CP134" s="256"/>
      <c r="CQ134" s="256"/>
      <c r="CR134" s="256"/>
      <c r="CS134" s="256"/>
      <c r="CT134" s="256"/>
      <c r="CU134" s="256"/>
      <c r="CV134" s="256"/>
      <c r="CW134" s="256"/>
      <c r="CX134" s="256"/>
      <c r="CY134" s="256"/>
      <c r="CZ134" s="256"/>
      <c r="DA134" s="256"/>
      <c r="DB134" s="256"/>
      <c r="DC134" s="256"/>
      <c r="DD134" s="256"/>
      <c r="DE134" s="256"/>
      <c r="DF134" s="256"/>
      <c r="DG134" s="256"/>
      <c r="DH134" s="256"/>
      <c r="DI134" s="256"/>
      <c r="DJ134" s="256"/>
      <c r="DK134" s="256"/>
      <c r="DL134" s="256"/>
      <c r="DM134" s="256"/>
      <c r="DN134" s="256"/>
      <c r="DO134" s="256"/>
      <c r="DP134" s="233"/>
      <c r="DQ134" s="233"/>
      <c r="DR134" s="233"/>
      <c r="DS134" s="233"/>
      <c r="DT134" s="233"/>
      <c r="DU134" s="233"/>
      <c r="DV134" s="233"/>
      <c r="DW134" s="233"/>
      <c r="DX134" s="233"/>
      <c r="DY134" s="233"/>
      <c r="DZ134" s="233"/>
      <c r="EA134" s="230"/>
    </row>
    <row r="135" spans="1:131" ht="14.25" hidden="1" x14ac:dyDescent="0.15">
      <c r="AU135" s="258"/>
      <c r="AV135" s="258"/>
      <c r="AW135" s="258"/>
      <c r="AX135" s="258"/>
      <c r="AY135" s="258"/>
      <c r="AZ135" s="258"/>
      <c r="BA135" s="258"/>
      <c r="BB135" s="258"/>
      <c r="BC135" s="258"/>
      <c r="BD135" s="258"/>
      <c r="BE135" s="258"/>
      <c r="BF135" s="258"/>
      <c r="BG135" s="258"/>
      <c r="BH135" s="258"/>
      <c r="BI135" s="258"/>
      <c r="BJ135" s="258"/>
      <c r="BK135" s="258"/>
      <c r="BL135" s="258"/>
      <c r="BM135" s="258"/>
      <c r="BN135" s="258"/>
      <c r="BO135" s="258"/>
      <c r="BP135" s="258"/>
      <c r="BQ135" s="258"/>
      <c r="BR135" s="258"/>
      <c r="BS135" s="258"/>
      <c r="BT135" s="258"/>
      <c r="BU135" s="258"/>
      <c r="BV135" s="258"/>
      <c r="BW135" s="258"/>
      <c r="BX135" s="258"/>
      <c r="BY135" s="258"/>
      <c r="BZ135" s="258"/>
      <c r="CA135" s="258"/>
      <c r="CB135" s="258"/>
      <c r="CC135" s="258"/>
      <c r="CD135" s="258"/>
      <c r="CE135" s="258"/>
      <c r="CF135" s="258"/>
      <c r="CG135" s="258"/>
      <c r="CH135" s="258"/>
      <c r="CI135" s="258"/>
      <c r="CJ135" s="258"/>
      <c r="CK135" s="258"/>
      <c r="CL135" s="258"/>
      <c r="CM135" s="258"/>
      <c r="CN135" s="258"/>
      <c r="CO135" s="258"/>
      <c r="CP135" s="258"/>
      <c r="CQ135" s="258"/>
      <c r="CR135" s="258"/>
      <c r="CS135" s="258"/>
      <c r="CT135" s="258"/>
      <c r="CU135" s="258"/>
      <c r="CV135" s="258"/>
      <c r="CW135" s="258"/>
      <c r="CX135" s="258"/>
      <c r="CY135" s="258"/>
      <c r="CZ135" s="258"/>
      <c r="DA135" s="258"/>
      <c r="DB135" s="258"/>
      <c r="DC135" s="258"/>
      <c r="DD135" s="258"/>
      <c r="DE135" s="258"/>
      <c r="DF135" s="258"/>
      <c r="DG135" s="258"/>
      <c r="DH135" s="258"/>
      <c r="DI135" s="258"/>
      <c r="DJ135" s="258"/>
      <c r="DK135" s="258"/>
      <c r="DL135" s="258"/>
      <c r="DM135" s="258"/>
      <c r="DN135" s="258"/>
      <c r="DO135" s="258"/>
      <c r="DP135" s="258"/>
      <c r="DQ135" s="258"/>
      <c r="DR135" s="258"/>
      <c r="DS135" s="258"/>
      <c r="DT135" s="258"/>
      <c r="DU135" s="258"/>
      <c r="DV135" s="258"/>
      <c r="DW135" s="258"/>
      <c r="DX135" s="258"/>
      <c r="DY135" s="258"/>
      <c r="DZ135" s="258"/>
    </row>
  </sheetData>
  <sheetProtection algorithmName="SHA-512" hashValue="iMKe3+26XM7SAkCn2VzeBkGzuZmsvOxrvfU+tD+HyW2rKZOB7gGuZjwfPwVHqDWeNfnK4/IuxwgQWgsM+nco+w==" saltValue="9PLdBKfnd7gRunjEZtmo5g==" spinCount="100000" sheet="1" objects="1" scenarios="1" formatRows="0"/>
  <mergeCells count="2035">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8" scale="39" orientation="portrait"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zoomScale="70" zoomScaleNormal="85" zoomScaleSheetLayoutView="70" workbookViewId="0"/>
  </sheetViews>
  <sheetFormatPr defaultColWidth="0" defaultRowHeight="13.5" customHeight="1" zeroHeight="1" x14ac:dyDescent="0.15"/>
  <cols>
    <col min="1" max="120" width="2.75" style="260" customWidth="1"/>
    <col min="121" max="121" width="0" style="259" hidden="1" customWidth="1"/>
    <col min="122" max="16384" width="9" style="259" hidden="1"/>
  </cols>
  <sheetData>
    <row r="1" spans="1:120" x14ac:dyDescent="0.15">
      <c r="A1" s="259"/>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c r="DM1" s="259"/>
      <c r="DN1" s="259"/>
      <c r="DO1" s="259"/>
      <c r="DP1" s="259"/>
    </row>
    <row r="2" spans="1:120" x14ac:dyDescent="0.15"/>
    <row r="3" spans="1:120" x14ac:dyDescent="0.15"/>
    <row r="4" spans="1:120" x14ac:dyDescent="0.15"/>
    <row r="5" spans="1:120" x14ac:dyDescent="0.15"/>
    <row r="6" spans="1:120" x14ac:dyDescent="0.15"/>
    <row r="7" spans="1:120" x14ac:dyDescent="0.15"/>
    <row r="8" spans="1:120" x14ac:dyDescent="0.15"/>
    <row r="9" spans="1:120" x14ac:dyDescent="0.15"/>
    <row r="10" spans="1:120" x14ac:dyDescent="0.15"/>
    <row r="11" spans="1:120" x14ac:dyDescent="0.15"/>
    <row r="12" spans="1:120" x14ac:dyDescent="0.15"/>
    <row r="13" spans="1:120" x14ac:dyDescent="0.15"/>
    <row r="14" spans="1:120" x14ac:dyDescent="0.15"/>
    <row r="15" spans="1:120" x14ac:dyDescent="0.15"/>
    <row r="16" spans="1:120" x14ac:dyDescent="0.15">
      <c r="DP16" s="259"/>
    </row>
    <row r="17" spans="119:120" x14ac:dyDescent="0.15">
      <c r="DP17" s="259"/>
    </row>
    <row r="18" spans="119:120" x14ac:dyDescent="0.15"/>
    <row r="19" spans="119:120" x14ac:dyDescent="0.15"/>
    <row r="20" spans="119:120" x14ac:dyDescent="0.15">
      <c r="DO20" s="259"/>
      <c r="DP20" s="259"/>
    </row>
    <row r="21" spans="119:120" x14ac:dyDescent="0.15">
      <c r="DP21" s="259"/>
    </row>
    <row r="22" spans="119:120" x14ac:dyDescent="0.15"/>
    <row r="23" spans="119:120" x14ac:dyDescent="0.15">
      <c r="DO23" s="259"/>
      <c r="DP23" s="259"/>
    </row>
    <row r="24" spans="119:120" x14ac:dyDescent="0.15">
      <c r="DP24" s="259"/>
    </row>
    <row r="25" spans="119:120" x14ac:dyDescent="0.15">
      <c r="DP25" s="259"/>
    </row>
    <row r="26" spans="119:120" x14ac:dyDescent="0.15">
      <c r="DO26" s="259"/>
      <c r="DP26" s="259"/>
    </row>
    <row r="27" spans="119:120" x14ac:dyDescent="0.15"/>
    <row r="28" spans="119:120" x14ac:dyDescent="0.15">
      <c r="DO28" s="259"/>
      <c r="DP28" s="259"/>
    </row>
    <row r="29" spans="119:120" x14ac:dyDescent="0.15">
      <c r="DP29" s="259"/>
    </row>
    <row r="30" spans="119:120" x14ac:dyDescent="0.15"/>
    <row r="31" spans="119:120" x14ac:dyDescent="0.15">
      <c r="DO31" s="259"/>
      <c r="DP31" s="259"/>
    </row>
    <row r="32" spans="119:120" x14ac:dyDescent="0.15"/>
    <row r="33" spans="98:120" x14ac:dyDescent="0.15">
      <c r="DO33" s="259"/>
      <c r="DP33" s="259"/>
    </row>
    <row r="34" spans="98:120" x14ac:dyDescent="0.15">
      <c r="DM34" s="259"/>
    </row>
    <row r="35" spans="98:120" x14ac:dyDescent="0.15">
      <c r="CT35" s="259"/>
      <c r="CU35" s="259"/>
      <c r="CV35" s="259"/>
      <c r="CY35" s="259"/>
      <c r="CZ35" s="259"/>
      <c r="DA35" s="259"/>
      <c r="DD35" s="259"/>
      <c r="DE35" s="259"/>
      <c r="DF35" s="259"/>
      <c r="DI35" s="259"/>
      <c r="DJ35" s="259"/>
      <c r="DK35" s="259"/>
      <c r="DM35" s="259"/>
      <c r="DN35" s="259"/>
      <c r="DO35" s="259"/>
      <c r="DP35" s="259"/>
    </row>
    <row r="36" spans="98:120" x14ac:dyDescent="0.15"/>
    <row r="37" spans="98:120" x14ac:dyDescent="0.15">
      <c r="CW37" s="259"/>
      <c r="DB37" s="259"/>
      <c r="DG37" s="259"/>
      <c r="DL37" s="259"/>
      <c r="DP37" s="259"/>
    </row>
    <row r="38" spans="98:120" x14ac:dyDescent="0.15">
      <c r="CT38" s="259"/>
      <c r="CU38" s="259"/>
      <c r="CV38" s="259"/>
      <c r="CW38" s="259"/>
      <c r="CY38" s="259"/>
      <c r="CZ38" s="259"/>
      <c r="DA38" s="259"/>
      <c r="DB38" s="259"/>
      <c r="DD38" s="259"/>
      <c r="DE38" s="259"/>
      <c r="DF38" s="259"/>
      <c r="DG38" s="259"/>
      <c r="DI38" s="259"/>
      <c r="DJ38" s="259"/>
      <c r="DK38" s="259"/>
      <c r="DL38" s="259"/>
      <c r="DN38" s="259"/>
      <c r="DO38" s="259"/>
      <c r="DP38" s="259"/>
    </row>
    <row r="39" spans="98:120" x14ac:dyDescent="0.15"/>
    <row r="40" spans="98:120" x14ac:dyDescent="0.15"/>
    <row r="41" spans="98:120" x14ac:dyDescent="0.15"/>
    <row r="42" spans="98:120" x14ac:dyDescent="0.15"/>
    <row r="43" spans="98:120" x14ac:dyDescent="0.15"/>
    <row r="44" spans="98:120" x14ac:dyDescent="0.15"/>
    <row r="45" spans="98:120" x14ac:dyDescent="0.15"/>
    <row r="46" spans="98:120" x14ac:dyDescent="0.15"/>
    <row r="47" spans="98:120" x14ac:dyDescent="0.15"/>
    <row r="48" spans="98:120" x14ac:dyDescent="0.15"/>
    <row r="49" spans="22:120" x14ac:dyDescent="0.15">
      <c r="DN49" s="259"/>
      <c r="DO49" s="259"/>
      <c r="DP49" s="259"/>
    </row>
    <row r="50" spans="22:120" x14ac:dyDescent="0.15"/>
    <row r="51" spans="22:120" x14ac:dyDescent="0.15"/>
    <row r="52" spans="22:120" x14ac:dyDescent="0.15"/>
    <row r="53" spans="22:120" x14ac:dyDescent="0.15"/>
    <row r="54" spans="22:120" x14ac:dyDescent="0.15"/>
    <row r="55" spans="22:120" x14ac:dyDescent="0.15"/>
    <row r="56" spans="22:120" x14ac:dyDescent="0.15"/>
    <row r="57" spans="22:120" x14ac:dyDescent="0.15"/>
    <row r="58" spans="22:120" x14ac:dyDescent="0.15"/>
    <row r="59" spans="22:120" x14ac:dyDescent="0.15"/>
    <row r="60" spans="22:120" x14ac:dyDescent="0.15"/>
    <row r="61" spans="22:120" x14ac:dyDescent="0.15"/>
    <row r="62" spans="22:120" x14ac:dyDescent="0.15"/>
    <row r="63" spans="22:120" x14ac:dyDescent="0.15">
      <c r="W63" s="259"/>
      <c r="CS63" s="259"/>
      <c r="CX63" s="259"/>
      <c r="DC63" s="259"/>
      <c r="DH63" s="259"/>
    </row>
    <row r="64" spans="22:120" x14ac:dyDescent="0.15">
      <c r="V64" s="259"/>
    </row>
    <row r="65" spans="15:120" x14ac:dyDescent="0.15">
      <c r="X65" s="259"/>
      <c r="Z65" s="259"/>
      <c r="AA65" s="259"/>
      <c r="AB65" s="259"/>
      <c r="AC65" s="259"/>
      <c r="AD65" s="259"/>
      <c r="AE65" s="259"/>
      <c r="AF65" s="259"/>
      <c r="AG65" s="259"/>
      <c r="AH65" s="259"/>
      <c r="AI65" s="259"/>
      <c r="AJ65" s="259"/>
      <c r="AK65" s="259"/>
      <c r="AL65" s="259"/>
      <c r="AM65" s="259"/>
      <c r="AN65" s="259"/>
      <c r="AO65" s="259"/>
      <c r="AP65" s="259"/>
      <c r="AQ65" s="259"/>
      <c r="AR65" s="259"/>
      <c r="AS65" s="259"/>
      <c r="AT65" s="259"/>
      <c r="AU65" s="259"/>
      <c r="AV65" s="259"/>
      <c r="AW65" s="259"/>
      <c r="AX65" s="259"/>
      <c r="AY65" s="259"/>
      <c r="AZ65" s="259"/>
      <c r="BA65" s="259"/>
      <c r="BB65" s="259"/>
      <c r="BC65" s="259"/>
      <c r="BD65" s="259"/>
      <c r="BE65" s="259"/>
      <c r="BF65" s="259"/>
      <c r="BG65" s="259"/>
      <c r="BH65" s="259"/>
      <c r="BI65" s="259"/>
      <c r="BJ65" s="259"/>
      <c r="BK65" s="259"/>
      <c r="BL65" s="259"/>
      <c r="BM65" s="259"/>
      <c r="BN65" s="259"/>
      <c r="BO65" s="259"/>
      <c r="BP65" s="259"/>
      <c r="BQ65" s="259"/>
      <c r="BR65" s="259"/>
      <c r="BS65" s="259"/>
      <c r="BT65" s="259"/>
      <c r="BU65" s="259"/>
      <c r="BV65" s="259"/>
      <c r="BW65" s="259"/>
      <c r="BX65" s="259"/>
      <c r="BY65" s="259"/>
      <c r="BZ65" s="259"/>
      <c r="CA65" s="259"/>
      <c r="CB65" s="259"/>
      <c r="CC65" s="259"/>
      <c r="CD65" s="259"/>
      <c r="CE65" s="259"/>
      <c r="CF65" s="259"/>
      <c r="CG65" s="259"/>
      <c r="CH65" s="259"/>
      <c r="CI65" s="259"/>
      <c r="CJ65" s="259"/>
      <c r="CK65" s="259"/>
      <c r="CL65" s="259"/>
      <c r="CM65" s="259"/>
      <c r="CN65" s="259"/>
      <c r="CO65" s="259"/>
      <c r="CP65" s="259"/>
      <c r="CQ65" s="259"/>
      <c r="CR65" s="259"/>
      <c r="CU65" s="259"/>
      <c r="CZ65" s="259"/>
      <c r="DE65" s="259"/>
      <c r="DJ65" s="259"/>
    </row>
    <row r="66" spans="15:120" x14ac:dyDescent="0.15">
      <c r="Q66" s="259"/>
      <c r="S66" s="259"/>
      <c r="U66" s="259"/>
      <c r="DM66" s="259"/>
    </row>
    <row r="67" spans="15:120" x14ac:dyDescent="0.15">
      <c r="O67" s="259"/>
      <c r="P67" s="259"/>
      <c r="R67" s="259"/>
      <c r="T67" s="259"/>
      <c r="Y67" s="259"/>
      <c r="CT67" s="259"/>
      <c r="CV67" s="259"/>
      <c r="CW67" s="259"/>
      <c r="CY67" s="259"/>
      <c r="DA67" s="259"/>
      <c r="DB67" s="259"/>
      <c r="DD67" s="259"/>
      <c r="DF67" s="259"/>
      <c r="DG67" s="259"/>
      <c r="DI67" s="259"/>
      <c r="DK67" s="259"/>
      <c r="DL67" s="259"/>
      <c r="DN67" s="259"/>
      <c r="DO67" s="259"/>
      <c r="DP67" s="259"/>
    </row>
    <row r="68" spans="15:120" x14ac:dyDescent="0.15"/>
    <row r="69" spans="15:120" x14ac:dyDescent="0.15"/>
    <row r="70" spans="15:120" x14ac:dyDescent="0.15"/>
    <row r="71" spans="15:120" x14ac:dyDescent="0.15"/>
    <row r="72" spans="15:120" x14ac:dyDescent="0.15">
      <c r="DP72" s="259"/>
    </row>
    <row r="73" spans="15:120" x14ac:dyDescent="0.15">
      <c r="DP73" s="259"/>
    </row>
    <row r="74" spans="15:120" x14ac:dyDescent="0.15"/>
    <row r="75" spans="15:120" x14ac:dyDescent="0.15"/>
    <row r="76" spans="15:120" x14ac:dyDescent="0.15"/>
    <row r="77" spans="15:120" x14ac:dyDescent="0.15"/>
    <row r="78" spans="15:120" x14ac:dyDescent="0.15"/>
    <row r="79" spans="15:120" x14ac:dyDescent="0.15"/>
    <row r="80" spans="15:120" x14ac:dyDescent="0.15"/>
    <row r="81" spans="97:112" x14ac:dyDescent="0.15"/>
    <row r="82" spans="97:112" x14ac:dyDescent="0.15"/>
    <row r="83" spans="97:112" x14ac:dyDescent="0.15"/>
    <row r="84" spans="97:112" x14ac:dyDescent="0.15"/>
    <row r="85" spans="97:112" x14ac:dyDescent="0.15"/>
    <row r="86" spans="97:112" x14ac:dyDescent="0.15"/>
    <row r="87" spans="97:112" x14ac:dyDescent="0.15"/>
    <row r="88" spans="97:112" x14ac:dyDescent="0.15"/>
    <row r="89" spans="97:112" x14ac:dyDescent="0.15"/>
    <row r="90" spans="97:112" x14ac:dyDescent="0.15"/>
    <row r="91" spans="97:112" x14ac:dyDescent="0.15"/>
    <row r="92" spans="97:112" x14ac:dyDescent="0.15"/>
    <row r="93" spans="97:112" x14ac:dyDescent="0.15"/>
    <row r="94" spans="97:112" x14ac:dyDescent="0.15"/>
    <row r="95" spans="97:112" x14ac:dyDescent="0.15"/>
    <row r="96" spans="97:112" x14ac:dyDescent="0.15">
      <c r="CS96" s="259"/>
      <c r="CX96" s="259"/>
      <c r="DC96" s="259"/>
      <c r="DH96" s="259"/>
    </row>
    <row r="97" spans="24:120" x14ac:dyDescent="0.15">
      <c r="CS97" s="259"/>
      <c r="CX97" s="259"/>
      <c r="DC97" s="259"/>
      <c r="DH97" s="259"/>
      <c r="DP97" s="260" t="s">
        <v>523</v>
      </c>
    </row>
    <row r="98" spans="24:120" hidden="1" x14ac:dyDescent="0.15">
      <c r="CS98" s="259"/>
      <c r="CX98" s="259"/>
      <c r="DC98" s="259"/>
      <c r="DH98" s="259"/>
    </row>
    <row r="99" spans="24:120" hidden="1" x14ac:dyDescent="0.15">
      <c r="CS99" s="259"/>
      <c r="CX99" s="259"/>
      <c r="DC99" s="259"/>
      <c r="DH99" s="259"/>
    </row>
    <row r="101" spans="24:120" ht="12" hidden="1" customHeight="1" x14ac:dyDescent="0.15">
      <c r="X101" s="259"/>
      <c r="Y101" s="259"/>
      <c r="Z101" s="259"/>
      <c r="AA101" s="259"/>
      <c r="AB101" s="259"/>
      <c r="AC101" s="259"/>
      <c r="AD101" s="259"/>
      <c r="AE101" s="259"/>
      <c r="AF101" s="259"/>
      <c r="AG101" s="259"/>
      <c r="AH101" s="259"/>
      <c r="AI101" s="259"/>
      <c r="AJ101" s="259"/>
      <c r="AK101" s="259"/>
      <c r="AL101" s="259"/>
      <c r="AM101" s="259"/>
      <c r="AN101" s="259"/>
      <c r="AO101" s="259"/>
      <c r="AP101" s="259"/>
      <c r="AQ101" s="259"/>
      <c r="AR101" s="259"/>
      <c r="AS101" s="259"/>
      <c r="AT101" s="259"/>
      <c r="AU101" s="259"/>
      <c r="AV101" s="259"/>
      <c r="AW101" s="259"/>
      <c r="AX101" s="259"/>
      <c r="AY101" s="259"/>
      <c r="AZ101" s="259"/>
      <c r="BA101" s="259"/>
      <c r="BB101" s="259"/>
      <c r="BC101" s="259"/>
      <c r="BD101" s="259"/>
      <c r="BE101" s="259"/>
      <c r="BF101" s="259"/>
      <c r="BG101" s="259"/>
      <c r="BH101" s="259"/>
      <c r="BI101" s="259"/>
      <c r="BJ101" s="259"/>
      <c r="BK101" s="259"/>
      <c r="BL101" s="259"/>
      <c r="BM101" s="259"/>
      <c r="BN101" s="259"/>
      <c r="BO101" s="259"/>
      <c r="BP101" s="259"/>
      <c r="BQ101" s="259"/>
      <c r="BR101" s="259"/>
      <c r="BS101" s="259"/>
      <c r="BT101" s="259"/>
      <c r="BU101" s="259"/>
      <c r="BV101" s="259"/>
      <c r="BW101" s="259"/>
      <c r="BX101" s="259"/>
      <c r="BY101" s="259"/>
      <c r="BZ101" s="259"/>
      <c r="CA101" s="259"/>
      <c r="CB101" s="259"/>
      <c r="CC101" s="259"/>
      <c r="CD101" s="259"/>
      <c r="CE101" s="259"/>
      <c r="CF101" s="259"/>
      <c r="CG101" s="259"/>
      <c r="CH101" s="259"/>
      <c r="CI101" s="259"/>
      <c r="CJ101" s="259"/>
      <c r="CK101" s="259"/>
      <c r="CL101" s="259"/>
      <c r="CM101" s="259"/>
      <c r="CN101" s="259"/>
      <c r="CO101" s="259"/>
      <c r="CP101" s="259"/>
      <c r="CQ101" s="259"/>
      <c r="CR101" s="259"/>
      <c r="CU101" s="259"/>
      <c r="CZ101" s="259"/>
      <c r="DE101" s="259"/>
      <c r="DJ101" s="259"/>
    </row>
    <row r="102" spans="24:120" ht="1.5" hidden="1" customHeight="1" x14ac:dyDescent="0.15">
      <c r="CU102" s="259"/>
      <c r="CZ102" s="259"/>
      <c r="DE102" s="259"/>
      <c r="DJ102" s="259"/>
      <c r="DM102" s="259"/>
    </row>
    <row r="103" spans="24:120" hidden="1" x14ac:dyDescent="0.15">
      <c r="CT103" s="259"/>
      <c r="CV103" s="259"/>
      <c r="CW103" s="259"/>
      <c r="CY103" s="259"/>
      <c r="DA103" s="259"/>
      <c r="DB103" s="259"/>
      <c r="DD103" s="259"/>
      <c r="DF103" s="259"/>
      <c r="DG103" s="259"/>
      <c r="DI103" s="259"/>
      <c r="DK103" s="259"/>
      <c r="DL103" s="259"/>
      <c r="DM103" s="259"/>
      <c r="DN103" s="259"/>
      <c r="DO103" s="259"/>
      <c r="DP103" s="259"/>
    </row>
    <row r="104" spans="24:120" hidden="1" x14ac:dyDescent="0.15">
      <c r="CV104" s="259"/>
      <c r="CW104" s="259"/>
      <c r="DA104" s="259"/>
      <c r="DB104" s="259"/>
      <c r="DF104" s="259"/>
      <c r="DG104" s="259"/>
      <c r="DK104" s="259"/>
      <c r="DL104" s="259"/>
      <c r="DN104" s="259"/>
      <c r="DO104" s="259"/>
      <c r="DP104" s="259"/>
    </row>
    <row r="105" spans="24:120" ht="12.75" hidden="1" customHeight="1" x14ac:dyDescent="0.15"/>
  </sheetData>
  <sheetProtection algorithmName="SHA-512" hashValue="p7rt2LBeipPHVB78dEy8EyTHx3ltaBhmkqegFav2OYer5rOdf9GSu/Li5aNfJsWdzPzd7W3y0SoMi9QQUZVnHA==" saltValue="KFLyXGovQ5Rz1b74c9cIBQ=="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zoomScale="70" zoomScaleNormal="70" zoomScaleSheetLayoutView="55" workbookViewId="0"/>
  </sheetViews>
  <sheetFormatPr defaultColWidth="0" defaultRowHeight="13.5" customHeight="1" zeroHeight="1" x14ac:dyDescent="0.15"/>
  <cols>
    <col min="1" max="116" width="2.625" style="260" customWidth="1"/>
    <col min="117" max="16384" width="9" style="259" hidden="1"/>
  </cols>
  <sheetData>
    <row r="1" spans="2:116" x14ac:dyDescent="0.15">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row>
    <row r="2" spans="2:116" x14ac:dyDescent="0.15"/>
    <row r="3" spans="2:116" x14ac:dyDescent="0.15"/>
    <row r="4" spans="2:116" x14ac:dyDescent="0.15">
      <c r="R4" s="259"/>
      <c r="S4" s="259"/>
      <c r="T4" s="259"/>
      <c r="U4" s="259"/>
      <c r="V4" s="259"/>
      <c r="W4" s="259"/>
      <c r="X4" s="259"/>
      <c r="Y4" s="259"/>
      <c r="Z4" s="259"/>
      <c r="AA4" s="259"/>
      <c r="AB4" s="259"/>
      <c r="AC4" s="259"/>
      <c r="AD4" s="259"/>
      <c r="AE4" s="259"/>
      <c r="AF4" s="259"/>
      <c r="AG4" s="259"/>
      <c r="AH4" s="259"/>
      <c r="AI4" s="259"/>
      <c r="AJ4" s="259"/>
      <c r="AK4" s="259"/>
      <c r="AL4" s="259"/>
      <c r="AM4" s="259"/>
      <c r="AN4" s="259"/>
      <c r="AO4" s="259"/>
      <c r="AP4" s="259"/>
      <c r="AQ4" s="259"/>
      <c r="AR4" s="259"/>
      <c r="AS4" s="259"/>
      <c r="AT4" s="259"/>
      <c r="AU4" s="259"/>
      <c r="AV4" s="259"/>
      <c r="AW4" s="259"/>
      <c r="AX4" s="259"/>
      <c r="AY4" s="259"/>
      <c r="AZ4" s="259"/>
      <c r="BA4" s="259"/>
      <c r="BB4" s="259"/>
      <c r="BC4" s="259"/>
      <c r="BD4" s="259"/>
      <c r="BE4" s="259"/>
      <c r="BF4" s="259"/>
      <c r="BG4" s="259"/>
      <c r="BH4" s="259"/>
      <c r="BI4" s="259"/>
      <c r="BJ4" s="259"/>
      <c r="BK4" s="259"/>
      <c r="BL4" s="259"/>
      <c r="BM4" s="259"/>
      <c r="BN4" s="259"/>
      <c r="BO4" s="259"/>
      <c r="BP4" s="259"/>
      <c r="BQ4" s="259"/>
      <c r="BR4" s="259"/>
      <c r="BS4" s="259"/>
      <c r="BT4" s="259"/>
      <c r="BU4" s="259"/>
      <c r="BV4" s="259"/>
      <c r="BW4" s="259"/>
      <c r="BX4" s="259"/>
      <c r="BY4" s="259"/>
      <c r="BZ4" s="259"/>
      <c r="CA4" s="259"/>
      <c r="CB4" s="259"/>
      <c r="CC4" s="259"/>
      <c r="CD4" s="259"/>
      <c r="CE4" s="259"/>
      <c r="CF4" s="259"/>
      <c r="CG4" s="259"/>
      <c r="CH4" s="259"/>
      <c r="CI4" s="259"/>
      <c r="CJ4" s="259"/>
      <c r="CK4" s="259"/>
      <c r="CL4" s="259"/>
      <c r="CM4" s="259"/>
      <c r="CN4" s="259"/>
      <c r="CO4" s="259"/>
      <c r="CP4" s="259"/>
      <c r="CQ4" s="259"/>
      <c r="CR4" s="259"/>
      <c r="CS4" s="259"/>
      <c r="CT4" s="259"/>
      <c r="CU4" s="259"/>
      <c r="CV4" s="259"/>
      <c r="CW4" s="259"/>
      <c r="CX4" s="259"/>
      <c r="CY4" s="259"/>
      <c r="CZ4" s="259"/>
      <c r="DA4" s="259"/>
      <c r="DB4" s="259"/>
      <c r="DC4" s="259"/>
      <c r="DD4" s="259"/>
      <c r="DE4" s="259"/>
      <c r="DF4" s="259"/>
      <c r="DG4" s="259"/>
      <c r="DH4" s="259"/>
      <c r="DI4" s="259"/>
      <c r="DJ4" s="259"/>
      <c r="DK4" s="259"/>
      <c r="DL4" s="259"/>
    </row>
    <row r="5" spans="2:116" x14ac:dyDescent="0.15">
      <c r="R5" s="259"/>
      <c r="S5" s="259"/>
      <c r="T5" s="259"/>
      <c r="U5" s="259"/>
      <c r="V5" s="259"/>
      <c r="W5" s="259"/>
      <c r="X5" s="259"/>
      <c r="Y5" s="259"/>
      <c r="Z5" s="259"/>
      <c r="AA5" s="259"/>
      <c r="AB5" s="259"/>
      <c r="AC5" s="259"/>
      <c r="AD5" s="259"/>
      <c r="AE5" s="259"/>
      <c r="AF5" s="259"/>
      <c r="AG5" s="259"/>
      <c r="AH5" s="259"/>
      <c r="AI5" s="259"/>
      <c r="AJ5" s="259"/>
      <c r="AK5" s="259"/>
      <c r="AL5" s="259"/>
      <c r="AM5" s="259"/>
      <c r="AN5" s="259"/>
      <c r="AO5" s="259"/>
      <c r="AP5" s="259"/>
      <c r="AQ5" s="259"/>
      <c r="AR5" s="259"/>
      <c r="AS5" s="259"/>
      <c r="AT5" s="259"/>
      <c r="AU5" s="259"/>
      <c r="AV5" s="259"/>
      <c r="AW5" s="259"/>
      <c r="AX5" s="259"/>
      <c r="AY5" s="259"/>
      <c r="AZ5" s="259"/>
      <c r="BA5" s="259"/>
      <c r="BB5" s="259"/>
      <c r="BC5" s="259"/>
      <c r="BD5" s="259"/>
      <c r="BE5" s="259"/>
      <c r="BF5" s="259"/>
      <c r="BG5" s="259"/>
      <c r="BH5" s="259"/>
      <c r="BI5" s="259"/>
      <c r="BJ5" s="259"/>
      <c r="BK5" s="259"/>
      <c r="BL5" s="259"/>
      <c r="BM5" s="259"/>
      <c r="BN5" s="259"/>
      <c r="BO5" s="259"/>
      <c r="BP5" s="259"/>
      <c r="BQ5" s="259"/>
      <c r="BR5" s="259"/>
      <c r="BS5" s="259"/>
      <c r="BT5" s="259"/>
      <c r="BU5" s="259"/>
      <c r="BV5" s="259"/>
      <c r="BW5" s="259"/>
      <c r="BX5" s="259"/>
      <c r="BY5" s="259"/>
      <c r="BZ5" s="259"/>
      <c r="CA5" s="259"/>
      <c r="CB5" s="259"/>
      <c r="CC5" s="259"/>
      <c r="CD5" s="259"/>
      <c r="CE5" s="259"/>
      <c r="CF5" s="259"/>
      <c r="CG5" s="259"/>
      <c r="CH5" s="259"/>
      <c r="CI5" s="259"/>
      <c r="CJ5" s="259"/>
      <c r="CK5" s="259"/>
      <c r="CL5" s="259"/>
      <c r="CM5" s="259"/>
      <c r="CN5" s="259"/>
      <c r="CO5" s="259"/>
      <c r="CP5" s="259"/>
      <c r="CQ5" s="259"/>
      <c r="CR5" s="259"/>
      <c r="CS5" s="259"/>
      <c r="CT5" s="259"/>
      <c r="CU5" s="259"/>
      <c r="CV5" s="259"/>
      <c r="CW5" s="259"/>
      <c r="CX5" s="259"/>
      <c r="CY5" s="259"/>
      <c r="CZ5" s="259"/>
      <c r="DA5" s="259"/>
      <c r="DB5" s="259"/>
      <c r="DC5" s="259"/>
      <c r="DD5" s="259"/>
      <c r="DE5" s="259"/>
      <c r="DF5" s="259"/>
      <c r="DG5" s="259"/>
      <c r="DH5" s="259"/>
      <c r="DI5" s="259"/>
      <c r="DJ5" s="259"/>
      <c r="DK5" s="259"/>
      <c r="DL5" s="259"/>
    </row>
    <row r="6" spans="2:116" x14ac:dyDescent="0.15"/>
    <row r="7" spans="2:116" x14ac:dyDescent="0.15"/>
    <row r="8" spans="2:116" x14ac:dyDescent="0.15"/>
    <row r="9" spans="2:116" x14ac:dyDescent="0.15"/>
    <row r="10" spans="2:116" x14ac:dyDescent="0.15"/>
    <row r="11" spans="2:116" x14ac:dyDescent="0.15"/>
    <row r="12" spans="2:116" x14ac:dyDescent="0.15"/>
    <row r="13" spans="2:116" x14ac:dyDescent="0.15"/>
    <row r="14" spans="2:116" x14ac:dyDescent="0.15"/>
    <row r="15" spans="2:116" x14ac:dyDescent="0.15"/>
    <row r="16" spans="2:116" x14ac:dyDescent="0.15"/>
    <row r="17" spans="9:116" x14ac:dyDescent="0.15"/>
    <row r="18" spans="9:116" x14ac:dyDescent="0.15">
      <c r="I18" s="259"/>
      <c r="J18" s="259"/>
      <c r="K18" s="259"/>
      <c r="L18" s="259"/>
      <c r="M18" s="259"/>
      <c r="N18" s="259"/>
      <c r="O18" s="259"/>
      <c r="P18" s="259"/>
      <c r="Q18" s="259"/>
      <c r="R18" s="259"/>
      <c r="S18" s="259"/>
      <c r="T18" s="259"/>
      <c r="U18" s="259"/>
      <c r="V18" s="259"/>
      <c r="W18" s="259"/>
      <c r="X18" s="259"/>
      <c r="Y18" s="259"/>
      <c r="Z18" s="259"/>
      <c r="AA18" s="259"/>
      <c r="AB18" s="259"/>
      <c r="AC18" s="259"/>
      <c r="AD18" s="259"/>
      <c r="AE18" s="259"/>
      <c r="AF18" s="259"/>
      <c r="AG18" s="259"/>
      <c r="AH18" s="259"/>
      <c r="AI18" s="259"/>
      <c r="AJ18" s="259"/>
      <c r="AK18" s="259"/>
      <c r="AL18" s="259"/>
      <c r="AM18" s="259"/>
      <c r="AN18" s="259"/>
      <c r="AO18" s="259"/>
      <c r="AP18" s="259"/>
      <c r="AQ18" s="259"/>
      <c r="AR18" s="259"/>
      <c r="AS18" s="259"/>
      <c r="AT18" s="259"/>
      <c r="AU18" s="259"/>
      <c r="AV18" s="259"/>
      <c r="AW18" s="259"/>
      <c r="AX18" s="259"/>
      <c r="AY18" s="259"/>
      <c r="AZ18" s="259"/>
      <c r="BA18" s="259"/>
      <c r="BB18" s="259"/>
      <c r="BC18" s="259"/>
      <c r="BD18" s="259"/>
      <c r="BE18" s="259"/>
      <c r="BF18" s="259"/>
      <c r="BG18" s="259"/>
      <c r="BH18" s="259"/>
      <c r="BI18" s="259"/>
      <c r="BJ18" s="259"/>
      <c r="BK18" s="259"/>
      <c r="BL18" s="259"/>
      <c r="BM18" s="259"/>
      <c r="BN18" s="259"/>
      <c r="BO18" s="259"/>
      <c r="BP18" s="259"/>
      <c r="BQ18" s="259"/>
      <c r="BR18" s="259"/>
      <c r="BS18" s="259"/>
      <c r="BT18" s="259"/>
      <c r="BU18" s="259"/>
      <c r="BV18" s="259"/>
      <c r="BW18" s="259"/>
      <c r="BX18" s="259"/>
      <c r="BY18" s="259"/>
      <c r="BZ18" s="259"/>
      <c r="CA18" s="259"/>
      <c r="CB18" s="259"/>
      <c r="CC18" s="259"/>
      <c r="CD18" s="259"/>
      <c r="CE18" s="259"/>
      <c r="CF18" s="259"/>
      <c r="CG18" s="259"/>
      <c r="CH18" s="259"/>
      <c r="CI18" s="259"/>
      <c r="CJ18" s="259"/>
      <c r="CK18" s="259"/>
      <c r="CL18" s="259"/>
      <c r="CM18" s="259"/>
      <c r="CN18" s="259"/>
      <c r="CO18" s="259"/>
      <c r="CP18" s="259"/>
      <c r="CQ18" s="259"/>
      <c r="CR18" s="259"/>
      <c r="CS18" s="259"/>
      <c r="CT18" s="259"/>
      <c r="CU18" s="259"/>
      <c r="CV18" s="259"/>
      <c r="CW18" s="259"/>
      <c r="CX18" s="259"/>
      <c r="CY18" s="259"/>
      <c r="CZ18" s="259"/>
      <c r="DA18" s="259"/>
      <c r="DB18" s="259"/>
      <c r="DC18" s="259"/>
      <c r="DD18" s="259"/>
      <c r="DE18" s="259"/>
      <c r="DF18" s="259"/>
      <c r="DG18" s="259"/>
      <c r="DH18" s="259"/>
      <c r="DI18" s="259"/>
      <c r="DJ18" s="259"/>
      <c r="DK18" s="259"/>
      <c r="DL18" s="259"/>
    </row>
    <row r="19" spans="9:116" x14ac:dyDescent="0.15"/>
    <row r="20" spans="9:116" x14ac:dyDescent="0.15"/>
    <row r="21" spans="9:116" x14ac:dyDescent="0.15">
      <c r="DL21" s="259"/>
    </row>
    <row r="22" spans="9:116" x14ac:dyDescent="0.15">
      <c r="DI22" s="259"/>
      <c r="DJ22" s="259"/>
      <c r="DK22" s="259"/>
      <c r="DL22" s="259"/>
    </row>
    <row r="23" spans="9:116" x14ac:dyDescent="0.15">
      <c r="CY23" s="259"/>
      <c r="CZ23" s="259"/>
      <c r="DA23" s="259"/>
      <c r="DB23" s="259"/>
      <c r="DC23" s="259"/>
      <c r="DD23" s="259"/>
      <c r="DE23" s="259"/>
      <c r="DF23" s="259"/>
      <c r="DG23" s="259"/>
      <c r="DH23" s="259"/>
      <c r="DI23" s="259"/>
      <c r="DJ23" s="259"/>
      <c r="DK23" s="259"/>
      <c r="DL23" s="259"/>
    </row>
    <row r="24" spans="9:116" x14ac:dyDescent="0.15"/>
    <row r="25" spans="9:116" x14ac:dyDescent="0.15"/>
    <row r="26" spans="9:116" x14ac:dyDescent="0.15"/>
    <row r="27" spans="9:116" x14ac:dyDescent="0.15"/>
    <row r="28" spans="9:116" x14ac:dyDescent="0.15"/>
    <row r="29" spans="9:116" x14ac:dyDescent="0.15"/>
    <row r="30" spans="9:116" x14ac:dyDescent="0.15"/>
    <row r="31" spans="9:116" x14ac:dyDescent="0.15"/>
    <row r="32" spans="9:116" x14ac:dyDescent="0.15"/>
    <row r="33" spans="15:116" x14ac:dyDescent="0.15"/>
    <row r="34" spans="15:116" x14ac:dyDescent="0.15"/>
    <row r="35" spans="15:116" x14ac:dyDescent="0.15">
      <c r="CZ35" s="259"/>
      <c r="DA35" s="259"/>
      <c r="DB35" s="259"/>
      <c r="DC35" s="259"/>
      <c r="DD35" s="259"/>
      <c r="DE35" s="259"/>
      <c r="DF35" s="259"/>
      <c r="DG35" s="259"/>
      <c r="DH35" s="259"/>
      <c r="DI35" s="259"/>
      <c r="DJ35" s="259"/>
      <c r="DK35" s="259"/>
      <c r="DL35" s="259"/>
    </row>
    <row r="36" spans="15:116" x14ac:dyDescent="0.15"/>
    <row r="37" spans="15:116" x14ac:dyDescent="0.15">
      <c r="DL37" s="259"/>
    </row>
    <row r="38" spans="15:116" x14ac:dyDescent="0.15">
      <c r="DI38" s="259"/>
      <c r="DJ38" s="259"/>
      <c r="DK38" s="259"/>
      <c r="DL38" s="259"/>
    </row>
    <row r="39" spans="15:116" x14ac:dyDescent="0.15"/>
    <row r="40" spans="15:116" x14ac:dyDescent="0.15"/>
    <row r="41" spans="15:116" x14ac:dyDescent="0.15"/>
    <row r="42" spans="15:116" x14ac:dyDescent="0.15"/>
    <row r="43" spans="15:116" x14ac:dyDescent="0.15">
      <c r="O43" s="259"/>
      <c r="P43" s="259"/>
      <c r="Q43" s="259"/>
      <c r="R43" s="259"/>
      <c r="S43" s="259"/>
      <c r="T43" s="259"/>
      <c r="U43" s="259"/>
      <c r="V43" s="259"/>
      <c r="W43" s="259"/>
      <c r="X43" s="259"/>
      <c r="Y43" s="259"/>
      <c r="Z43" s="259"/>
      <c r="AA43" s="259"/>
      <c r="AB43" s="259"/>
      <c r="AC43" s="259"/>
      <c r="AD43" s="259"/>
      <c r="AE43" s="259"/>
      <c r="AF43" s="259"/>
      <c r="AG43" s="259"/>
      <c r="AH43" s="259"/>
      <c r="AI43" s="259"/>
      <c r="AJ43" s="259"/>
      <c r="AK43" s="259"/>
      <c r="AL43" s="259"/>
      <c r="AM43" s="259"/>
      <c r="AN43" s="259"/>
      <c r="AO43" s="259"/>
      <c r="AP43" s="259"/>
      <c r="AQ43" s="259"/>
      <c r="AR43" s="259"/>
      <c r="AS43" s="259"/>
      <c r="AT43" s="259"/>
      <c r="AU43" s="259"/>
      <c r="AV43" s="259"/>
      <c r="AW43" s="259"/>
      <c r="AX43" s="259"/>
      <c r="AY43" s="259"/>
      <c r="AZ43" s="259"/>
      <c r="BA43" s="259"/>
      <c r="BB43" s="259"/>
      <c r="BC43" s="259"/>
      <c r="BD43" s="259"/>
      <c r="BE43" s="259"/>
      <c r="BF43" s="259"/>
      <c r="BG43" s="259"/>
      <c r="BH43" s="259"/>
      <c r="BI43" s="259"/>
      <c r="BJ43" s="259"/>
      <c r="BK43" s="259"/>
      <c r="BL43" s="259"/>
      <c r="BM43" s="259"/>
      <c r="BN43" s="259"/>
      <c r="BO43" s="259"/>
      <c r="BP43" s="259"/>
      <c r="BQ43" s="259"/>
      <c r="BR43" s="259"/>
      <c r="BS43" s="259"/>
      <c r="BT43" s="259"/>
      <c r="BU43" s="259"/>
      <c r="BV43" s="259"/>
      <c r="BW43" s="259"/>
      <c r="BX43" s="259"/>
      <c r="BY43" s="259"/>
      <c r="BZ43" s="259"/>
      <c r="CA43" s="259"/>
      <c r="CB43" s="259"/>
      <c r="CC43" s="259"/>
      <c r="CD43" s="259"/>
      <c r="CE43" s="259"/>
      <c r="CF43" s="259"/>
      <c r="CG43" s="259"/>
      <c r="CH43" s="259"/>
      <c r="CI43" s="259"/>
      <c r="CJ43" s="259"/>
      <c r="CK43" s="259"/>
      <c r="CL43" s="259"/>
      <c r="CM43" s="259"/>
      <c r="CN43" s="259"/>
      <c r="CO43" s="259"/>
      <c r="CP43" s="259"/>
      <c r="CQ43" s="259"/>
      <c r="CR43" s="259"/>
      <c r="CS43" s="259"/>
      <c r="CT43" s="259"/>
      <c r="CU43" s="259"/>
      <c r="CV43" s="259"/>
      <c r="CW43" s="259"/>
      <c r="CX43" s="259"/>
      <c r="CY43" s="259"/>
      <c r="CZ43" s="259"/>
      <c r="DA43" s="259"/>
      <c r="DB43" s="259"/>
      <c r="DC43" s="259"/>
      <c r="DD43" s="259"/>
      <c r="DE43" s="259"/>
      <c r="DF43" s="259"/>
      <c r="DG43" s="259"/>
      <c r="DH43" s="259"/>
      <c r="DI43" s="259"/>
      <c r="DJ43" s="259"/>
      <c r="DK43" s="259"/>
      <c r="DL43" s="259"/>
    </row>
    <row r="44" spans="15:116" x14ac:dyDescent="0.15">
      <c r="DL44" s="259"/>
    </row>
    <row r="45" spans="15:116" x14ac:dyDescent="0.15"/>
    <row r="46" spans="15:116" x14ac:dyDescent="0.15">
      <c r="DA46" s="259"/>
      <c r="DB46" s="259"/>
      <c r="DC46" s="259"/>
      <c r="DD46" s="259"/>
      <c r="DE46" s="259"/>
      <c r="DF46" s="259"/>
      <c r="DG46" s="259"/>
      <c r="DH46" s="259"/>
      <c r="DI46" s="259"/>
      <c r="DJ46" s="259"/>
      <c r="DK46" s="259"/>
      <c r="DL46" s="259"/>
    </row>
    <row r="47" spans="15:116" x14ac:dyDescent="0.15"/>
    <row r="48" spans="15:116" x14ac:dyDescent="0.15"/>
    <row r="49" spans="104:116" x14ac:dyDescent="0.15"/>
    <row r="50" spans="104:116" x14ac:dyDescent="0.15">
      <c r="CZ50" s="259"/>
      <c r="DA50" s="259"/>
      <c r="DB50" s="259"/>
      <c r="DC50" s="259"/>
      <c r="DD50" s="259"/>
      <c r="DE50" s="259"/>
      <c r="DF50" s="259"/>
      <c r="DG50" s="259"/>
      <c r="DH50" s="259"/>
      <c r="DI50" s="259"/>
      <c r="DJ50" s="259"/>
      <c r="DK50" s="259"/>
      <c r="DL50" s="259"/>
    </row>
    <row r="51" spans="104:116" x14ac:dyDescent="0.15"/>
    <row r="52" spans="104:116" x14ac:dyDescent="0.15"/>
    <row r="53" spans="104:116" x14ac:dyDescent="0.15">
      <c r="DL53" s="259"/>
    </row>
    <row r="54" spans="104:116" x14ac:dyDescent="0.15"/>
    <row r="55" spans="104:116" x14ac:dyDescent="0.15"/>
    <row r="56" spans="104:116" x14ac:dyDescent="0.15"/>
    <row r="57" spans="104:116" x14ac:dyDescent="0.15"/>
    <row r="58" spans="104:116" x14ac:dyDescent="0.15"/>
    <row r="59" spans="104:116" x14ac:dyDescent="0.15"/>
    <row r="60" spans="104:116" x14ac:dyDescent="0.15"/>
    <row r="61" spans="104:116" x14ac:dyDescent="0.15"/>
    <row r="62" spans="104:116" x14ac:dyDescent="0.15"/>
    <row r="63" spans="104:116" x14ac:dyDescent="0.15"/>
    <row r="64" spans="104:116" x14ac:dyDescent="0.15"/>
    <row r="65" spans="107:116" x14ac:dyDescent="0.15"/>
    <row r="66" spans="107:116" x14ac:dyDescent="0.15"/>
    <row r="67" spans="107:116" x14ac:dyDescent="0.15">
      <c r="DC67" s="259"/>
      <c r="DD67" s="259"/>
      <c r="DE67" s="259"/>
      <c r="DF67" s="259"/>
      <c r="DG67" s="259"/>
      <c r="DH67" s="259"/>
      <c r="DI67" s="259"/>
      <c r="DJ67" s="259"/>
      <c r="DK67" s="259"/>
      <c r="DL67" s="259"/>
    </row>
    <row r="68" spans="107:116" x14ac:dyDescent="0.15"/>
    <row r="69" spans="107:116" x14ac:dyDescent="0.15"/>
    <row r="70" spans="107:116" x14ac:dyDescent="0.15"/>
    <row r="71" spans="107:116" x14ac:dyDescent="0.15"/>
    <row r="72" spans="107:116" x14ac:dyDescent="0.15"/>
    <row r="73" spans="107:116" x14ac:dyDescent="0.15"/>
    <row r="74" spans="107:116" x14ac:dyDescent="0.15"/>
    <row r="75" spans="107:116" x14ac:dyDescent="0.15"/>
    <row r="76" spans="107:116" x14ac:dyDescent="0.15"/>
    <row r="77" spans="107:116" x14ac:dyDescent="0.15"/>
    <row r="78" spans="107:116" x14ac:dyDescent="0.15"/>
    <row r="79" spans="107:116" x14ac:dyDescent="0.15"/>
    <row r="80" spans="107:116" x14ac:dyDescent="0.15"/>
    <row r="81" x14ac:dyDescent="0.15"/>
    <row r="82" x14ac:dyDescent="0.15"/>
    <row r="83" x14ac:dyDescent="0.15"/>
    <row r="84" x14ac:dyDescent="0.15"/>
    <row r="85" x14ac:dyDescent="0.15"/>
    <row r="86" x14ac:dyDescent="0.15"/>
    <row r="87" x14ac:dyDescent="0.15"/>
    <row r="88" x14ac:dyDescent="0.15"/>
    <row r="89" x14ac:dyDescent="0.15"/>
  </sheetData>
  <sheetProtection algorithmName="SHA-512" hashValue="cPOTrpIiS78TPqB7JLwE/dbgRFpyQtTutNBcrOVV2uwu16jedOiUOdLebmE2+7UYfREixzr86aGOKqKDXubUgA==" saltValue="UIDbhnnQYREZPiXjoR2B6w==" spinCount="100000" sheet="1" objects="1" scenarios="1"/>
  <dataConsolidate/>
  <phoneticPr fontId="2"/>
  <printOptions horizontalCentered="1" verticalCentered="1"/>
  <pageMargins left="0" right="0" top="0" bottom="0" header="0" footer="0"/>
  <pageSetup paperSize="9" scale="50"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workbookViewId="0"/>
  </sheetViews>
  <sheetFormatPr defaultColWidth="0" defaultRowHeight="13.5" customHeight="1" zeroHeight="1" x14ac:dyDescent="0.15"/>
  <cols>
    <col min="1" max="36" width="2.5" style="261" customWidth="1"/>
    <col min="37" max="44" width="17" style="261" customWidth="1"/>
    <col min="45" max="45" width="6.125" style="268" customWidth="1"/>
    <col min="46" max="46" width="3" style="266" customWidth="1"/>
    <col min="47" max="47" width="19.125" style="261" hidden="1" customWidth="1"/>
    <col min="48" max="52" width="12.625" style="261" hidden="1" customWidth="1"/>
    <col min="53" max="16384" width="8.625" style="261" hidden="1"/>
  </cols>
  <sheetData>
    <row r="1" spans="1:46" x14ac:dyDescent="0.15">
      <c r="AS1" s="262"/>
      <c r="AT1" s="262"/>
    </row>
    <row r="2" spans="1:46" x14ac:dyDescent="0.15">
      <c r="AS2" s="262"/>
      <c r="AT2" s="262"/>
    </row>
    <row r="3" spans="1:46" x14ac:dyDescent="0.15">
      <c r="AS3" s="262"/>
      <c r="AT3" s="262"/>
    </row>
    <row r="4" spans="1:46" x14ac:dyDescent="0.15">
      <c r="AS4" s="262"/>
      <c r="AT4" s="262"/>
    </row>
    <row r="5" spans="1:46" ht="17.25" x14ac:dyDescent="0.15">
      <c r="A5" s="263" t="s">
        <v>524</v>
      </c>
      <c r="B5" s="264"/>
      <c r="C5" s="264"/>
      <c r="D5" s="264"/>
      <c r="E5" s="264"/>
      <c r="F5" s="264"/>
      <c r="G5" s="264"/>
      <c r="H5" s="264"/>
      <c r="I5" s="264"/>
      <c r="J5" s="264"/>
      <c r="K5" s="264"/>
      <c r="L5" s="264"/>
      <c r="M5" s="264"/>
      <c r="N5" s="264"/>
      <c r="O5" s="264"/>
      <c r="P5" s="264"/>
      <c r="Q5" s="264"/>
      <c r="R5" s="264"/>
      <c r="S5" s="264"/>
      <c r="T5" s="264"/>
      <c r="U5" s="264"/>
      <c r="V5" s="264"/>
      <c r="W5" s="264"/>
      <c r="X5" s="264"/>
      <c r="Y5" s="264"/>
      <c r="Z5" s="264"/>
      <c r="AA5" s="264"/>
      <c r="AB5" s="264"/>
      <c r="AC5" s="264"/>
      <c r="AD5" s="264"/>
      <c r="AE5" s="264"/>
      <c r="AF5" s="264"/>
      <c r="AG5" s="264"/>
      <c r="AH5" s="264"/>
      <c r="AI5" s="264"/>
      <c r="AJ5" s="264"/>
      <c r="AK5" s="264"/>
      <c r="AL5" s="264"/>
      <c r="AM5" s="264"/>
      <c r="AN5" s="264"/>
      <c r="AO5" s="264"/>
      <c r="AP5" s="264"/>
      <c r="AQ5" s="264"/>
      <c r="AR5" s="264"/>
      <c r="AS5" s="265"/>
    </row>
    <row r="6" spans="1:46" x14ac:dyDescent="0.15">
      <c r="A6" s="266"/>
      <c r="B6" s="262"/>
      <c r="C6" s="262"/>
      <c r="D6" s="262"/>
      <c r="E6" s="262"/>
      <c r="F6" s="262"/>
      <c r="G6" s="262"/>
      <c r="H6" s="262"/>
      <c r="I6" s="262"/>
      <c r="J6" s="262"/>
      <c r="K6" s="262"/>
      <c r="L6" s="262"/>
      <c r="M6" s="262"/>
      <c r="N6" s="262"/>
      <c r="O6" s="262"/>
      <c r="P6" s="262"/>
      <c r="Q6" s="262"/>
      <c r="R6" s="262"/>
      <c r="S6" s="262"/>
      <c r="T6" s="262"/>
      <c r="U6" s="262"/>
      <c r="V6" s="262"/>
      <c r="W6" s="262"/>
      <c r="X6" s="262"/>
      <c r="Y6" s="262"/>
      <c r="Z6" s="262"/>
      <c r="AA6" s="262"/>
      <c r="AB6" s="262"/>
      <c r="AC6" s="262"/>
      <c r="AD6" s="262"/>
      <c r="AE6" s="262"/>
      <c r="AF6" s="262"/>
      <c r="AG6" s="262"/>
      <c r="AH6" s="262"/>
      <c r="AI6" s="262"/>
      <c r="AJ6" s="262"/>
      <c r="AK6" s="267" t="s">
        <v>525</v>
      </c>
      <c r="AL6" s="267"/>
      <c r="AM6" s="267"/>
      <c r="AN6" s="267"/>
      <c r="AO6" s="262"/>
      <c r="AP6" s="262"/>
      <c r="AQ6" s="262"/>
      <c r="AR6" s="262"/>
    </row>
    <row r="7" spans="1:46" ht="13.5" customHeight="1" x14ac:dyDescent="0.15">
      <c r="A7" s="266"/>
      <c r="B7" s="262"/>
      <c r="C7" s="262"/>
      <c r="D7" s="262"/>
      <c r="E7" s="262"/>
      <c r="F7" s="262"/>
      <c r="G7" s="262"/>
      <c r="H7" s="262"/>
      <c r="I7" s="262"/>
      <c r="J7" s="262"/>
      <c r="K7" s="262"/>
      <c r="L7" s="262"/>
      <c r="M7" s="262"/>
      <c r="N7" s="262"/>
      <c r="O7" s="262"/>
      <c r="P7" s="262"/>
      <c r="Q7" s="262"/>
      <c r="R7" s="262"/>
      <c r="S7" s="262"/>
      <c r="T7" s="262"/>
      <c r="U7" s="262"/>
      <c r="V7" s="262"/>
      <c r="W7" s="262"/>
      <c r="X7" s="262"/>
      <c r="Y7" s="262"/>
      <c r="Z7" s="262"/>
      <c r="AA7" s="262"/>
      <c r="AB7" s="262"/>
      <c r="AC7" s="262"/>
      <c r="AD7" s="262"/>
      <c r="AE7" s="262"/>
      <c r="AF7" s="262"/>
      <c r="AG7" s="262"/>
      <c r="AH7" s="262"/>
      <c r="AI7" s="262"/>
      <c r="AJ7" s="262"/>
      <c r="AK7" s="269"/>
      <c r="AL7" s="270"/>
      <c r="AM7" s="270"/>
      <c r="AN7" s="271"/>
      <c r="AO7" s="1154" t="s">
        <v>526</v>
      </c>
      <c r="AP7" s="272"/>
      <c r="AQ7" s="273" t="s">
        <v>527</v>
      </c>
      <c r="AR7" s="274"/>
    </row>
    <row r="8" spans="1:46" x14ac:dyDescent="0.15">
      <c r="A8" s="266"/>
      <c r="B8" s="262"/>
      <c r="C8" s="262"/>
      <c r="D8" s="262"/>
      <c r="E8" s="262"/>
      <c r="F8" s="262"/>
      <c r="G8" s="262"/>
      <c r="H8" s="262"/>
      <c r="I8" s="262"/>
      <c r="J8" s="262"/>
      <c r="K8" s="262"/>
      <c r="L8" s="262"/>
      <c r="M8" s="262"/>
      <c r="N8" s="262"/>
      <c r="O8" s="262"/>
      <c r="P8" s="262"/>
      <c r="Q8" s="262"/>
      <c r="R8" s="262"/>
      <c r="S8" s="262"/>
      <c r="T8" s="262"/>
      <c r="U8" s="262"/>
      <c r="V8" s="262"/>
      <c r="W8" s="262"/>
      <c r="X8" s="262"/>
      <c r="Y8" s="262"/>
      <c r="Z8" s="262"/>
      <c r="AA8" s="262"/>
      <c r="AB8" s="262"/>
      <c r="AC8" s="262"/>
      <c r="AD8" s="262"/>
      <c r="AE8" s="262"/>
      <c r="AF8" s="262"/>
      <c r="AG8" s="262"/>
      <c r="AH8" s="262"/>
      <c r="AI8" s="262"/>
      <c r="AJ8" s="262"/>
      <c r="AK8" s="275"/>
      <c r="AL8" s="276"/>
      <c r="AM8" s="276"/>
      <c r="AN8" s="277"/>
      <c r="AO8" s="1155"/>
      <c r="AP8" s="278" t="s">
        <v>528</v>
      </c>
      <c r="AQ8" s="279" t="s">
        <v>529</v>
      </c>
      <c r="AR8" s="280" t="s">
        <v>530</v>
      </c>
    </row>
    <row r="9" spans="1:46" x14ac:dyDescent="0.15">
      <c r="A9" s="266"/>
      <c r="B9" s="262"/>
      <c r="C9" s="262"/>
      <c r="D9" s="262"/>
      <c r="E9" s="262"/>
      <c r="F9" s="262"/>
      <c r="G9" s="262"/>
      <c r="H9" s="262"/>
      <c r="I9" s="262"/>
      <c r="J9" s="262"/>
      <c r="K9" s="262"/>
      <c r="L9" s="262"/>
      <c r="M9" s="262"/>
      <c r="N9" s="262"/>
      <c r="O9" s="262"/>
      <c r="P9" s="262"/>
      <c r="Q9" s="262"/>
      <c r="R9" s="262"/>
      <c r="S9" s="262"/>
      <c r="T9" s="262"/>
      <c r="U9" s="262"/>
      <c r="V9" s="262"/>
      <c r="W9" s="262"/>
      <c r="X9" s="262"/>
      <c r="Y9" s="262"/>
      <c r="Z9" s="262"/>
      <c r="AA9" s="262"/>
      <c r="AB9" s="262"/>
      <c r="AC9" s="262"/>
      <c r="AD9" s="262"/>
      <c r="AE9" s="262"/>
      <c r="AF9" s="262"/>
      <c r="AG9" s="262"/>
      <c r="AH9" s="262"/>
      <c r="AI9" s="262"/>
      <c r="AJ9" s="262"/>
      <c r="AK9" s="1166" t="s">
        <v>531</v>
      </c>
      <c r="AL9" s="1167"/>
      <c r="AM9" s="1167"/>
      <c r="AN9" s="1168"/>
      <c r="AO9" s="281">
        <v>1024168</v>
      </c>
      <c r="AP9" s="281">
        <v>137178</v>
      </c>
      <c r="AQ9" s="282">
        <v>138583</v>
      </c>
      <c r="AR9" s="283">
        <v>-1</v>
      </c>
    </row>
    <row r="10" spans="1:46" ht="13.5" customHeight="1" x14ac:dyDescent="0.15">
      <c r="A10" s="266"/>
      <c r="B10" s="262"/>
      <c r="C10" s="262"/>
      <c r="D10" s="262"/>
      <c r="E10" s="262"/>
      <c r="F10" s="262"/>
      <c r="G10" s="262"/>
      <c r="H10" s="262"/>
      <c r="I10" s="262"/>
      <c r="J10" s="262"/>
      <c r="K10" s="262"/>
      <c r="L10" s="262"/>
      <c r="M10" s="262"/>
      <c r="N10" s="262"/>
      <c r="O10" s="262"/>
      <c r="P10" s="262"/>
      <c r="Q10" s="262"/>
      <c r="R10" s="262"/>
      <c r="S10" s="262"/>
      <c r="T10" s="262"/>
      <c r="U10" s="262"/>
      <c r="V10" s="262"/>
      <c r="W10" s="262"/>
      <c r="X10" s="262"/>
      <c r="Y10" s="262"/>
      <c r="Z10" s="262"/>
      <c r="AA10" s="262"/>
      <c r="AB10" s="262"/>
      <c r="AC10" s="262"/>
      <c r="AD10" s="262"/>
      <c r="AE10" s="262"/>
      <c r="AF10" s="262"/>
      <c r="AG10" s="262"/>
      <c r="AH10" s="262"/>
      <c r="AI10" s="262"/>
      <c r="AJ10" s="262"/>
      <c r="AK10" s="1166" t="s">
        <v>532</v>
      </c>
      <c r="AL10" s="1167"/>
      <c r="AM10" s="1167"/>
      <c r="AN10" s="1168"/>
      <c r="AO10" s="284">
        <v>44305</v>
      </c>
      <c r="AP10" s="284">
        <v>5934</v>
      </c>
      <c r="AQ10" s="285">
        <v>15847</v>
      </c>
      <c r="AR10" s="286">
        <v>-62.6</v>
      </c>
    </row>
    <row r="11" spans="1:46" ht="13.5" customHeight="1" x14ac:dyDescent="0.15">
      <c r="A11" s="266"/>
      <c r="B11" s="262"/>
      <c r="C11" s="262"/>
      <c r="D11" s="262"/>
      <c r="E11" s="262"/>
      <c r="F11" s="262"/>
      <c r="G11" s="262"/>
      <c r="H11" s="262"/>
      <c r="I11" s="262"/>
      <c r="J11" s="262"/>
      <c r="K11" s="262"/>
      <c r="L11" s="262"/>
      <c r="M11" s="262"/>
      <c r="N11" s="262"/>
      <c r="O11" s="262"/>
      <c r="P11" s="262"/>
      <c r="Q11" s="262"/>
      <c r="R11" s="262"/>
      <c r="S11" s="262"/>
      <c r="T11" s="262"/>
      <c r="U11" s="262"/>
      <c r="V11" s="262"/>
      <c r="W11" s="262"/>
      <c r="X11" s="262"/>
      <c r="Y11" s="262"/>
      <c r="Z11" s="262"/>
      <c r="AA11" s="262"/>
      <c r="AB11" s="262"/>
      <c r="AC11" s="262"/>
      <c r="AD11" s="262"/>
      <c r="AE11" s="262"/>
      <c r="AF11" s="262"/>
      <c r="AG11" s="262"/>
      <c r="AH11" s="262"/>
      <c r="AI11" s="262"/>
      <c r="AJ11" s="262"/>
      <c r="AK11" s="1166" t="s">
        <v>533</v>
      </c>
      <c r="AL11" s="1167"/>
      <c r="AM11" s="1167"/>
      <c r="AN11" s="1168"/>
      <c r="AO11" s="284" t="s">
        <v>534</v>
      </c>
      <c r="AP11" s="284" t="s">
        <v>534</v>
      </c>
      <c r="AQ11" s="285">
        <v>2224</v>
      </c>
      <c r="AR11" s="286" t="s">
        <v>534</v>
      </c>
    </row>
    <row r="12" spans="1:46" ht="13.5" customHeight="1" x14ac:dyDescent="0.15">
      <c r="A12" s="266"/>
      <c r="B12" s="262"/>
      <c r="C12" s="262"/>
      <c r="D12" s="262"/>
      <c r="E12" s="262"/>
      <c r="F12" s="262"/>
      <c r="G12" s="262"/>
      <c r="H12" s="262"/>
      <c r="I12" s="262"/>
      <c r="J12" s="262"/>
      <c r="K12" s="262"/>
      <c r="L12" s="262"/>
      <c r="M12" s="262"/>
      <c r="N12" s="262"/>
      <c r="O12" s="262"/>
      <c r="P12" s="262"/>
      <c r="Q12" s="262"/>
      <c r="R12" s="262"/>
      <c r="S12" s="262"/>
      <c r="T12" s="262"/>
      <c r="U12" s="262"/>
      <c r="V12" s="262"/>
      <c r="W12" s="262"/>
      <c r="X12" s="262"/>
      <c r="Y12" s="262"/>
      <c r="Z12" s="262"/>
      <c r="AA12" s="262"/>
      <c r="AB12" s="262"/>
      <c r="AC12" s="262"/>
      <c r="AD12" s="262"/>
      <c r="AE12" s="262"/>
      <c r="AF12" s="262"/>
      <c r="AG12" s="262"/>
      <c r="AH12" s="262"/>
      <c r="AI12" s="262"/>
      <c r="AJ12" s="262"/>
      <c r="AK12" s="1166" t="s">
        <v>535</v>
      </c>
      <c r="AL12" s="1167"/>
      <c r="AM12" s="1167"/>
      <c r="AN12" s="1168"/>
      <c r="AO12" s="284" t="s">
        <v>534</v>
      </c>
      <c r="AP12" s="284" t="s">
        <v>534</v>
      </c>
      <c r="AQ12" s="285" t="s">
        <v>534</v>
      </c>
      <c r="AR12" s="286" t="s">
        <v>534</v>
      </c>
    </row>
    <row r="13" spans="1:46" ht="13.5" customHeight="1" x14ac:dyDescent="0.15">
      <c r="A13" s="266"/>
      <c r="B13" s="262"/>
      <c r="C13" s="262"/>
      <c r="D13" s="262"/>
      <c r="E13" s="262"/>
      <c r="F13" s="262"/>
      <c r="G13" s="262"/>
      <c r="H13" s="262"/>
      <c r="I13" s="262"/>
      <c r="J13" s="262"/>
      <c r="K13" s="262"/>
      <c r="L13" s="262"/>
      <c r="M13" s="262"/>
      <c r="N13" s="262"/>
      <c r="O13" s="262"/>
      <c r="P13" s="262"/>
      <c r="Q13" s="262"/>
      <c r="R13" s="262"/>
      <c r="S13" s="262"/>
      <c r="T13" s="262"/>
      <c r="U13" s="262"/>
      <c r="V13" s="262"/>
      <c r="W13" s="262"/>
      <c r="X13" s="262"/>
      <c r="Y13" s="262"/>
      <c r="Z13" s="262"/>
      <c r="AA13" s="262"/>
      <c r="AB13" s="262"/>
      <c r="AC13" s="262"/>
      <c r="AD13" s="262"/>
      <c r="AE13" s="262"/>
      <c r="AF13" s="262"/>
      <c r="AG13" s="262"/>
      <c r="AH13" s="262"/>
      <c r="AI13" s="262"/>
      <c r="AJ13" s="262"/>
      <c r="AK13" s="1166" t="s">
        <v>536</v>
      </c>
      <c r="AL13" s="1167"/>
      <c r="AM13" s="1167"/>
      <c r="AN13" s="1168"/>
      <c r="AO13" s="284">
        <v>27697</v>
      </c>
      <c r="AP13" s="284">
        <v>3710</v>
      </c>
      <c r="AQ13" s="285">
        <v>5571</v>
      </c>
      <c r="AR13" s="286">
        <v>-33.4</v>
      </c>
    </row>
    <row r="14" spans="1:46" ht="13.5" customHeight="1" x14ac:dyDescent="0.15">
      <c r="A14" s="266"/>
      <c r="B14" s="262"/>
      <c r="C14" s="262"/>
      <c r="D14" s="262"/>
      <c r="E14" s="262"/>
      <c r="F14" s="262"/>
      <c r="G14" s="262"/>
      <c r="H14" s="262"/>
      <c r="I14" s="262"/>
      <c r="J14" s="262"/>
      <c r="K14" s="262"/>
      <c r="L14" s="262"/>
      <c r="M14" s="262"/>
      <c r="N14" s="262"/>
      <c r="O14" s="262"/>
      <c r="P14" s="262"/>
      <c r="Q14" s="262"/>
      <c r="R14" s="262"/>
      <c r="S14" s="262"/>
      <c r="T14" s="262"/>
      <c r="U14" s="262"/>
      <c r="V14" s="262"/>
      <c r="W14" s="262"/>
      <c r="X14" s="262"/>
      <c r="Y14" s="262"/>
      <c r="Z14" s="262"/>
      <c r="AA14" s="262"/>
      <c r="AB14" s="262"/>
      <c r="AC14" s="262"/>
      <c r="AD14" s="262"/>
      <c r="AE14" s="262"/>
      <c r="AF14" s="262"/>
      <c r="AG14" s="262"/>
      <c r="AH14" s="262"/>
      <c r="AI14" s="262"/>
      <c r="AJ14" s="262"/>
      <c r="AK14" s="1166" t="s">
        <v>537</v>
      </c>
      <c r="AL14" s="1167"/>
      <c r="AM14" s="1167"/>
      <c r="AN14" s="1168"/>
      <c r="AO14" s="284">
        <v>7479</v>
      </c>
      <c r="AP14" s="284">
        <v>1002</v>
      </c>
      <c r="AQ14" s="285">
        <v>2766</v>
      </c>
      <c r="AR14" s="286">
        <v>-63.8</v>
      </c>
    </row>
    <row r="15" spans="1:46" ht="13.5" customHeight="1" x14ac:dyDescent="0.15">
      <c r="A15" s="266"/>
      <c r="B15" s="262"/>
      <c r="C15" s="262"/>
      <c r="D15" s="262"/>
      <c r="E15" s="262"/>
      <c r="F15" s="262"/>
      <c r="G15" s="262"/>
      <c r="H15" s="262"/>
      <c r="I15" s="262"/>
      <c r="J15" s="262"/>
      <c r="K15" s="262"/>
      <c r="L15" s="262"/>
      <c r="M15" s="262"/>
      <c r="N15" s="262"/>
      <c r="O15" s="262"/>
      <c r="P15" s="262"/>
      <c r="Q15" s="262"/>
      <c r="R15" s="262"/>
      <c r="S15" s="262"/>
      <c r="T15" s="262"/>
      <c r="U15" s="262"/>
      <c r="V15" s="262"/>
      <c r="W15" s="262"/>
      <c r="X15" s="262"/>
      <c r="Y15" s="262"/>
      <c r="Z15" s="262"/>
      <c r="AA15" s="262"/>
      <c r="AB15" s="262"/>
      <c r="AC15" s="262"/>
      <c r="AD15" s="262"/>
      <c r="AE15" s="262"/>
      <c r="AF15" s="262"/>
      <c r="AG15" s="262"/>
      <c r="AH15" s="262"/>
      <c r="AI15" s="262"/>
      <c r="AJ15" s="262"/>
      <c r="AK15" s="1169" t="s">
        <v>538</v>
      </c>
      <c r="AL15" s="1170"/>
      <c r="AM15" s="1170"/>
      <c r="AN15" s="1171"/>
      <c r="AO15" s="284">
        <v>-64151</v>
      </c>
      <c r="AP15" s="284">
        <v>-8592</v>
      </c>
      <c r="AQ15" s="285">
        <v>-9361</v>
      </c>
      <c r="AR15" s="286">
        <v>-8.1999999999999993</v>
      </c>
    </row>
    <row r="16" spans="1:46" x14ac:dyDescent="0.15">
      <c r="A16" s="266"/>
      <c r="B16" s="262"/>
      <c r="C16" s="262"/>
      <c r="D16" s="262"/>
      <c r="E16" s="262"/>
      <c r="F16" s="262"/>
      <c r="G16" s="262"/>
      <c r="H16" s="262"/>
      <c r="I16" s="262"/>
      <c r="J16" s="262"/>
      <c r="K16" s="262"/>
      <c r="L16" s="262"/>
      <c r="M16" s="262"/>
      <c r="N16" s="262"/>
      <c r="O16" s="262"/>
      <c r="P16" s="262"/>
      <c r="Q16" s="262"/>
      <c r="R16" s="262"/>
      <c r="S16" s="262"/>
      <c r="T16" s="262"/>
      <c r="U16" s="262"/>
      <c r="V16" s="262"/>
      <c r="W16" s="262"/>
      <c r="X16" s="262"/>
      <c r="Y16" s="262"/>
      <c r="Z16" s="262"/>
      <c r="AA16" s="262"/>
      <c r="AB16" s="262"/>
      <c r="AC16" s="262"/>
      <c r="AD16" s="262"/>
      <c r="AE16" s="262"/>
      <c r="AF16" s="262"/>
      <c r="AG16" s="262"/>
      <c r="AH16" s="262"/>
      <c r="AI16" s="262"/>
      <c r="AJ16" s="262"/>
      <c r="AK16" s="1169" t="s">
        <v>193</v>
      </c>
      <c r="AL16" s="1170"/>
      <c r="AM16" s="1170"/>
      <c r="AN16" s="1171"/>
      <c r="AO16" s="284">
        <v>1039498</v>
      </c>
      <c r="AP16" s="284">
        <v>139231</v>
      </c>
      <c r="AQ16" s="285">
        <v>155632</v>
      </c>
      <c r="AR16" s="286">
        <v>-10.5</v>
      </c>
    </row>
    <row r="17" spans="1:46" x14ac:dyDescent="0.15">
      <c r="A17" s="266"/>
      <c r="B17" s="262"/>
      <c r="C17" s="262"/>
      <c r="D17" s="262"/>
      <c r="E17" s="262"/>
      <c r="F17" s="262"/>
      <c r="G17" s="262"/>
      <c r="H17" s="262"/>
      <c r="I17" s="262"/>
      <c r="J17" s="262"/>
      <c r="K17" s="262"/>
      <c r="L17" s="262"/>
      <c r="M17" s="262"/>
      <c r="N17" s="262"/>
      <c r="O17" s="262"/>
      <c r="P17" s="262"/>
      <c r="Q17" s="262"/>
      <c r="R17" s="262"/>
      <c r="S17" s="262"/>
      <c r="T17" s="262"/>
      <c r="U17" s="262"/>
      <c r="V17" s="262"/>
      <c r="W17" s="262"/>
      <c r="X17" s="262"/>
      <c r="Y17" s="262"/>
      <c r="Z17" s="262"/>
      <c r="AA17" s="262"/>
      <c r="AB17" s="262"/>
      <c r="AC17" s="262"/>
      <c r="AD17" s="262"/>
      <c r="AE17" s="262"/>
      <c r="AF17" s="262"/>
      <c r="AG17" s="262"/>
      <c r="AH17" s="262"/>
      <c r="AI17" s="262"/>
      <c r="AJ17" s="262"/>
      <c r="AK17" s="262"/>
      <c r="AL17" s="262"/>
      <c r="AM17" s="262"/>
      <c r="AN17" s="262"/>
      <c r="AO17" s="262"/>
      <c r="AP17" s="262"/>
      <c r="AQ17" s="262"/>
      <c r="AR17" s="287"/>
    </row>
    <row r="18" spans="1:46" x14ac:dyDescent="0.15">
      <c r="A18" s="266"/>
      <c r="B18" s="262"/>
      <c r="C18" s="262"/>
      <c r="D18" s="262"/>
      <c r="E18" s="262"/>
      <c r="F18" s="262"/>
      <c r="G18" s="262"/>
      <c r="H18" s="262"/>
      <c r="I18" s="262"/>
      <c r="J18" s="262"/>
      <c r="K18" s="262"/>
      <c r="L18" s="262"/>
      <c r="M18" s="262"/>
      <c r="N18" s="262"/>
      <c r="O18" s="262"/>
      <c r="P18" s="262"/>
      <c r="Q18" s="262"/>
      <c r="R18" s="262"/>
      <c r="S18" s="262"/>
      <c r="T18" s="262"/>
      <c r="U18" s="262"/>
      <c r="V18" s="262"/>
      <c r="W18" s="262"/>
      <c r="X18" s="262"/>
      <c r="Y18" s="262"/>
      <c r="Z18" s="262"/>
      <c r="AA18" s="262"/>
      <c r="AB18" s="262"/>
      <c r="AC18" s="262"/>
      <c r="AD18" s="262"/>
      <c r="AE18" s="262"/>
      <c r="AF18" s="262"/>
      <c r="AG18" s="262"/>
      <c r="AH18" s="262"/>
      <c r="AI18" s="262"/>
      <c r="AJ18" s="262"/>
      <c r="AK18" s="262"/>
      <c r="AL18" s="262"/>
      <c r="AM18" s="262"/>
      <c r="AN18" s="262"/>
      <c r="AO18" s="262"/>
      <c r="AP18" s="262"/>
      <c r="AQ18" s="288"/>
      <c r="AR18" s="288"/>
    </row>
    <row r="19" spans="1:46" x14ac:dyDescent="0.15">
      <c r="A19" s="266"/>
      <c r="B19" s="262"/>
      <c r="C19" s="262"/>
      <c r="D19" s="262"/>
      <c r="E19" s="262"/>
      <c r="F19" s="262"/>
      <c r="G19" s="262"/>
      <c r="H19" s="262"/>
      <c r="I19" s="262"/>
      <c r="J19" s="262"/>
      <c r="K19" s="262"/>
      <c r="L19" s="262"/>
      <c r="M19" s="262"/>
      <c r="N19" s="262"/>
      <c r="O19" s="262"/>
      <c r="P19" s="262"/>
      <c r="Q19" s="262"/>
      <c r="R19" s="262"/>
      <c r="S19" s="262"/>
      <c r="T19" s="262"/>
      <c r="U19" s="262"/>
      <c r="V19" s="262"/>
      <c r="W19" s="262"/>
      <c r="X19" s="262"/>
      <c r="Y19" s="262"/>
      <c r="Z19" s="262"/>
      <c r="AA19" s="262"/>
      <c r="AB19" s="262"/>
      <c r="AC19" s="262"/>
      <c r="AD19" s="262"/>
      <c r="AE19" s="262"/>
      <c r="AF19" s="262"/>
      <c r="AG19" s="262"/>
      <c r="AH19" s="262"/>
      <c r="AI19" s="262"/>
      <c r="AJ19" s="262"/>
      <c r="AK19" s="262" t="s">
        <v>539</v>
      </c>
      <c r="AL19" s="262"/>
      <c r="AM19" s="262"/>
      <c r="AN19" s="262"/>
      <c r="AO19" s="262"/>
      <c r="AP19" s="262"/>
      <c r="AQ19" s="262"/>
      <c r="AR19" s="262"/>
    </row>
    <row r="20" spans="1:46" x14ac:dyDescent="0.15">
      <c r="A20" s="266"/>
      <c r="B20" s="262"/>
      <c r="C20" s="262"/>
      <c r="D20" s="262"/>
      <c r="E20" s="262"/>
      <c r="F20" s="262"/>
      <c r="G20" s="262"/>
      <c r="H20" s="262"/>
      <c r="I20" s="262"/>
      <c r="J20" s="262"/>
      <c r="K20" s="262"/>
      <c r="L20" s="262"/>
      <c r="M20" s="262"/>
      <c r="N20" s="262"/>
      <c r="O20" s="262"/>
      <c r="P20" s="262"/>
      <c r="Q20" s="262"/>
      <c r="R20" s="262"/>
      <c r="S20" s="262"/>
      <c r="T20" s="262"/>
      <c r="U20" s="262"/>
      <c r="V20" s="262"/>
      <c r="W20" s="262"/>
      <c r="X20" s="262"/>
      <c r="Y20" s="262"/>
      <c r="Z20" s="262"/>
      <c r="AA20" s="262"/>
      <c r="AB20" s="262"/>
      <c r="AC20" s="262"/>
      <c r="AD20" s="262"/>
      <c r="AE20" s="262"/>
      <c r="AF20" s="262"/>
      <c r="AG20" s="262"/>
      <c r="AH20" s="262"/>
      <c r="AI20" s="262"/>
      <c r="AJ20" s="262"/>
      <c r="AK20" s="289"/>
      <c r="AL20" s="290"/>
      <c r="AM20" s="290"/>
      <c r="AN20" s="291"/>
      <c r="AO20" s="292" t="s">
        <v>540</v>
      </c>
      <c r="AP20" s="293" t="s">
        <v>541</v>
      </c>
      <c r="AQ20" s="294" t="s">
        <v>542</v>
      </c>
      <c r="AR20" s="295"/>
    </row>
    <row r="21" spans="1:46" s="301" customFormat="1" x14ac:dyDescent="0.15">
      <c r="A21" s="296"/>
      <c r="B21" s="267"/>
      <c r="C21" s="267"/>
      <c r="D21" s="267"/>
      <c r="E21" s="267"/>
      <c r="F21" s="267"/>
      <c r="G21" s="267"/>
      <c r="H21" s="267"/>
      <c r="I21" s="267"/>
      <c r="J21" s="267"/>
      <c r="K21" s="267"/>
      <c r="L21" s="267"/>
      <c r="M21" s="267"/>
      <c r="N21" s="267"/>
      <c r="O21" s="267"/>
      <c r="P21" s="267"/>
      <c r="Q21" s="267"/>
      <c r="R21" s="267"/>
      <c r="S21" s="267"/>
      <c r="T21" s="267"/>
      <c r="U21" s="267"/>
      <c r="V21" s="267"/>
      <c r="W21" s="267"/>
      <c r="X21" s="267"/>
      <c r="Y21" s="267"/>
      <c r="Z21" s="267"/>
      <c r="AA21" s="267"/>
      <c r="AB21" s="267"/>
      <c r="AC21" s="267"/>
      <c r="AD21" s="267"/>
      <c r="AE21" s="267"/>
      <c r="AF21" s="267"/>
      <c r="AG21" s="267"/>
      <c r="AH21" s="267"/>
      <c r="AI21" s="267"/>
      <c r="AJ21" s="267"/>
      <c r="AK21" s="1172" t="s">
        <v>543</v>
      </c>
      <c r="AL21" s="1173"/>
      <c r="AM21" s="1173"/>
      <c r="AN21" s="1174"/>
      <c r="AO21" s="297">
        <v>14.06</v>
      </c>
      <c r="AP21" s="298">
        <v>13.83</v>
      </c>
      <c r="AQ21" s="299">
        <v>0.23</v>
      </c>
      <c r="AR21" s="267"/>
      <c r="AS21" s="300"/>
      <c r="AT21" s="296"/>
    </row>
    <row r="22" spans="1:46" s="301" customFormat="1" x14ac:dyDescent="0.15">
      <c r="A22" s="296"/>
      <c r="B22" s="267"/>
      <c r="C22" s="267"/>
      <c r="D22" s="267"/>
      <c r="E22" s="267"/>
      <c r="F22" s="267"/>
      <c r="G22" s="267"/>
      <c r="H22" s="267"/>
      <c r="I22" s="267"/>
      <c r="J22" s="267"/>
      <c r="K22" s="267"/>
      <c r="L22" s="267"/>
      <c r="M22" s="267"/>
      <c r="N22" s="267"/>
      <c r="O22" s="267"/>
      <c r="P22" s="267"/>
      <c r="Q22" s="267"/>
      <c r="R22" s="267"/>
      <c r="S22" s="267"/>
      <c r="T22" s="267"/>
      <c r="U22" s="267"/>
      <c r="V22" s="267"/>
      <c r="W22" s="267"/>
      <c r="X22" s="267"/>
      <c r="Y22" s="267"/>
      <c r="Z22" s="267"/>
      <c r="AA22" s="267"/>
      <c r="AB22" s="267"/>
      <c r="AC22" s="267"/>
      <c r="AD22" s="267"/>
      <c r="AE22" s="267"/>
      <c r="AF22" s="267"/>
      <c r="AG22" s="267"/>
      <c r="AH22" s="267"/>
      <c r="AI22" s="267"/>
      <c r="AJ22" s="267"/>
      <c r="AK22" s="1172" t="s">
        <v>544</v>
      </c>
      <c r="AL22" s="1173"/>
      <c r="AM22" s="1173"/>
      <c r="AN22" s="1174"/>
      <c r="AO22" s="302">
        <v>98.9</v>
      </c>
      <c r="AP22" s="303">
        <v>96.2</v>
      </c>
      <c r="AQ22" s="304">
        <v>2.7</v>
      </c>
      <c r="AR22" s="288"/>
      <c r="AS22" s="300"/>
      <c r="AT22" s="296"/>
    </row>
    <row r="23" spans="1:46" s="301" customFormat="1" x14ac:dyDescent="0.15">
      <c r="A23" s="296"/>
      <c r="B23" s="267"/>
      <c r="C23" s="267"/>
      <c r="D23" s="267"/>
      <c r="E23" s="267"/>
      <c r="F23" s="267"/>
      <c r="G23" s="267"/>
      <c r="H23" s="267"/>
      <c r="I23" s="267"/>
      <c r="J23" s="267"/>
      <c r="K23" s="267"/>
      <c r="L23" s="267"/>
      <c r="M23" s="267"/>
      <c r="N23" s="267"/>
      <c r="O23" s="267"/>
      <c r="P23" s="267"/>
      <c r="Q23" s="267"/>
      <c r="R23" s="267"/>
      <c r="S23" s="267"/>
      <c r="T23" s="267"/>
      <c r="U23" s="267"/>
      <c r="V23" s="267"/>
      <c r="W23" s="267"/>
      <c r="X23" s="267"/>
      <c r="Y23" s="267"/>
      <c r="Z23" s="267"/>
      <c r="AA23" s="267"/>
      <c r="AB23" s="267"/>
      <c r="AC23" s="267"/>
      <c r="AD23" s="267"/>
      <c r="AE23" s="267"/>
      <c r="AF23" s="267"/>
      <c r="AG23" s="267"/>
      <c r="AH23" s="267"/>
      <c r="AI23" s="267"/>
      <c r="AJ23" s="267"/>
      <c r="AK23" s="267"/>
      <c r="AL23" s="267"/>
      <c r="AM23" s="267"/>
      <c r="AN23" s="267"/>
      <c r="AO23" s="267"/>
      <c r="AP23" s="288"/>
      <c r="AQ23" s="288"/>
      <c r="AR23" s="288"/>
      <c r="AS23" s="300"/>
      <c r="AT23" s="296"/>
    </row>
    <row r="24" spans="1:46" s="301" customFormat="1" x14ac:dyDescent="0.15">
      <c r="A24" s="296"/>
      <c r="B24" s="267"/>
      <c r="C24" s="267"/>
      <c r="D24" s="267"/>
      <c r="E24" s="267"/>
      <c r="F24" s="267"/>
      <c r="G24" s="267"/>
      <c r="H24" s="267"/>
      <c r="I24" s="267"/>
      <c r="J24" s="267"/>
      <c r="K24" s="267"/>
      <c r="L24" s="267"/>
      <c r="M24" s="267"/>
      <c r="N24" s="267"/>
      <c r="O24" s="267"/>
      <c r="P24" s="267"/>
      <c r="Q24" s="267"/>
      <c r="R24" s="267"/>
      <c r="S24" s="267"/>
      <c r="T24" s="267"/>
      <c r="U24" s="267"/>
      <c r="V24" s="267"/>
      <c r="W24" s="267"/>
      <c r="X24" s="267"/>
      <c r="Y24" s="267"/>
      <c r="Z24" s="267"/>
      <c r="AA24" s="267"/>
      <c r="AB24" s="267"/>
      <c r="AC24" s="267"/>
      <c r="AD24" s="267"/>
      <c r="AE24" s="267"/>
      <c r="AF24" s="267"/>
      <c r="AG24" s="267"/>
      <c r="AH24" s="267"/>
      <c r="AI24" s="267"/>
      <c r="AJ24" s="267"/>
      <c r="AK24" s="267"/>
      <c r="AL24" s="267"/>
      <c r="AM24" s="267"/>
      <c r="AN24" s="267"/>
      <c r="AO24" s="267"/>
      <c r="AP24" s="288"/>
      <c r="AQ24" s="288"/>
      <c r="AR24" s="288"/>
      <c r="AS24" s="300"/>
      <c r="AT24" s="296"/>
    </row>
    <row r="25" spans="1:46" s="301" customFormat="1" x14ac:dyDescent="0.15">
      <c r="A25" s="305"/>
      <c r="B25" s="306"/>
      <c r="C25" s="306"/>
      <c r="D25" s="306"/>
      <c r="E25" s="306"/>
      <c r="F25" s="306"/>
      <c r="G25" s="306"/>
      <c r="H25" s="306"/>
      <c r="I25" s="306"/>
      <c r="J25" s="306"/>
      <c r="K25" s="306"/>
      <c r="L25" s="306"/>
      <c r="M25" s="306"/>
      <c r="N25" s="306"/>
      <c r="O25" s="306"/>
      <c r="P25" s="306"/>
      <c r="Q25" s="306"/>
      <c r="R25" s="306"/>
      <c r="S25" s="306"/>
      <c r="T25" s="306"/>
      <c r="U25" s="306"/>
      <c r="V25" s="306"/>
      <c r="W25" s="306"/>
      <c r="X25" s="306"/>
      <c r="Y25" s="306"/>
      <c r="Z25" s="306"/>
      <c r="AA25" s="306"/>
      <c r="AB25" s="306"/>
      <c r="AC25" s="306"/>
      <c r="AD25" s="306"/>
      <c r="AE25" s="306"/>
      <c r="AF25" s="306"/>
      <c r="AG25" s="306"/>
      <c r="AH25" s="306"/>
      <c r="AI25" s="306"/>
      <c r="AJ25" s="306"/>
      <c r="AK25" s="306"/>
      <c r="AL25" s="306"/>
      <c r="AM25" s="306"/>
      <c r="AN25" s="306"/>
      <c r="AO25" s="306"/>
      <c r="AP25" s="307"/>
      <c r="AQ25" s="307"/>
      <c r="AR25" s="307"/>
      <c r="AS25" s="308"/>
      <c r="AT25" s="296"/>
    </row>
    <row r="26" spans="1:46" s="301" customFormat="1" x14ac:dyDescent="0.15">
      <c r="A26" s="1165" t="s">
        <v>545</v>
      </c>
      <c r="B26" s="1165"/>
      <c r="C26" s="1165"/>
      <c r="D26" s="1165"/>
      <c r="E26" s="1165"/>
      <c r="F26" s="1165"/>
      <c r="G26" s="1165"/>
      <c r="H26" s="1165"/>
      <c r="I26" s="1165"/>
      <c r="J26" s="1165"/>
      <c r="K26" s="1165"/>
      <c r="L26" s="1165"/>
      <c r="M26" s="1165"/>
      <c r="N26" s="1165"/>
      <c r="O26" s="1165"/>
      <c r="P26" s="1165"/>
      <c r="Q26" s="1165"/>
      <c r="R26" s="1165"/>
      <c r="S26" s="1165"/>
      <c r="T26" s="1165"/>
      <c r="U26" s="1165"/>
      <c r="V26" s="1165"/>
      <c r="W26" s="1165"/>
      <c r="X26" s="1165"/>
      <c r="Y26" s="1165"/>
      <c r="Z26" s="1165"/>
      <c r="AA26" s="1165"/>
      <c r="AB26" s="1165"/>
      <c r="AC26" s="1165"/>
      <c r="AD26" s="1165"/>
      <c r="AE26" s="1165"/>
      <c r="AF26" s="1165"/>
      <c r="AG26" s="1165"/>
      <c r="AH26" s="1165"/>
      <c r="AI26" s="1165"/>
      <c r="AJ26" s="1165"/>
      <c r="AK26" s="1165"/>
      <c r="AL26" s="1165"/>
      <c r="AM26" s="1165"/>
      <c r="AN26" s="1165"/>
      <c r="AO26" s="1165"/>
      <c r="AP26" s="1165"/>
      <c r="AQ26" s="1165"/>
      <c r="AR26" s="1165"/>
      <c r="AS26" s="1165"/>
      <c r="AT26" s="267"/>
    </row>
    <row r="27" spans="1:46" x14ac:dyDescent="0.15">
      <c r="A27" s="309"/>
      <c r="AO27" s="262"/>
      <c r="AP27" s="262"/>
      <c r="AQ27" s="262"/>
      <c r="AR27" s="262"/>
      <c r="AS27" s="262"/>
      <c r="AT27" s="262"/>
    </row>
    <row r="28" spans="1:46" ht="17.25" x14ac:dyDescent="0.15">
      <c r="A28" s="263" t="s">
        <v>546</v>
      </c>
      <c r="B28" s="264"/>
      <c r="C28" s="264"/>
      <c r="D28" s="264"/>
      <c r="E28" s="264"/>
      <c r="F28" s="264"/>
      <c r="G28" s="264"/>
      <c r="H28" s="264"/>
      <c r="I28" s="264"/>
      <c r="J28" s="264"/>
      <c r="K28" s="264"/>
      <c r="L28" s="264"/>
      <c r="M28" s="264"/>
      <c r="N28" s="264"/>
      <c r="O28" s="264"/>
      <c r="P28" s="264"/>
      <c r="Q28" s="264"/>
      <c r="R28" s="264"/>
      <c r="S28" s="264"/>
      <c r="T28" s="264"/>
      <c r="U28" s="264"/>
      <c r="V28" s="264"/>
      <c r="W28" s="264"/>
      <c r="X28" s="264"/>
      <c r="Y28" s="264"/>
      <c r="Z28" s="264"/>
      <c r="AA28" s="264"/>
      <c r="AB28" s="264"/>
      <c r="AC28" s="264"/>
      <c r="AD28" s="264"/>
      <c r="AE28" s="264"/>
      <c r="AF28" s="264"/>
      <c r="AG28" s="264"/>
      <c r="AH28" s="264"/>
      <c r="AI28" s="264"/>
      <c r="AJ28" s="264"/>
      <c r="AK28" s="264"/>
      <c r="AL28" s="264"/>
      <c r="AM28" s="264"/>
      <c r="AN28" s="264"/>
      <c r="AO28" s="264"/>
      <c r="AP28" s="264"/>
      <c r="AQ28" s="264"/>
      <c r="AR28" s="264"/>
      <c r="AS28" s="310"/>
    </row>
    <row r="29" spans="1:46" x14ac:dyDescent="0.15">
      <c r="A29" s="266"/>
      <c r="B29" s="262"/>
      <c r="C29" s="262"/>
      <c r="D29" s="262"/>
      <c r="E29" s="262"/>
      <c r="F29" s="262"/>
      <c r="G29" s="262"/>
      <c r="H29" s="262"/>
      <c r="I29" s="262"/>
      <c r="J29" s="262"/>
      <c r="K29" s="262"/>
      <c r="L29" s="262"/>
      <c r="M29" s="262"/>
      <c r="N29" s="262"/>
      <c r="O29" s="262"/>
      <c r="P29" s="262"/>
      <c r="Q29" s="262"/>
      <c r="R29" s="262"/>
      <c r="S29" s="262"/>
      <c r="T29" s="262"/>
      <c r="U29" s="262"/>
      <c r="V29" s="262"/>
      <c r="W29" s="262"/>
      <c r="X29" s="262"/>
      <c r="Y29" s="262"/>
      <c r="Z29" s="262"/>
      <c r="AA29" s="262"/>
      <c r="AB29" s="262"/>
      <c r="AC29" s="262"/>
      <c r="AD29" s="262"/>
      <c r="AE29" s="262"/>
      <c r="AF29" s="262"/>
      <c r="AG29" s="262"/>
      <c r="AH29" s="262"/>
      <c r="AI29" s="262"/>
      <c r="AJ29" s="262"/>
      <c r="AK29" s="267" t="s">
        <v>547</v>
      </c>
      <c r="AL29" s="267"/>
      <c r="AM29" s="267"/>
      <c r="AN29" s="267"/>
      <c r="AO29" s="262"/>
      <c r="AP29" s="262"/>
      <c r="AQ29" s="262"/>
      <c r="AR29" s="262"/>
      <c r="AS29" s="311"/>
    </row>
    <row r="30" spans="1:46" ht="13.5" customHeight="1" x14ac:dyDescent="0.15">
      <c r="A30" s="266"/>
      <c r="B30" s="262"/>
      <c r="C30" s="262"/>
      <c r="D30" s="262"/>
      <c r="E30" s="262"/>
      <c r="F30" s="262"/>
      <c r="G30" s="262"/>
      <c r="H30" s="262"/>
      <c r="I30" s="262"/>
      <c r="J30" s="262"/>
      <c r="K30" s="262"/>
      <c r="L30" s="262"/>
      <c r="M30" s="262"/>
      <c r="N30" s="262"/>
      <c r="O30" s="262"/>
      <c r="P30" s="262"/>
      <c r="Q30" s="262"/>
      <c r="R30" s="262"/>
      <c r="S30" s="262"/>
      <c r="T30" s="262"/>
      <c r="U30" s="262"/>
      <c r="V30" s="262"/>
      <c r="W30" s="262"/>
      <c r="X30" s="262"/>
      <c r="Y30" s="262"/>
      <c r="Z30" s="262"/>
      <c r="AA30" s="262"/>
      <c r="AB30" s="262"/>
      <c r="AC30" s="262"/>
      <c r="AD30" s="262"/>
      <c r="AE30" s="262"/>
      <c r="AF30" s="262"/>
      <c r="AG30" s="262"/>
      <c r="AH30" s="262"/>
      <c r="AI30" s="262"/>
      <c r="AJ30" s="262"/>
      <c r="AK30" s="269"/>
      <c r="AL30" s="270"/>
      <c r="AM30" s="270"/>
      <c r="AN30" s="271"/>
      <c r="AO30" s="1154" t="s">
        <v>526</v>
      </c>
      <c r="AP30" s="272"/>
      <c r="AQ30" s="273" t="s">
        <v>527</v>
      </c>
      <c r="AR30" s="274"/>
    </row>
    <row r="31" spans="1:46" x14ac:dyDescent="0.15">
      <c r="A31" s="266"/>
      <c r="B31" s="262"/>
      <c r="C31" s="262"/>
      <c r="D31" s="262"/>
      <c r="E31" s="262"/>
      <c r="F31" s="262"/>
      <c r="G31" s="262"/>
      <c r="H31" s="262"/>
      <c r="I31" s="262"/>
      <c r="J31" s="262"/>
      <c r="K31" s="262"/>
      <c r="L31" s="262"/>
      <c r="M31" s="262"/>
      <c r="N31" s="262"/>
      <c r="O31" s="262"/>
      <c r="P31" s="262"/>
      <c r="Q31" s="262"/>
      <c r="R31" s="262"/>
      <c r="S31" s="262"/>
      <c r="T31" s="262"/>
      <c r="U31" s="262"/>
      <c r="V31" s="262"/>
      <c r="W31" s="262"/>
      <c r="X31" s="262"/>
      <c r="Y31" s="262"/>
      <c r="Z31" s="262"/>
      <c r="AA31" s="262"/>
      <c r="AB31" s="262"/>
      <c r="AC31" s="262"/>
      <c r="AD31" s="262"/>
      <c r="AE31" s="262"/>
      <c r="AF31" s="262"/>
      <c r="AG31" s="262"/>
      <c r="AH31" s="262"/>
      <c r="AI31" s="262"/>
      <c r="AJ31" s="262"/>
      <c r="AK31" s="275"/>
      <c r="AL31" s="276"/>
      <c r="AM31" s="276"/>
      <c r="AN31" s="277"/>
      <c r="AO31" s="1155"/>
      <c r="AP31" s="278" t="s">
        <v>528</v>
      </c>
      <c r="AQ31" s="279" t="s">
        <v>529</v>
      </c>
      <c r="AR31" s="280" t="s">
        <v>530</v>
      </c>
    </row>
    <row r="32" spans="1:46" ht="27" customHeight="1" x14ac:dyDescent="0.15">
      <c r="A32" s="266"/>
      <c r="B32" s="262"/>
      <c r="C32" s="262"/>
      <c r="D32" s="262"/>
      <c r="E32" s="262"/>
      <c r="F32" s="262"/>
      <c r="G32" s="262"/>
      <c r="H32" s="262"/>
      <c r="I32" s="262"/>
      <c r="J32" s="262"/>
      <c r="K32" s="262"/>
      <c r="L32" s="262"/>
      <c r="M32" s="262"/>
      <c r="N32" s="262"/>
      <c r="O32" s="262"/>
      <c r="P32" s="262"/>
      <c r="Q32" s="262"/>
      <c r="R32" s="262"/>
      <c r="S32" s="262"/>
      <c r="T32" s="262"/>
      <c r="U32" s="262"/>
      <c r="V32" s="262"/>
      <c r="W32" s="262"/>
      <c r="X32" s="262"/>
      <c r="Y32" s="262"/>
      <c r="Z32" s="262"/>
      <c r="AA32" s="262"/>
      <c r="AB32" s="262"/>
      <c r="AC32" s="262"/>
      <c r="AD32" s="262"/>
      <c r="AE32" s="262"/>
      <c r="AF32" s="262"/>
      <c r="AG32" s="262"/>
      <c r="AH32" s="262"/>
      <c r="AI32" s="262"/>
      <c r="AJ32" s="262"/>
      <c r="AK32" s="1156" t="s">
        <v>548</v>
      </c>
      <c r="AL32" s="1157"/>
      <c r="AM32" s="1157"/>
      <c r="AN32" s="1158"/>
      <c r="AO32" s="312">
        <v>501480</v>
      </c>
      <c r="AP32" s="312">
        <v>67168</v>
      </c>
      <c r="AQ32" s="313">
        <v>82029</v>
      </c>
      <c r="AR32" s="314">
        <v>-18.100000000000001</v>
      </c>
    </row>
    <row r="33" spans="1:46" ht="13.5" customHeight="1" x14ac:dyDescent="0.15">
      <c r="A33" s="266"/>
      <c r="B33" s="262"/>
      <c r="C33" s="262"/>
      <c r="D33" s="262"/>
      <c r="E33" s="262"/>
      <c r="F33" s="262"/>
      <c r="G33" s="262"/>
      <c r="H33" s="262"/>
      <c r="I33" s="262"/>
      <c r="J33" s="262"/>
      <c r="K33" s="262"/>
      <c r="L33" s="262"/>
      <c r="M33" s="262"/>
      <c r="N33" s="262"/>
      <c r="O33" s="262"/>
      <c r="P33" s="262"/>
      <c r="Q33" s="262"/>
      <c r="R33" s="262"/>
      <c r="S33" s="262"/>
      <c r="T33" s="262"/>
      <c r="U33" s="262"/>
      <c r="V33" s="262"/>
      <c r="W33" s="262"/>
      <c r="X33" s="262"/>
      <c r="Y33" s="262"/>
      <c r="Z33" s="262"/>
      <c r="AA33" s="262"/>
      <c r="AB33" s="262"/>
      <c r="AC33" s="262"/>
      <c r="AD33" s="262"/>
      <c r="AE33" s="262"/>
      <c r="AF33" s="262"/>
      <c r="AG33" s="262"/>
      <c r="AH33" s="262"/>
      <c r="AI33" s="262"/>
      <c r="AJ33" s="262"/>
      <c r="AK33" s="1156" t="s">
        <v>549</v>
      </c>
      <c r="AL33" s="1157"/>
      <c r="AM33" s="1157"/>
      <c r="AN33" s="1158"/>
      <c r="AO33" s="312" t="s">
        <v>534</v>
      </c>
      <c r="AP33" s="312" t="s">
        <v>534</v>
      </c>
      <c r="AQ33" s="313" t="s">
        <v>534</v>
      </c>
      <c r="AR33" s="314" t="s">
        <v>534</v>
      </c>
    </row>
    <row r="34" spans="1:46" ht="27" customHeight="1" x14ac:dyDescent="0.15">
      <c r="A34" s="266"/>
      <c r="B34" s="262"/>
      <c r="C34" s="262"/>
      <c r="D34" s="262"/>
      <c r="E34" s="262"/>
      <c r="F34" s="262"/>
      <c r="G34" s="262"/>
      <c r="H34" s="262"/>
      <c r="I34" s="262"/>
      <c r="J34" s="262"/>
      <c r="K34" s="262"/>
      <c r="L34" s="262"/>
      <c r="M34" s="262"/>
      <c r="N34" s="262"/>
      <c r="O34" s="262"/>
      <c r="P34" s="262"/>
      <c r="Q34" s="262"/>
      <c r="R34" s="262"/>
      <c r="S34" s="262"/>
      <c r="T34" s="262"/>
      <c r="U34" s="262"/>
      <c r="V34" s="262"/>
      <c r="W34" s="262"/>
      <c r="X34" s="262"/>
      <c r="Y34" s="262"/>
      <c r="Z34" s="262"/>
      <c r="AA34" s="262"/>
      <c r="AB34" s="262"/>
      <c r="AC34" s="262"/>
      <c r="AD34" s="262"/>
      <c r="AE34" s="262"/>
      <c r="AF34" s="262"/>
      <c r="AG34" s="262"/>
      <c r="AH34" s="262"/>
      <c r="AI34" s="262"/>
      <c r="AJ34" s="262"/>
      <c r="AK34" s="1156" t="s">
        <v>550</v>
      </c>
      <c r="AL34" s="1157"/>
      <c r="AM34" s="1157"/>
      <c r="AN34" s="1158"/>
      <c r="AO34" s="312" t="s">
        <v>534</v>
      </c>
      <c r="AP34" s="312" t="s">
        <v>534</v>
      </c>
      <c r="AQ34" s="313" t="s">
        <v>534</v>
      </c>
      <c r="AR34" s="314" t="s">
        <v>534</v>
      </c>
    </row>
    <row r="35" spans="1:46" ht="27" customHeight="1" x14ac:dyDescent="0.15">
      <c r="A35" s="266"/>
      <c r="B35" s="262"/>
      <c r="C35" s="262"/>
      <c r="D35" s="262"/>
      <c r="E35" s="262"/>
      <c r="F35" s="262"/>
      <c r="G35" s="262"/>
      <c r="H35" s="262"/>
      <c r="I35" s="262"/>
      <c r="J35" s="262"/>
      <c r="K35" s="262"/>
      <c r="L35" s="262"/>
      <c r="M35" s="262"/>
      <c r="N35" s="262"/>
      <c r="O35" s="262"/>
      <c r="P35" s="262"/>
      <c r="Q35" s="262"/>
      <c r="R35" s="262"/>
      <c r="S35" s="262"/>
      <c r="T35" s="262"/>
      <c r="U35" s="262"/>
      <c r="V35" s="262"/>
      <c r="W35" s="262"/>
      <c r="X35" s="262"/>
      <c r="Y35" s="262"/>
      <c r="Z35" s="262"/>
      <c r="AA35" s="262"/>
      <c r="AB35" s="262"/>
      <c r="AC35" s="262"/>
      <c r="AD35" s="262"/>
      <c r="AE35" s="262"/>
      <c r="AF35" s="262"/>
      <c r="AG35" s="262"/>
      <c r="AH35" s="262"/>
      <c r="AI35" s="262"/>
      <c r="AJ35" s="262"/>
      <c r="AK35" s="1156" t="s">
        <v>551</v>
      </c>
      <c r="AL35" s="1157"/>
      <c r="AM35" s="1157"/>
      <c r="AN35" s="1158"/>
      <c r="AO35" s="312">
        <v>123725</v>
      </c>
      <c r="AP35" s="312">
        <v>16572</v>
      </c>
      <c r="AQ35" s="313">
        <v>28200</v>
      </c>
      <c r="AR35" s="314">
        <v>-41.2</v>
      </c>
    </row>
    <row r="36" spans="1:46" ht="27" customHeight="1" x14ac:dyDescent="0.15">
      <c r="A36" s="266"/>
      <c r="B36" s="262"/>
      <c r="C36" s="262"/>
      <c r="D36" s="262"/>
      <c r="E36" s="262"/>
      <c r="F36" s="262"/>
      <c r="G36" s="262"/>
      <c r="H36" s="262"/>
      <c r="I36" s="262"/>
      <c r="J36" s="262"/>
      <c r="K36" s="262"/>
      <c r="L36" s="262"/>
      <c r="M36" s="262"/>
      <c r="N36" s="262"/>
      <c r="O36" s="262"/>
      <c r="P36" s="262"/>
      <c r="Q36" s="262"/>
      <c r="R36" s="262"/>
      <c r="S36" s="262"/>
      <c r="T36" s="262"/>
      <c r="U36" s="262"/>
      <c r="V36" s="262"/>
      <c r="W36" s="262"/>
      <c r="X36" s="262"/>
      <c r="Y36" s="262"/>
      <c r="Z36" s="262"/>
      <c r="AA36" s="262"/>
      <c r="AB36" s="262"/>
      <c r="AC36" s="262"/>
      <c r="AD36" s="262"/>
      <c r="AE36" s="262"/>
      <c r="AF36" s="262"/>
      <c r="AG36" s="262"/>
      <c r="AH36" s="262"/>
      <c r="AI36" s="262"/>
      <c r="AJ36" s="262"/>
      <c r="AK36" s="1156" t="s">
        <v>552</v>
      </c>
      <c r="AL36" s="1157"/>
      <c r="AM36" s="1157"/>
      <c r="AN36" s="1158"/>
      <c r="AO36" s="312">
        <v>3997</v>
      </c>
      <c r="AP36" s="312">
        <v>535</v>
      </c>
      <c r="AQ36" s="313">
        <v>4770</v>
      </c>
      <c r="AR36" s="314">
        <v>-88.8</v>
      </c>
    </row>
    <row r="37" spans="1:46" ht="13.5" customHeight="1" x14ac:dyDescent="0.15">
      <c r="A37" s="266"/>
      <c r="B37" s="262"/>
      <c r="C37" s="262"/>
      <c r="D37" s="262"/>
      <c r="E37" s="262"/>
      <c r="F37" s="262"/>
      <c r="G37" s="262"/>
      <c r="H37" s="262"/>
      <c r="I37" s="262"/>
      <c r="J37" s="262"/>
      <c r="K37" s="262"/>
      <c r="L37" s="262"/>
      <c r="M37" s="262"/>
      <c r="N37" s="262"/>
      <c r="O37" s="262"/>
      <c r="P37" s="262"/>
      <c r="Q37" s="262"/>
      <c r="R37" s="262"/>
      <c r="S37" s="262"/>
      <c r="T37" s="262"/>
      <c r="U37" s="262"/>
      <c r="V37" s="262"/>
      <c r="W37" s="262"/>
      <c r="X37" s="262"/>
      <c r="Y37" s="262"/>
      <c r="Z37" s="262"/>
      <c r="AA37" s="262"/>
      <c r="AB37" s="262"/>
      <c r="AC37" s="262"/>
      <c r="AD37" s="262"/>
      <c r="AE37" s="262"/>
      <c r="AF37" s="262"/>
      <c r="AG37" s="262"/>
      <c r="AH37" s="262"/>
      <c r="AI37" s="262"/>
      <c r="AJ37" s="262"/>
      <c r="AK37" s="1156" t="s">
        <v>553</v>
      </c>
      <c r="AL37" s="1157"/>
      <c r="AM37" s="1157"/>
      <c r="AN37" s="1158"/>
      <c r="AO37" s="312">
        <v>2667</v>
      </c>
      <c r="AP37" s="312">
        <v>357</v>
      </c>
      <c r="AQ37" s="313">
        <v>525</v>
      </c>
      <c r="AR37" s="314">
        <v>-32</v>
      </c>
    </row>
    <row r="38" spans="1:46" ht="27" customHeight="1" x14ac:dyDescent="0.15">
      <c r="A38" s="266"/>
      <c r="B38" s="262"/>
      <c r="C38" s="262"/>
      <c r="D38" s="262"/>
      <c r="E38" s="262"/>
      <c r="F38" s="262"/>
      <c r="G38" s="262"/>
      <c r="H38" s="262"/>
      <c r="I38" s="262"/>
      <c r="J38" s="262"/>
      <c r="K38" s="262"/>
      <c r="L38" s="262"/>
      <c r="M38" s="262"/>
      <c r="N38" s="262"/>
      <c r="O38" s="262"/>
      <c r="P38" s="262"/>
      <c r="Q38" s="262"/>
      <c r="R38" s="262"/>
      <c r="S38" s="262"/>
      <c r="T38" s="262"/>
      <c r="U38" s="262"/>
      <c r="V38" s="262"/>
      <c r="W38" s="262"/>
      <c r="X38" s="262"/>
      <c r="Y38" s="262"/>
      <c r="Z38" s="262"/>
      <c r="AA38" s="262"/>
      <c r="AB38" s="262"/>
      <c r="AC38" s="262"/>
      <c r="AD38" s="262"/>
      <c r="AE38" s="262"/>
      <c r="AF38" s="262"/>
      <c r="AG38" s="262"/>
      <c r="AH38" s="262"/>
      <c r="AI38" s="262"/>
      <c r="AJ38" s="262"/>
      <c r="AK38" s="1159" t="s">
        <v>554</v>
      </c>
      <c r="AL38" s="1160"/>
      <c r="AM38" s="1160"/>
      <c r="AN38" s="1161"/>
      <c r="AO38" s="315" t="s">
        <v>534</v>
      </c>
      <c r="AP38" s="315" t="s">
        <v>534</v>
      </c>
      <c r="AQ38" s="316">
        <v>4</v>
      </c>
      <c r="AR38" s="304" t="s">
        <v>534</v>
      </c>
      <c r="AS38" s="311"/>
    </row>
    <row r="39" spans="1:46" x14ac:dyDescent="0.15">
      <c r="A39" s="266"/>
      <c r="B39" s="262"/>
      <c r="C39" s="262"/>
      <c r="D39" s="262"/>
      <c r="E39" s="262"/>
      <c r="F39" s="262"/>
      <c r="G39" s="262"/>
      <c r="H39" s="262"/>
      <c r="I39" s="262"/>
      <c r="J39" s="262"/>
      <c r="K39" s="262"/>
      <c r="L39" s="262"/>
      <c r="M39" s="262"/>
      <c r="N39" s="262"/>
      <c r="O39" s="262"/>
      <c r="P39" s="262"/>
      <c r="Q39" s="262"/>
      <c r="R39" s="262"/>
      <c r="S39" s="262"/>
      <c r="T39" s="262"/>
      <c r="U39" s="262"/>
      <c r="V39" s="262"/>
      <c r="W39" s="262"/>
      <c r="X39" s="262"/>
      <c r="Y39" s="262"/>
      <c r="Z39" s="262"/>
      <c r="AA39" s="262"/>
      <c r="AB39" s="262"/>
      <c r="AC39" s="262"/>
      <c r="AD39" s="262"/>
      <c r="AE39" s="262"/>
      <c r="AF39" s="262"/>
      <c r="AG39" s="262"/>
      <c r="AH39" s="262"/>
      <c r="AI39" s="262"/>
      <c r="AJ39" s="262"/>
      <c r="AK39" s="1159" t="s">
        <v>555</v>
      </c>
      <c r="AL39" s="1160"/>
      <c r="AM39" s="1160"/>
      <c r="AN39" s="1161"/>
      <c r="AO39" s="312" t="s">
        <v>534</v>
      </c>
      <c r="AP39" s="312" t="s">
        <v>534</v>
      </c>
      <c r="AQ39" s="313">
        <v>-1861</v>
      </c>
      <c r="AR39" s="314" t="s">
        <v>534</v>
      </c>
      <c r="AS39" s="311"/>
    </row>
    <row r="40" spans="1:46" ht="27" customHeight="1" x14ac:dyDescent="0.15">
      <c r="A40" s="266"/>
      <c r="B40" s="262"/>
      <c r="C40" s="262"/>
      <c r="D40" s="262"/>
      <c r="E40" s="262"/>
      <c r="F40" s="262"/>
      <c r="G40" s="262"/>
      <c r="H40" s="262"/>
      <c r="I40" s="262"/>
      <c r="J40" s="262"/>
      <c r="K40" s="262"/>
      <c r="L40" s="262"/>
      <c r="M40" s="262"/>
      <c r="N40" s="262"/>
      <c r="O40" s="262"/>
      <c r="P40" s="262"/>
      <c r="Q40" s="262"/>
      <c r="R40" s="262"/>
      <c r="S40" s="262"/>
      <c r="T40" s="262"/>
      <c r="U40" s="262"/>
      <c r="V40" s="262"/>
      <c r="W40" s="262"/>
      <c r="X40" s="262"/>
      <c r="Y40" s="262"/>
      <c r="Z40" s="262"/>
      <c r="AA40" s="262"/>
      <c r="AB40" s="262"/>
      <c r="AC40" s="262"/>
      <c r="AD40" s="262"/>
      <c r="AE40" s="262"/>
      <c r="AF40" s="262"/>
      <c r="AG40" s="262"/>
      <c r="AH40" s="262"/>
      <c r="AI40" s="262"/>
      <c r="AJ40" s="262"/>
      <c r="AK40" s="1156" t="s">
        <v>556</v>
      </c>
      <c r="AL40" s="1157"/>
      <c r="AM40" s="1157"/>
      <c r="AN40" s="1158"/>
      <c r="AO40" s="312">
        <v>-416146</v>
      </c>
      <c r="AP40" s="312">
        <v>-55739</v>
      </c>
      <c r="AQ40" s="313">
        <v>-76879</v>
      </c>
      <c r="AR40" s="314">
        <v>-27.5</v>
      </c>
      <c r="AS40" s="311"/>
    </row>
    <row r="41" spans="1:46" x14ac:dyDescent="0.15">
      <c r="A41" s="266"/>
      <c r="B41" s="262"/>
      <c r="C41" s="262"/>
      <c r="D41" s="262"/>
      <c r="E41" s="262"/>
      <c r="F41" s="262"/>
      <c r="G41" s="262"/>
      <c r="H41" s="262"/>
      <c r="I41" s="262"/>
      <c r="J41" s="262"/>
      <c r="K41" s="262"/>
      <c r="L41" s="262"/>
      <c r="M41" s="262"/>
      <c r="N41" s="262"/>
      <c r="O41" s="262"/>
      <c r="P41" s="262"/>
      <c r="Q41" s="262"/>
      <c r="R41" s="262"/>
      <c r="S41" s="262"/>
      <c r="T41" s="262"/>
      <c r="U41" s="262"/>
      <c r="V41" s="262"/>
      <c r="W41" s="262"/>
      <c r="X41" s="262"/>
      <c r="Y41" s="262"/>
      <c r="Z41" s="262"/>
      <c r="AA41" s="262"/>
      <c r="AB41" s="262"/>
      <c r="AC41" s="262"/>
      <c r="AD41" s="262"/>
      <c r="AE41" s="262"/>
      <c r="AF41" s="262"/>
      <c r="AG41" s="262"/>
      <c r="AH41" s="262"/>
      <c r="AI41" s="262"/>
      <c r="AJ41" s="262"/>
      <c r="AK41" s="1162" t="s">
        <v>305</v>
      </c>
      <c r="AL41" s="1163"/>
      <c r="AM41" s="1163"/>
      <c r="AN41" s="1164"/>
      <c r="AO41" s="312">
        <v>215723</v>
      </c>
      <c r="AP41" s="312">
        <v>28894</v>
      </c>
      <c r="AQ41" s="313">
        <v>36788</v>
      </c>
      <c r="AR41" s="314">
        <v>-21.5</v>
      </c>
      <c r="AS41" s="311"/>
    </row>
    <row r="42" spans="1:46" x14ac:dyDescent="0.15">
      <c r="A42" s="266"/>
      <c r="B42" s="262"/>
      <c r="C42" s="262"/>
      <c r="D42" s="262"/>
      <c r="E42" s="262"/>
      <c r="F42" s="262"/>
      <c r="G42" s="262"/>
      <c r="H42" s="262"/>
      <c r="I42" s="262"/>
      <c r="J42" s="262"/>
      <c r="K42" s="262"/>
      <c r="L42" s="262"/>
      <c r="M42" s="262"/>
      <c r="N42" s="262"/>
      <c r="O42" s="262"/>
      <c r="P42" s="262"/>
      <c r="Q42" s="262"/>
      <c r="R42" s="262"/>
      <c r="S42" s="262"/>
      <c r="T42" s="262"/>
      <c r="U42" s="262"/>
      <c r="V42" s="262"/>
      <c r="W42" s="262"/>
      <c r="X42" s="262"/>
      <c r="Y42" s="262"/>
      <c r="Z42" s="262"/>
      <c r="AA42" s="262"/>
      <c r="AB42" s="262"/>
      <c r="AC42" s="262"/>
      <c r="AD42" s="262"/>
      <c r="AE42" s="262"/>
      <c r="AF42" s="262"/>
      <c r="AG42" s="262"/>
      <c r="AH42" s="262"/>
      <c r="AI42" s="262"/>
      <c r="AJ42" s="262"/>
      <c r="AK42" s="317" t="s">
        <v>557</v>
      </c>
      <c r="AL42" s="262"/>
      <c r="AM42" s="262"/>
      <c r="AN42" s="262"/>
      <c r="AO42" s="262"/>
      <c r="AP42" s="262"/>
      <c r="AQ42" s="288"/>
      <c r="AR42" s="288"/>
      <c r="AS42" s="311"/>
    </row>
    <row r="43" spans="1:46" x14ac:dyDescent="0.15">
      <c r="A43" s="266"/>
      <c r="B43" s="262"/>
      <c r="C43" s="262"/>
      <c r="D43" s="262"/>
      <c r="E43" s="262"/>
      <c r="F43" s="262"/>
      <c r="G43" s="262"/>
      <c r="H43" s="262"/>
      <c r="I43" s="262"/>
      <c r="J43" s="262"/>
      <c r="K43" s="262"/>
      <c r="L43" s="262"/>
      <c r="M43" s="262"/>
      <c r="N43" s="262"/>
      <c r="O43" s="262"/>
      <c r="P43" s="262"/>
      <c r="Q43" s="262"/>
      <c r="R43" s="262"/>
      <c r="S43" s="262"/>
      <c r="T43" s="262"/>
      <c r="U43" s="262"/>
      <c r="V43" s="262"/>
      <c r="W43" s="262"/>
      <c r="X43" s="262"/>
      <c r="Y43" s="262"/>
      <c r="Z43" s="262"/>
      <c r="AA43" s="262"/>
      <c r="AB43" s="262"/>
      <c r="AC43" s="262"/>
      <c r="AD43" s="262"/>
      <c r="AE43" s="262"/>
      <c r="AF43" s="262"/>
      <c r="AG43" s="262"/>
      <c r="AH43" s="262"/>
      <c r="AI43" s="262"/>
      <c r="AJ43" s="262"/>
      <c r="AK43" s="262"/>
      <c r="AL43" s="262"/>
      <c r="AM43" s="262"/>
      <c r="AN43" s="262"/>
      <c r="AO43" s="262"/>
      <c r="AP43" s="318"/>
      <c r="AQ43" s="288"/>
      <c r="AR43" s="262"/>
      <c r="AS43" s="311"/>
    </row>
    <row r="44" spans="1:46" x14ac:dyDescent="0.15">
      <c r="A44" s="266"/>
      <c r="B44" s="262"/>
      <c r="C44" s="262"/>
      <c r="D44" s="262"/>
      <c r="E44" s="262"/>
      <c r="F44" s="262"/>
      <c r="G44" s="262"/>
      <c r="H44" s="262"/>
      <c r="I44" s="262"/>
      <c r="J44" s="262"/>
      <c r="K44" s="262"/>
      <c r="L44" s="262"/>
      <c r="M44" s="262"/>
      <c r="N44" s="262"/>
      <c r="O44" s="262"/>
      <c r="P44" s="262"/>
      <c r="Q44" s="262"/>
      <c r="R44" s="262"/>
      <c r="S44" s="262"/>
      <c r="T44" s="262"/>
      <c r="U44" s="262"/>
      <c r="V44" s="262"/>
      <c r="W44" s="262"/>
      <c r="X44" s="262"/>
      <c r="Y44" s="262"/>
      <c r="Z44" s="262"/>
      <c r="AA44" s="262"/>
      <c r="AB44" s="262"/>
      <c r="AC44" s="262"/>
      <c r="AD44" s="262"/>
      <c r="AE44" s="262"/>
      <c r="AF44" s="262"/>
      <c r="AG44" s="262"/>
      <c r="AH44" s="262"/>
      <c r="AI44" s="262"/>
      <c r="AJ44" s="262"/>
      <c r="AK44" s="262"/>
      <c r="AL44" s="262"/>
      <c r="AM44" s="262"/>
      <c r="AN44" s="262"/>
      <c r="AO44" s="262"/>
      <c r="AP44" s="262"/>
      <c r="AQ44" s="288"/>
      <c r="AR44" s="262"/>
    </row>
    <row r="45" spans="1:46" x14ac:dyDescent="0.15">
      <c r="A45" s="264"/>
      <c r="B45" s="264"/>
      <c r="C45" s="264"/>
      <c r="D45" s="264"/>
      <c r="E45" s="264"/>
      <c r="F45" s="264"/>
      <c r="G45" s="264"/>
      <c r="H45" s="264"/>
      <c r="I45" s="264"/>
      <c r="J45" s="264"/>
      <c r="K45" s="264"/>
      <c r="L45" s="264"/>
      <c r="M45" s="264"/>
      <c r="N45" s="264"/>
      <c r="O45" s="264"/>
      <c r="P45" s="264"/>
      <c r="Q45" s="264"/>
      <c r="R45" s="264"/>
      <c r="S45" s="264"/>
      <c r="T45" s="264"/>
      <c r="U45" s="264"/>
      <c r="V45" s="264"/>
      <c r="W45" s="264"/>
      <c r="X45" s="264"/>
      <c r="Y45" s="264"/>
      <c r="Z45" s="264"/>
      <c r="AA45" s="264"/>
      <c r="AB45" s="264"/>
      <c r="AC45" s="264"/>
      <c r="AD45" s="264"/>
      <c r="AE45" s="264"/>
      <c r="AF45" s="264"/>
      <c r="AG45" s="264"/>
      <c r="AH45" s="264"/>
      <c r="AI45" s="264"/>
      <c r="AJ45" s="264"/>
      <c r="AK45" s="264"/>
      <c r="AL45" s="264"/>
      <c r="AM45" s="264"/>
      <c r="AN45" s="264"/>
      <c r="AO45" s="264"/>
      <c r="AP45" s="264"/>
      <c r="AQ45" s="319"/>
      <c r="AR45" s="264"/>
      <c r="AS45" s="264"/>
      <c r="AT45" s="262"/>
    </row>
    <row r="46" spans="1:46" x14ac:dyDescent="0.15">
      <c r="A46" s="320"/>
      <c r="B46" s="320"/>
      <c r="C46" s="320"/>
      <c r="D46" s="320"/>
      <c r="E46" s="320"/>
      <c r="F46" s="320"/>
      <c r="G46" s="320"/>
      <c r="H46" s="320"/>
      <c r="I46" s="320"/>
      <c r="J46" s="320"/>
      <c r="K46" s="320"/>
      <c r="L46" s="320"/>
      <c r="M46" s="320"/>
      <c r="N46" s="320"/>
      <c r="O46" s="320"/>
      <c r="P46" s="320"/>
      <c r="Q46" s="320"/>
      <c r="R46" s="320"/>
      <c r="S46" s="320"/>
      <c r="T46" s="320"/>
      <c r="U46" s="320"/>
      <c r="V46" s="320"/>
      <c r="W46" s="320"/>
      <c r="X46" s="320"/>
      <c r="Y46" s="320"/>
      <c r="Z46" s="320"/>
      <c r="AA46" s="320"/>
      <c r="AB46" s="320"/>
      <c r="AC46" s="320"/>
      <c r="AD46" s="320"/>
      <c r="AE46" s="320"/>
      <c r="AF46" s="320"/>
      <c r="AG46" s="320"/>
      <c r="AH46" s="320"/>
      <c r="AI46" s="320"/>
      <c r="AJ46" s="320"/>
      <c r="AK46" s="320"/>
      <c r="AL46" s="320"/>
      <c r="AM46" s="320"/>
      <c r="AN46" s="320"/>
      <c r="AO46" s="320"/>
      <c r="AP46" s="320"/>
      <c r="AQ46" s="320"/>
      <c r="AR46" s="320"/>
      <c r="AS46" s="320"/>
      <c r="AT46" s="262"/>
    </row>
    <row r="47" spans="1:46" ht="17.25" customHeight="1" x14ac:dyDescent="0.15">
      <c r="A47" s="321" t="s">
        <v>558</v>
      </c>
      <c r="B47" s="262"/>
      <c r="C47" s="262"/>
      <c r="D47" s="262"/>
      <c r="E47" s="262"/>
      <c r="F47" s="262"/>
      <c r="G47" s="262"/>
      <c r="H47" s="262"/>
      <c r="I47" s="262"/>
      <c r="J47" s="262"/>
      <c r="K47" s="262"/>
      <c r="L47" s="262"/>
      <c r="M47" s="262"/>
      <c r="N47" s="262"/>
      <c r="O47" s="262"/>
      <c r="P47" s="262"/>
      <c r="Q47" s="262"/>
      <c r="R47" s="262"/>
      <c r="S47" s="262"/>
      <c r="T47" s="262"/>
      <c r="U47" s="262"/>
      <c r="V47" s="262"/>
      <c r="W47" s="262"/>
      <c r="X47" s="262"/>
      <c r="Y47" s="262"/>
      <c r="Z47" s="262"/>
      <c r="AA47" s="262"/>
      <c r="AB47" s="262"/>
      <c r="AC47" s="262"/>
      <c r="AD47" s="262"/>
      <c r="AE47" s="262"/>
      <c r="AF47" s="262"/>
      <c r="AG47" s="262"/>
      <c r="AH47" s="262"/>
      <c r="AI47" s="262"/>
      <c r="AJ47" s="262"/>
      <c r="AK47" s="262"/>
      <c r="AL47" s="262"/>
      <c r="AM47" s="262"/>
      <c r="AN47" s="262"/>
      <c r="AO47" s="262"/>
      <c r="AP47" s="262"/>
      <c r="AQ47" s="262"/>
      <c r="AR47" s="262"/>
    </row>
    <row r="48" spans="1:46" x14ac:dyDescent="0.15">
      <c r="A48" s="266"/>
      <c r="B48" s="262"/>
      <c r="C48" s="262"/>
      <c r="D48" s="262"/>
      <c r="E48" s="262"/>
      <c r="F48" s="262"/>
      <c r="G48" s="262"/>
      <c r="H48" s="262"/>
      <c r="I48" s="262"/>
      <c r="J48" s="262"/>
      <c r="K48" s="262"/>
      <c r="L48" s="262"/>
      <c r="M48" s="262"/>
      <c r="N48" s="262"/>
      <c r="O48" s="262"/>
      <c r="P48" s="262"/>
      <c r="Q48" s="262"/>
      <c r="R48" s="262"/>
      <c r="S48" s="262"/>
      <c r="T48" s="262"/>
      <c r="U48" s="262"/>
      <c r="V48" s="262"/>
      <c r="W48" s="262"/>
      <c r="X48" s="262"/>
      <c r="Y48" s="262"/>
      <c r="Z48" s="262"/>
      <c r="AA48" s="262"/>
      <c r="AB48" s="262"/>
      <c r="AC48" s="262"/>
      <c r="AD48" s="262"/>
      <c r="AE48" s="262"/>
      <c r="AF48" s="262"/>
      <c r="AG48" s="262"/>
      <c r="AH48" s="262"/>
      <c r="AI48" s="262"/>
      <c r="AJ48" s="262"/>
      <c r="AK48" s="322" t="s">
        <v>559</v>
      </c>
      <c r="AL48" s="322"/>
      <c r="AM48" s="322"/>
      <c r="AN48" s="322"/>
      <c r="AO48" s="322"/>
      <c r="AP48" s="322"/>
      <c r="AQ48" s="323"/>
      <c r="AR48" s="322"/>
    </row>
    <row r="49" spans="1:44" ht="13.5" customHeight="1" x14ac:dyDescent="0.15">
      <c r="A49" s="266"/>
      <c r="B49" s="262"/>
      <c r="C49" s="262"/>
      <c r="D49" s="262"/>
      <c r="E49" s="262"/>
      <c r="F49" s="262"/>
      <c r="G49" s="262"/>
      <c r="H49" s="262"/>
      <c r="I49" s="262"/>
      <c r="J49" s="262"/>
      <c r="K49" s="262"/>
      <c r="L49" s="262"/>
      <c r="M49" s="262"/>
      <c r="N49" s="262"/>
      <c r="O49" s="262"/>
      <c r="P49" s="262"/>
      <c r="Q49" s="262"/>
      <c r="R49" s="262"/>
      <c r="S49" s="262"/>
      <c r="T49" s="262"/>
      <c r="U49" s="262"/>
      <c r="V49" s="262"/>
      <c r="W49" s="262"/>
      <c r="X49" s="262"/>
      <c r="Y49" s="262"/>
      <c r="Z49" s="262"/>
      <c r="AA49" s="262"/>
      <c r="AB49" s="262"/>
      <c r="AC49" s="262"/>
      <c r="AD49" s="262"/>
      <c r="AE49" s="262"/>
      <c r="AF49" s="262"/>
      <c r="AG49" s="262"/>
      <c r="AH49" s="262"/>
      <c r="AI49" s="262"/>
      <c r="AJ49" s="262"/>
      <c r="AK49" s="324"/>
      <c r="AL49" s="325"/>
      <c r="AM49" s="1149" t="s">
        <v>526</v>
      </c>
      <c r="AN49" s="1151" t="s">
        <v>560</v>
      </c>
      <c r="AO49" s="1152"/>
      <c r="AP49" s="1152"/>
      <c r="AQ49" s="1152"/>
      <c r="AR49" s="1153"/>
    </row>
    <row r="50" spans="1:44" x14ac:dyDescent="0.15">
      <c r="A50" s="266"/>
      <c r="B50" s="262"/>
      <c r="C50" s="262"/>
      <c r="D50" s="262"/>
      <c r="E50" s="262"/>
      <c r="F50" s="262"/>
      <c r="G50" s="262"/>
      <c r="H50" s="262"/>
      <c r="I50" s="262"/>
      <c r="J50" s="262"/>
      <c r="K50" s="262"/>
      <c r="L50" s="262"/>
      <c r="M50" s="262"/>
      <c r="N50" s="262"/>
      <c r="O50" s="262"/>
      <c r="P50" s="262"/>
      <c r="Q50" s="262"/>
      <c r="R50" s="262"/>
      <c r="S50" s="262"/>
      <c r="T50" s="262"/>
      <c r="U50" s="262"/>
      <c r="V50" s="262"/>
      <c r="W50" s="262"/>
      <c r="X50" s="262"/>
      <c r="Y50" s="262"/>
      <c r="Z50" s="262"/>
      <c r="AA50" s="262"/>
      <c r="AB50" s="262"/>
      <c r="AC50" s="262"/>
      <c r="AD50" s="262"/>
      <c r="AE50" s="262"/>
      <c r="AF50" s="262"/>
      <c r="AG50" s="262"/>
      <c r="AH50" s="262"/>
      <c r="AI50" s="262"/>
      <c r="AJ50" s="262"/>
      <c r="AK50" s="326"/>
      <c r="AL50" s="327"/>
      <c r="AM50" s="1150"/>
      <c r="AN50" s="328" t="s">
        <v>561</v>
      </c>
      <c r="AO50" s="329" t="s">
        <v>562</v>
      </c>
      <c r="AP50" s="330" t="s">
        <v>563</v>
      </c>
      <c r="AQ50" s="331" t="s">
        <v>564</v>
      </c>
      <c r="AR50" s="332" t="s">
        <v>565</v>
      </c>
    </row>
    <row r="51" spans="1:44" x14ac:dyDescent="0.15">
      <c r="A51" s="266"/>
      <c r="B51" s="262"/>
      <c r="C51" s="262"/>
      <c r="D51" s="262"/>
      <c r="E51" s="262"/>
      <c r="F51" s="262"/>
      <c r="G51" s="262"/>
      <c r="H51" s="262"/>
      <c r="I51" s="262"/>
      <c r="J51" s="262"/>
      <c r="K51" s="262"/>
      <c r="L51" s="262"/>
      <c r="M51" s="262"/>
      <c r="N51" s="262"/>
      <c r="O51" s="262"/>
      <c r="P51" s="262"/>
      <c r="Q51" s="262"/>
      <c r="R51" s="262"/>
      <c r="S51" s="262"/>
      <c r="T51" s="262"/>
      <c r="U51" s="262"/>
      <c r="V51" s="262"/>
      <c r="W51" s="262"/>
      <c r="X51" s="262"/>
      <c r="Y51" s="262"/>
      <c r="Z51" s="262"/>
      <c r="AA51" s="262"/>
      <c r="AB51" s="262"/>
      <c r="AC51" s="262"/>
      <c r="AD51" s="262"/>
      <c r="AE51" s="262"/>
      <c r="AF51" s="262"/>
      <c r="AG51" s="262"/>
      <c r="AH51" s="262"/>
      <c r="AI51" s="262"/>
      <c r="AJ51" s="262"/>
      <c r="AK51" s="324" t="s">
        <v>566</v>
      </c>
      <c r="AL51" s="325"/>
      <c r="AM51" s="333">
        <v>1350889</v>
      </c>
      <c r="AN51" s="334">
        <v>178855</v>
      </c>
      <c r="AO51" s="335">
        <v>20</v>
      </c>
      <c r="AP51" s="336">
        <v>114790</v>
      </c>
      <c r="AQ51" s="337">
        <v>-6.6</v>
      </c>
      <c r="AR51" s="338">
        <v>26.6</v>
      </c>
    </row>
    <row r="52" spans="1:44" x14ac:dyDescent="0.15">
      <c r="A52" s="266"/>
      <c r="B52" s="262"/>
      <c r="C52" s="262"/>
      <c r="D52" s="262"/>
      <c r="E52" s="262"/>
      <c r="F52" s="262"/>
      <c r="G52" s="262"/>
      <c r="H52" s="262"/>
      <c r="I52" s="262"/>
      <c r="J52" s="262"/>
      <c r="K52" s="262"/>
      <c r="L52" s="262"/>
      <c r="M52" s="262"/>
      <c r="N52" s="262"/>
      <c r="O52" s="262"/>
      <c r="P52" s="262"/>
      <c r="Q52" s="262"/>
      <c r="R52" s="262"/>
      <c r="S52" s="262"/>
      <c r="T52" s="262"/>
      <c r="U52" s="262"/>
      <c r="V52" s="262"/>
      <c r="W52" s="262"/>
      <c r="X52" s="262"/>
      <c r="Y52" s="262"/>
      <c r="Z52" s="262"/>
      <c r="AA52" s="262"/>
      <c r="AB52" s="262"/>
      <c r="AC52" s="262"/>
      <c r="AD52" s="262"/>
      <c r="AE52" s="262"/>
      <c r="AF52" s="262"/>
      <c r="AG52" s="262"/>
      <c r="AH52" s="262"/>
      <c r="AI52" s="262"/>
      <c r="AJ52" s="262"/>
      <c r="AK52" s="339"/>
      <c r="AL52" s="340" t="s">
        <v>567</v>
      </c>
      <c r="AM52" s="341">
        <v>193832</v>
      </c>
      <c r="AN52" s="342">
        <v>25663</v>
      </c>
      <c r="AO52" s="343">
        <v>-64.8</v>
      </c>
      <c r="AP52" s="344">
        <v>55601</v>
      </c>
      <c r="AQ52" s="345">
        <v>-15.5</v>
      </c>
      <c r="AR52" s="346">
        <v>-49.3</v>
      </c>
    </row>
    <row r="53" spans="1:44" x14ac:dyDescent="0.15">
      <c r="A53" s="266"/>
      <c r="B53" s="262"/>
      <c r="C53" s="262"/>
      <c r="D53" s="262"/>
      <c r="E53" s="262"/>
      <c r="F53" s="262"/>
      <c r="G53" s="262"/>
      <c r="H53" s="262"/>
      <c r="I53" s="262"/>
      <c r="J53" s="262"/>
      <c r="K53" s="262"/>
      <c r="L53" s="262"/>
      <c r="M53" s="262"/>
      <c r="N53" s="262"/>
      <c r="O53" s="262"/>
      <c r="P53" s="262"/>
      <c r="Q53" s="262"/>
      <c r="R53" s="262"/>
      <c r="S53" s="262"/>
      <c r="T53" s="262"/>
      <c r="U53" s="262"/>
      <c r="V53" s="262"/>
      <c r="W53" s="262"/>
      <c r="X53" s="262"/>
      <c r="Y53" s="262"/>
      <c r="Z53" s="262"/>
      <c r="AA53" s="262"/>
      <c r="AB53" s="262"/>
      <c r="AC53" s="262"/>
      <c r="AD53" s="262"/>
      <c r="AE53" s="262"/>
      <c r="AF53" s="262"/>
      <c r="AG53" s="262"/>
      <c r="AH53" s="262"/>
      <c r="AI53" s="262"/>
      <c r="AJ53" s="262"/>
      <c r="AK53" s="324" t="s">
        <v>568</v>
      </c>
      <c r="AL53" s="325"/>
      <c r="AM53" s="333">
        <v>738184</v>
      </c>
      <c r="AN53" s="334">
        <v>96862</v>
      </c>
      <c r="AO53" s="335">
        <v>-45.8</v>
      </c>
      <c r="AP53" s="336">
        <v>126262</v>
      </c>
      <c r="AQ53" s="337">
        <v>10</v>
      </c>
      <c r="AR53" s="338">
        <v>-55.8</v>
      </c>
    </row>
    <row r="54" spans="1:44" x14ac:dyDescent="0.15">
      <c r="A54" s="266"/>
      <c r="B54" s="262"/>
      <c r="C54" s="262"/>
      <c r="D54" s="262"/>
      <c r="E54" s="262"/>
      <c r="F54" s="262"/>
      <c r="G54" s="262"/>
      <c r="H54" s="262"/>
      <c r="I54" s="262"/>
      <c r="J54" s="262"/>
      <c r="K54" s="262"/>
      <c r="L54" s="262"/>
      <c r="M54" s="262"/>
      <c r="N54" s="262"/>
      <c r="O54" s="262"/>
      <c r="P54" s="262"/>
      <c r="Q54" s="262"/>
      <c r="R54" s="262"/>
      <c r="S54" s="262"/>
      <c r="T54" s="262"/>
      <c r="U54" s="262"/>
      <c r="V54" s="262"/>
      <c r="W54" s="262"/>
      <c r="X54" s="262"/>
      <c r="Y54" s="262"/>
      <c r="Z54" s="262"/>
      <c r="AA54" s="262"/>
      <c r="AB54" s="262"/>
      <c r="AC54" s="262"/>
      <c r="AD54" s="262"/>
      <c r="AE54" s="262"/>
      <c r="AF54" s="262"/>
      <c r="AG54" s="262"/>
      <c r="AH54" s="262"/>
      <c r="AI54" s="262"/>
      <c r="AJ54" s="262"/>
      <c r="AK54" s="339"/>
      <c r="AL54" s="340" t="s">
        <v>567</v>
      </c>
      <c r="AM54" s="341">
        <v>277502</v>
      </c>
      <c r="AN54" s="342">
        <v>36413</v>
      </c>
      <c r="AO54" s="343">
        <v>41.9</v>
      </c>
      <c r="AP54" s="344">
        <v>56769</v>
      </c>
      <c r="AQ54" s="345">
        <v>2.1</v>
      </c>
      <c r="AR54" s="346">
        <v>39.799999999999997</v>
      </c>
    </row>
    <row r="55" spans="1:44" x14ac:dyDescent="0.15">
      <c r="A55" s="266"/>
      <c r="B55" s="262"/>
      <c r="C55" s="262"/>
      <c r="D55" s="262"/>
      <c r="E55" s="262"/>
      <c r="F55" s="262"/>
      <c r="G55" s="262"/>
      <c r="H55" s="262"/>
      <c r="I55" s="262"/>
      <c r="J55" s="262"/>
      <c r="K55" s="262"/>
      <c r="L55" s="262"/>
      <c r="M55" s="262"/>
      <c r="N55" s="262"/>
      <c r="O55" s="262"/>
      <c r="P55" s="262"/>
      <c r="Q55" s="262"/>
      <c r="R55" s="262"/>
      <c r="S55" s="262"/>
      <c r="T55" s="262"/>
      <c r="U55" s="262"/>
      <c r="V55" s="262"/>
      <c r="W55" s="262"/>
      <c r="X55" s="262"/>
      <c r="Y55" s="262"/>
      <c r="Z55" s="262"/>
      <c r="AA55" s="262"/>
      <c r="AB55" s="262"/>
      <c r="AC55" s="262"/>
      <c r="AD55" s="262"/>
      <c r="AE55" s="262"/>
      <c r="AF55" s="262"/>
      <c r="AG55" s="262"/>
      <c r="AH55" s="262"/>
      <c r="AI55" s="262"/>
      <c r="AJ55" s="262"/>
      <c r="AK55" s="324" t="s">
        <v>569</v>
      </c>
      <c r="AL55" s="325"/>
      <c r="AM55" s="333">
        <v>544423</v>
      </c>
      <c r="AN55" s="334">
        <v>71833</v>
      </c>
      <c r="AO55" s="335">
        <v>-25.8</v>
      </c>
      <c r="AP55" s="336">
        <v>126525</v>
      </c>
      <c r="AQ55" s="337">
        <v>0.2</v>
      </c>
      <c r="AR55" s="338">
        <v>-26</v>
      </c>
    </row>
    <row r="56" spans="1:44" x14ac:dyDescent="0.15">
      <c r="A56" s="266"/>
      <c r="B56" s="262"/>
      <c r="C56" s="262"/>
      <c r="D56" s="262"/>
      <c r="E56" s="262"/>
      <c r="F56" s="262"/>
      <c r="G56" s="262"/>
      <c r="H56" s="262"/>
      <c r="I56" s="262"/>
      <c r="J56" s="262"/>
      <c r="K56" s="262"/>
      <c r="L56" s="262"/>
      <c r="M56" s="262"/>
      <c r="N56" s="262"/>
      <c r="O56" s="262"/>
      <c r="P56" s="262"/>
      <c r="Q56" s="262"/>
      <c r="R56" s="262"/>
      <c r="S56" s="262"/>
      <c r="T56" s="262"/>
      <c r="U56" s="262"/>
      <c r="V56" s="262"/>
      <c r="W56" s="262"/>
      <c r="X56" s="262"/>
      <c r="Y56" s="262"/>
      <c r="Z56" s="262"/>
      <c r="AA56" s="262"/>
      <c r="AB56" s="262"/>
      <c r="AC56" s="262"/>
      <c r="AD56" s="262"/>
      <c r="AE56" s="262"/>
      <c r="AF56" s="262"/>
      <c r="AG56" s="262"/>
      <c r="AH56" s="262"/>
      <c r="AI56" s="262"/>
      <c r="AJ56" s="262"/>
      <c r="AK56" s="339"/>
      <c r="AL56" s="340" t="s">
        <v>567</v>
      </c>
      <c r="AM56" s="341">
        <v>229971</v>
      </c>
      <c r="AN56" s="342">
        <v>30343</v>
      </c>
      <c r="AO56" s="343">
        <v>-16.7</v>
      </c>
      <c r="AP56" s="344">
        <v>67052</v>
      </c>
      <c r="AQ56" s="345">
        <v>18.100000000000001</v>
      </c>
      <c r="AR56" s="346">
        <v>-34.799999999999997</v>
      </c>
    </row>
    <row r="57" spans="1:44" x14ac:dyDescent="0.15">
      <c r="A57" s="266"/>
      <c r="B57" s="262"/>
      <c r="C57" s="262"/>
      <c r="D57" s="262"/>
      <c r="E57" s="262"/>
      <c r="F57" s="262"/>
      <c r="G57" s="262"/>
      <c r="H57" s="262"/>
      <c r="I57" s="262"/>
      <c r="J57" s="262"/>
      <c r="K57" s="262"/>
      <c r="L57" s="262"/>
      <c r="M57" s="262"/>
      <c r="N57" s="262"/>
      <c r="O57" s="262"/>
      <c r="P57" s="262"/>
      <c r="Q57" s="262"/>
      <c r="R57" s="262"/>
      <c r="S57" s="262"/>
      <c r="T57" s="262"/>
      <c r="U57" s="262"/>
      <c r="V57" s="262"/>
      <c r="W57" s="262"/>
      <c r="X57" s="262"/>
      <c r="Y57" s="262"/>
      <c r="Z57" s="262"/>
      <c r="AA57" s="262"/>
      <c r="AB57" s="262"/>
      <c r="AC57" s="262"/>
      <c r="AD57" s="262"/>
      <c r="AE57" s="262"/>
      <c r="AF57" s="262"/>
      <c r="AG57" s="262"/>
      <c r="AH57" s="262"/>
      <c r="AI57" s="262"/>
      <c r="AJ57" s="262"/>
      <c r="AK57" s="324" t="s">
        <v>570</v>
      </c>
      <c r="AL57" s="325"/>
      <c r="AM57" s="333">
        <v>551135</v>
      </c>
      <c r="AN57" s="334">
        <v>73221</v>
      </c>
      <c r="AO57" s="335">
        <v>1.9</v>
      </c>
      <c r="AP57" s="336">
        <v>122054</v>
      </c>
      <c r="AQ57" s="337">
        <v>-3.5</v>
      </c>
      <c r="AR57" s="338">
        <v>5.4</v>
      </c>
    </row>
    <row r="58" spans="1:44" x14ac:dyDescent="0.15">
      <c r="A58" s="266"/>
      <c r="B58" s="262"/>
      <c r="C58" s="262"/>
      <c r="D58" s="262"/>
      <c r="E58" s="262"/>
      <c r="F58" s="262"/>
      <c r="G58" s="262"/>
      <c r="H58" s="262"/>
      <c r="I58" s="262"/>
      <c r="J58" s="262"/>
      <c r="K58" s="262"/>
      <c r="L58" s="262"/>
      <c r="M58" s="262"/>
      <c r="N58" s="262"/>
      <c r="O58" s="262"/>
      <c r="P58" s="262"/>
      <c r="Q58" s="262"/>
      <c r="R58" s="262"/>
      <c r="S58" s="262"/>
      <c r="T58" s="262"/>
      <c r="U58" s="262"/>
      <c r="V58" s="262"/>
      <c r="W58" s="262"/>
      <c r="X58" s="262"/>
      <c r="Y58" s="262"/>
      <c r="Z58" s="262"/>
      <c r="AA58" s="262"/>
      <c r="AB58" s="262"/>
      <c r="AC58" s="262"/>
      <c r="AD58" s="262"/>
      <c r="AE58" s="262"/>
      <c r="AF58" s="262"/>
      <c r="AG58" s="262"/>
      <c r="AH58" s="262"/>
      <c r="AI58" s="262"/>
      <c r="AJ58" s="262"/>
      <c r="AK58" s="339"/>
      <c r="AL58" s="340" t="s">
        <v>567</v>
      </c>
      <c r="AM58" s="341">
        <v>325267</v>
      </c>
      <c r="AN58" s="342">
        <v>43213</v>
      </c>
      <c r="AO58" s="343">
        <v>42.4</v>
      </c>
      <c r="AP58" s="344">
        <v>68298</v>
      </c>
      <c r="AQ58" s="345">
        <v>1.9</v>
      </c>
      <c r="AR58" s="346">
        <v>40.5</v>
      </c>
    </row>
    <row r="59" spans="1:44" x14ac:dyDescent="0.15">
      <c r="A59" s="266"/>
      <c r="B59" s="262"/>
      <c r="C59" s="262"/>
      <c r="D59" s="262"/>
      <c r="E59" s="262"/>
      <c r="F59" s="262"/>
      <c r="G59" s="262"/>
      <c r="H59" s="262"/>
      <c r="I59" s="262"/>
      <c r="J59" s="262"/>
      <c r="K59" s="262"/>
      <c r="L59" s="262"/>
      <c r="M59" s="262"/>
      <c r="N59" s="262"/>
      <c r="O59" s="262"/>
      <c r="P59" s="262"/>
      <c r="Q59" s="262"/>
      <c r="R59" s="262"/>
      <c r="S59" s="262"/>
      <c r="T59" s="262"/>
      <c r="U59" s="262"/>
      <c r="V59" s="262"/>
      <c r="W59" s="262"/>
      <c r="X59" s="262"/>
      <c r="Y59" s="262"/>
      <c r="Z59" s="262"/>
      <c r="AA59" s="262"/>
      <c r="AB59" s="262"/>
      <c r="AC59" s="262"/>
      <c r="AD59" s="262"/>
      <c r="AE59" s="262"/>
      <c r="AF59" s="262"/>
      <c r="AG59" s="262"/>
      <c r="AH59" s="262"/>
      <c r="AI59" s="262"/>
      <c r="AJ59" s="262"/>
      <c r="AK59" s="324" t="s">
        <v>571</v>
      </c>
      <c r="AL59" s="325"/>
      <c r="AM59" s="333">
        <v>1039384</v>
      </c>
      <c r="AN59" s="334">
        <v>139216</v>
      </c>
      <c r="AO59" s="335">
        <v>90.1</v>
      </c>
      <c r="AP59" s="336">
        <v>111644</v>
      </c>
      <c r="AQ59" s="337">
        <v>-8.5</v>
      </c>
      <c r="AR59" s="338">
        <v>98.6</v>
      </c>
    </row>
    <row r="60" spans="1:44" x14ac:dyDescent="0.15">
      <c r="A60" s="266"/>
      <c r="B60" s="262"/>
      <c r="C60" s="262"/>
      <c r="D60" s="262"/>
      <c r="E60" s="262"/>
      <c r="F60" s="262"/>
      <c r="G60" s="262"/>
      <c r="H60" s="262"/>
      <c r="I60" s="262"/>
      <c r="J60" s="262"/>
      <c r="K60" s="262"/>
      <c r="L60" s="262"/>
      <c r="M60" s="262"/>
      <c r="N60" s="262"/>
      <c r="O60" s="262"/>
      <c r="P60" s="262"/>
      <c r="Q60" s="262"/>
      <c r="R60" s="262"/>
      <c r="S60" s="262"/>
      <c r="T60" s="262"/>
      <c r="U60" s="262"/>
      <c r="V60" s="262"/>
      <c r="W60" s="262"/>
      <c r="X60" s="262"/>
      <c r="Y60" s="262"/>
      <c r="Z60" s="262"/>
      <c r="AA60" s="262"/>
      <c r="AB60" s="262"/>
      <c r="AC60" s="262"/>
      <c r="AD60" s="262"/>
      <c r="AE60" s="262"/>
      <c r="AF60" s="262"/>
      <c r="AG60" s="262"/>
      <c r="AH60" s="262"/>
      <c r="AI60" s="262"/>
      <c r="AJ60" s="262"/>
      <c r="AK60" s="339"/>
      <c r="AL60" s="340" t="s">
        <v>567</v>
      </c>
      <c r="AM60" s="341">
        <v>636434</v>
      </c>
      <c r="AN60" s="342">
        <v>85244</v>
      </c>
      <c r="AO60" s="343">
        <v>97.3</v>
      </c>
      <c r="AP60" s="344">
        <v>66606</v>
      </c>
      <c r="AQ60" s="345">
        <v>-2.5</v>
      </c>
      <c r="AR60" s="346">
        <v>99.8</v>
      </c>
    </row>
    <row r="61" spans="1:44" x14ac:dyDescent="0.15">
      <c r="A61" s="266"/>
      <c r="B61" s="262"/>
      <c r="C61" s="262"/>
      <c r="D61" s="262"/>
      <c r="E61" s="262"/>
      <c r="F61" s="262"/>
      <c r="G61" s="262"/>
      <c r="H61" s="262"/>
      <c r="I61" s="262"/>
      <c r="J61" s="262"/>
      <c r="K61" s="262"/>
      <c r="L61" s="262"/>
      <c r="M61" s="262"/>
      <c r="N61" s="262"/>
      <c r="O61" s="262"/>
      <c r="P61" s="262"/>
      <c r="Q61" s="262"/>
      <c r="R61" s="262"/>
      <c r="S61" s="262"/>
      <c r="T61" s="262"/>
      <c r="U61" s="262"/>
      <c r="V61" s="262"/>
      <c r="W61" s="262"/>
      <c r="X61" s="262"/>
      <c r="Y61" s="262"/>
      <c r="Z61" s="262"/>
      <c r="AA61" s="262"/>
      <c r="AB61" s="262"/>
      <c r="AC61" s="262"/>
      <c r="AD61" s="262"/>
      <c r="AE61" s="262"/>
      <c r="AF61" s="262"/>
      <c r="AG61" s="262"/>
      <c r="AH61" s="262"/>
      <c r="AI61" s="262"/>
      <c r="AJ61" s="262"/>
      <c r="AK61" s="324" t="s">
        <v>572</v>
      </c>
      <c r="AL61" s="347"/>
      <c r="AM61" s="348">
        <v>844803</v>
      </c>
      <c r="AN61" s="349">
        <v>111997</v>
      </c>
      <c r="AO61" s="350">
        <v>8.1</v>
      </c>
      <c r="AP61" s="351">
        <v>120255</v>
      </c>
      <c r="AQ61" s="352">
        <v>-1.7</v>
      </c>
      <c r="AR61" s="338">
        <v>9.8000000000000007</v>
      </c>
    </row>
    <row r="62" spans="1:44" x14ac:dyDescent="0.15">
      <c r="A62" s="266"/>
      <c r="B62" s="262"/>
      <c r="C62" s="262"/>
      <c r="D62" s="262"/>
      <c r="E62" s="262"/>
      <c r="F62" s="262"/>
      <c r="G62" s="262"/>
      <c r="H62" s="262"/>
      <c r="I62" s="262"/>
      <c r="J62" s="262"/>
      <c r="K62" s="262"/>
      <c r="L62" s="262"/>
      <c r="M62" s="262"/>
      <c r="N62" s="262"/>
      <c r="O62" s="262"/>
      <c r="P62" s="262"/>
      <c r="Q62" s="262"/>
      <c r="R62" s="262"/>
      <c r="S62" s="262"/>
      <c r="T62" s="262"/>
      <c r="U62" s="262"/>
      <c r="V62" s="262"/>
      <c r="W62" s="262"/>
      <c r="X62" s="262"/>
      <c r="Y62" s="262"/>
      <c r="Z62" s="262"/>
      <c r="AA62" s="262"/>
      <c r="AB62" s="262"/>
      <c r="AC62" s="262"/>
      <c r="AD62" s="262"/>
      <c r="AE62" s="262"/>
      <c r="AF62" s="262"/>
      <c r="AG62" s="262"/>
      <c r="AH62" s="262"/>
      <c r="AI62" s="262"/>
      <c r="AJ62" s="262"/>
      <c r="AK62" s="339"/>
      <c r="AL62" s="340" t="s">
        <v>567</v>
      </c>
      <c r="AM62" s="341">
        <v>332601</v>
      </c>
      <c r="AN62" s="342">
        <v>44175</v>
      </c>
      <c r="AO62" s="343">
        <v>20</v>
      </c>
      <c r="AP62" s="344">
        <v>62865</v>
      </c>
      <c r="AQ62" s="345">
        <v>0.8</v>
      </c>
      <c r="AR62" s="346">
        <v>19.2</v>
      </c>
    </row>
    <row r="63" spans="1:44" x14ac:dyDescent="0.15">
      <c r="A63" s="266"/>
      <c r="B63" s="262"/>
      <c r="C63" s="262"/>
      <c r="D63" s="262"/>
      <c r="E63" s="262"/>
      <c r="F63" s="262"/>
      <c r="G63" s="262"/>
      <c r="H63" s="262"/>
      <c r="I63" s="262"/>
      <c r="J63" s="262"/>
      <c r="K63" s="262"/>
      <c r="L63" s="262"/>
      <c r="M63" s="262"/>
      <c r="N63" s="262"/>
      <c r="O63" s="262"/>
      <c r="P63" s="262"/>
      <c r="Q63" s="262"/>
      <c r="R63" s="262"/>
      <c r="S63" s="262"/>
      <c r="T63" s="262"/>
      <c r="U63" s="262"/>
      <c r="V63" s="262"/>
      <c r="W63" s="262"/>
      <c r="X63" s="262"/>
      <c r="Y63" s="262"/>
      <c r="Z63" s="262"/>
      <c r="AA63" s="262"/>
      <c r="AB63" s="262"/>
      <c r="AC63" s="262"/>
      <c r="AD63" s="262"/>
      <c r="AE63" s="262"/>
      <c r="AF63" s="262"/>
      <c r="AG63" s="262"/>
      <c r="AH63" s="262"/>
      <c r="AI63" s="262"/>
      <c r="AJ63" s="262"/>
      <c r="AK63" s="262"/>
      <c r="AL63" s="262"/>
      <c r="AM63" s="262"/>
      <c r="AN63" s="262"/>
      <c r="AO63" s="262"/>
      <c r="AP63" s="262"/>
      <c r="AQ63" s="262"/>
      <c r="AR63" s="262"/>
    </row>
    <row r="64" spans="1:44" x14ac:dyDescent="0.15">
      <c r="A64" s="266"/>
      <c r="B64" s="262"/>
      <c r="C64" s="262"/>
      <c r="D64" s="262"/>
      <c r="E64" s="262"/>
      <c r="F64" s="262"/>
      <c r="G64" s="262"/>
      <c r="H64" s="262"/>
      <c r="I64" s="262"/>
      <c r="J64" s="262"/>
      <c r="K64" s="262"/>
      <c r="L64" s="262"/>
      <c r="M64" s="262"/>
      <c r="N64" s="262"/>
      <c r="O64" s="262"/>
      <c r="P64" s="262"/>
      <c r="Q64" s="262"/>
      <c r="R64" s="262"/>
      <c r="S64" s="262"/>
      <c r="T64" s="262"/>
      <c r="U64" s="262"/>
      <c r="V64" s="262"/>
      <c r="W64" s="262"/>
      <c r="X64" s="262"/>
      <c r="Y64" s="262"/>
      <c r="Z64" s="262"/>
      <c r="AA64" s="262"/>
      <c r="AB64" s="262"/>
      <c r="AC64" s="262"/>
      <c r="AD64" s="262"/>
      <c r="AE64" s="262"/>
      <c r="AF64" s="262"/>
      <c r="AG64" s="262"/>
      <c r="AH64" s="262"/>
      <c r="AI64" s="262"/>
      <c r="AJ64" s="262"/>
      <c r="AK64" s="262"/>
      <c r="AL64" s="262"/>
      <c r="AM64" s="262"/>
      <c r="AN64" s="262"/>
      <c r="AO64" s="262"/>
      <c r="AP64" s="262"/>
      <c r="AQ64" s="262"/>
      <c r="AR64" s="262"/>
    </row>
    <row r="65" spans="1:46" x14ac:dyDescent="0.15">
      <c r="A65" s="266"/>
      <c r="B65" s="262"/>
      <c r="C65" s="262"/>
      <c r="D65" s="262"/>
      <c r="E65" s="262"/>
      <c r="F65" s="262"/>
      <c r="G65" s="262"/>
      <c r="H65" s="262"/>
      <c r="I65" s="262"/>
      <c r="J65" s="262"/>
      <c r="K65" s="262"/>
      <c r="L65" s="262"/>
      <c r="M65" s="262"/>
      <c r="N65" s="262"/>
      <c r="O65" s="262"/>
      <c r="P65" s="262"/>
      <c r="Q65" s="262"/>
      <c r="R65" s="262"/>
      <c r="S65" s="262"/>
      <c r="T65" s="262"/>
      <c r="U65" s="262"/>
      <c r="V65" s="262"/>
      <c r="W65" s="262"/>
      <c r="X65" s="262"/>
      <c r="Y65" s="262"/>
      <c r="Z65" s="262"/>
      <c r="AA65" s="262"/>
      <c r="AB65" s="262"/>
      <c r="AC65" s="262"/>
      <c r="AD65" s="262"/>
      <c r="AE65" s="262"/>
      <c r="AF65" s="262"/>
      <c r="AG65" s="262"/>
      <c r="AH65" s="262"/>
      <c r="AI65" s="262"/>
      <c r="AJ65" s="262"/>
      <c r="AK65" s="262"/>
      <c r="AL65" s="262"/>
      <c r="AM65" s="262"/>
      <c r="AN65" s="262"/>
      <c r="AO65" s="262"/>
      <c r="AP65" s="262"/>
      <c r="AQ65" s="262"/>
      <c r="AR65" s="262"/>
    </row>
    <row r="66" spans="1:46" x14ac:dyDescent="0.15">
      <c r="A66" s="353"/>
      <c r="B66" s="320"/>
      <c r="C66" s="320"/>
      <c r="D66" s="320"/>
      <c r="E66" s="320"/>
      <c r="F66" s="320"/>
      <c r="G66" s="320"/>
      <c r="H66" s="320"/>
      <c r="I66" s="320"/>
      <c r="J66" s="320"/>
      <c r="K66" s="320"/>
      <c r="L66" s="320"/>
      <c r="M66" s="320"/>
      <c r="N66" s="320"/>
      <c r="O66" s="320"/>
      <c r="P66" s="320"/>
      <c r="Q66" s="320"/>
      <c r="R66" s="320"/>
      <c r="S66" s="320"/>
      <c r="T66" s="320"/>
      <c r="U66" s="320"/>
      <c r="V66" s="320"/>
      <c r="W66" s="320"/>
      <c r="X66" s="320"/>
      <c r="Y66" s="320"/>
      <c r="Z66" s="320"/>
      <c r="AA66" s="320"/>
      <c r="AB66" s="320"/>
      <c r="AC66" s="320"/>
      <c r="AD66" s="320"/>
      <c r="AE66" s="320"/>
      <c r="AF66" s="320"/>
      <c r="AG66" s="320"/>
      <c r="AH66" s="320"/>
      <c r="AI66" s="320"/>
      <c r="AJ66" s="320"/>
      <c r="AK66" s="320"/>
      <c r="AL66" s="320"/>
      <c r="AM66" s="320"/>
      <c r="AN66" s="320"/>
      <c r="AO66" s="320"/>
      <c r="AP66" s="320"/>
      <c r="AQ66" s="320"/>
      <c r="AR66" s="320"/>
      <c r="AS66" s="354"/>
    </row>
    <row r="67" spans="1:46" ht="13.5" hidden="1" customHeight="1" x14ac:dyDescent="0.15">
      <c r="AK67" s="262"/>
      <c r="AL67" s="262"/>
      <c r="AM67" s="262"/>
      <c r="AN67" s="262"/>
      <c r="AO67" s="262"/>
      <c r="AP67" s="262"/>
      <c r="AQ67" s="262"/>
      <c r="AR67" s="262"/>
      <c r="AS67" s="262"/>
      <c r="AT67" s="262"/>
    </row>
    <row r="68" spans="1:46" ht="13.5" hidden="1" customHeight="1" x14ac:dyDescent="0.15">
      <c r="AK68" s="262"/>
      <c r="AL68" s="262"/>
      <c r="AM68" s="262"/>
      <c r="AN68" s="262"/>
      <c r="AO68" s="262"/>
      <c r="AP68" s="262"/>
      <c r="AQ68" s="262"/>
      <c r="AR68" s="262"/>
    </row>
    <row r="69" spans="1:46" ht="13.5" hidden="1" customHeight="1" x14ac:dyDescent="0.15">
      <c r="AK69" s="262"/>
      <c r="AL69" s="262"/>
      <c r="AM69" s="262"/>
      <c r="AN69" s="262"/>
      <c r="AO69" s="262"/>
      <c r="AP69" s="262"/>
      <c r="AQ69" s="262"/>
      <c r="AR69" s="262"/>
    </row>
    <row r="70" spans="1:46" hidden="1" x14ac:dyDescent="0.15">
      <c r="AK70" s="262"/>
      <c r="AL70" s="262"/>
      <c r="AM70" s="262"/>
      <c r="AN70" s="262"/>
      <c r="AO70" s="262"/>
      <c r="AP70" s="262"/>
      <c r="AQ70" s="262"/>
      <c r="AR70" s="262"/>
    </row>
    <row r="71" spans="1:46" hidden="1" x14ac:dyDescent="0.15">
      <c r="AK71" s="262"/>
      <c r="AL71" s="262"/>
      <c r="AM71" s="262"/>
      <c r="AN71" s="262"/>
      <c r="AO71" s="262"/>
      <c r="AP71" s="262"/>
      <c r="AQ71" s="262"/>
      <c r="AR71" s="262"/>
    </row>
    <row r="72" spans="1:46" hidden="1" x14ac:dyDescent="0.15">
      <c r="AK72" s="262"/>
      <c r="AL72" s="262"/>
      <c r="AM72" s="262"/>
      <c r="AN72" s="262"/>
      <c r="AO72" s="262"/>
      <c r="AP72" s="262"/>
      <c r="AQ72" s="262"/>
      <c r="AR72" s="262"/>
    </row>
    <row r="73" spans="1:46" hidden="1" x14ac:dyDescent="0.15">
      <c r="AK73" s="262"/>
      <c r="AL73" s="262"/>
      <c r="AM73" s="262"/>
      <c r="AN73" s="262"/>
      <c r="AO73" s="262"/>
      <c r="AP73" s="262"/>
      <c r="AQ73" s="262"/>
      <c r="AR73" s="262"/>
    </row>
  </sheetData>
  <sheetProtection algorithmName="SHA-512" hashValue="V5Z2WTTeRGaYJl6XJL6S3ElTC/vUoWY4LeURQ1E3SuRn121IWivEuhyO7/ERy3JwSt87Icux/nRvtu/VazJZrw==" saltValue="uqxTfv7giWT81KxcSXh6wQ==" spinCount="100000" sheet="1" objects="1" scenarios="1"/>
  <mergeCells count="25">
    <mergeCell ref="A26:AS26"/>
    <mergeCell ref="AO7:AO8"/>
    <mergeCell ref="AK9:AN9"/>
    <mergeCell ref="AK10:AN10"/>
    <mergeCell ref="AK11:AN11"/>
    <mergeCell ref="AK12:AN12"/>
    <mergeCell ref="AK13:AN13"/>
    <mergeCell ref="AK14:AN14"/>
    <mergeCell ref="AK15:AN15"/>
    <mergeCell ref="AK16:AN16"/>
    <mergeCell ref="AK21:AN21"/>
    <mergeCell ref="AK22:AN22"/>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s>
  <phoneticPr fontId="2"/>
  <printOptions horizontalCentered="1"/>
  <pageMargins left="0.39370078740157483" right="0.19685039370078741" top="0.39370078740157483" bottom="0.31496062992125984" header="0.51181102362204722" footer="0"/>
  <pageSetup paperSize="9" scale="61"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zoomScale="55" zoomScaleNormal="55" zoomScaleSheetLayoutView="55" workbookViewId="0"/>
  </sheetViews>
  <sheetFormatPr defaultColWidth="0" defaultRowHeight="13.5" customHeight="1" zeroHeight="1" x14ac:dyDescent="0.15"/>
  <cols>
    <col min="1" max="125" width="2.5" style="260" customWidth="1"/>
    <col min="126" max="16384" width="9" style="259" hidden="1"/>
  </cols>
  <sheetData>
    <row r="1" spans="2:125" ht="13.5" customHeight="1" x14ac:dyDescent="0.15">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c r="DM1" s="259"/>
      <c r="DN1" s="259"/>
      <c r="DO1" s="259"/>
      <c r="DP1" s="259"/>
      <c r="DQ1" s="259"/>
      <c r="DR1" s="259"/>
      <c r="DS1" s="259"/>
      <c r="DT1" s="259"/>
      <c r="DU1" s="259"/>
    </row>
    <row r="2" spans="2:125" x14ac:dyDescent="0.15">
      <c r="B2" s="259"/>
      <c r="DG2" s="259"/>
    </row>
    <row r="3" spans="2:125" x14ac:dyDescent="0.15">
      <c r="C3" s="259"/>
      <c r="D3" s="259"/>
      <c r="E3" s="259"/>
      <c r="F3" s="259"/>
      <c r="G3" s="259"/>
      <c r="H3" s="259"/>
      <c r="I3" s="259"/>
      <c r="J3" s="259"/>
      <c r="K3" s="259"/>
      <c r="L3" s="259"/>
      <c r="M3" s="259"/>
      <c r="N3" s="259"/>
      <c r="O3" s="259"/>
      <c r="P3" s="259"/>
      <c r="Q3" s="259"/>
      <c r="R3" s="259"/>
      <c r="S3" s="259"/>
      <c r="T3" s="259"/>
      <c r="U3" s="259"/>
      <c r="V3" s="259"/>
      <c r="W3" s="259"/>
      <c r="X3" s="259"/>
      <c r="Y3" s="259"/>
      <c r="Z3" s="259"/>
      <c r="AA3" s="259"/>
      <c r="AB3" s="259"/>
      <c r="AC3" s="259"/>
      <c r="AD3" s="259"/>
      <c r="AE3" s="259"/>
      <c r="AF3" s="259"/>
      <c r="AG3" s="259"/>
      <c r="AH3" s="259"/>
      <c r="AI3" s="259"/>
      <c r="AJ3" s="259"/>
      <c r="AK3" s="259"/>
      <c r="AL3" s="259"/>
      <c r="AM3" s="259"/>
      <c r="AN3" s="259"/>
      <c r="AO3" s="259"/>
      <c r="AP3" s="259"/>
      <c r="AQ3" s="259"/>
      <c r="AR3" s="259"/>
      <c r="AS3" s="259"/>
      <c r="AT3" s="259"/>
      <c r="AU3" s="259"/>
      <c r="AV3" s="259"/>
      <c r="AW3" s="259"/>
      <c r="AX3" s="259"/>
      <c r="AY3" s="259"/>
      <c r="AZ3" s="259"/>
      <c r="BA3" s="259"/>
      <c r="BB3" s="259"/>
      <c r="BC3" s="259"/>
      <c r="BD3" s="259"/>
      <c r="BE3" s="259"/>
      <c r="BF3" s="259"/>
      <c r="BG3" s="259"/>
      <c r="BH3" s="259"/>
      <c r="BI3" s="259"/>
      <c r="BJ3" s="259"/>
      <c r="BK3" s="259"/>
      <c r="BL3" s="259"/>
      <c r="BM3" s="259"/>
      <c r="BN3" s="259"/>
      <c r="BO3" s="259"/>
      <c r="BP3" s="259"/>
      <c r="BQ3" s="259"/>
      <c r="BR3" s="259"/>
      <c r="BS3" s="259"/>
      <c r="BT3" s="259"/>
      <c r="BU3" s="259"/>
      <c r="BV3" s="259"/>
      <c r="BW3" s="259"/>
      <c r="BX3" s="259"/>
      <c r="BY3" s="259"/>
      <c r="BZ3" s="259"/>
      <c r="CA3" s="259"/>
      <c r="CB3" s="259"/>
      <c r="CC3" s="259"/>
      <c r="CD3" s="259"/>
      <c r="CE3" s="259"/>
      <c r="CF3" s="259"/>
      <c r="CG3" s="259"/>
      <c r="CH3" s="259"/>
      <c r="CI3" s="259"/>
      <c r="CJ3" s="259"/>
      <c r="CK3" s="259"/>
      <c r="CL3" s="259"/>
      <c r="CM3" s="259"/>
      <c r="CN3" s="259"/>
      <c r="CO3" s="259"/>
      <c r="CP3" s="259"/>
      <c r="CQ3" s="259"/>
      <c r="CR3" s="259"/>
      <c r="CS3" s="259"/>
      <c r="CT3" s="259"/>
      <c r="CU3" s="259"/>
      <c r="CV3" s="259"/>
      <c r="CW3" s="259"/>
      <c r="CX3" s="259"/>
      <c r="CY3" s="259"/>
      <c r="CZ3" s="259"/>
      <c r="DA3" s="259"/>
      <c r="DB3" s="259"/>
      <c r="DC3" s="259"/>
      <c r="DD3" s="259"/>
      <c r="DE3" s="259"/>
      <c r="DF3" s="259"/>
      <c r="DH3" s="259"/>
      <c r="DI3" s="259"/>
      <c r="DJ3" s="259"/>
      <c r="DK3" s="259"/>
      <c r="DL3" s="259"/>
      <c r="DM3" s="259"/>
      <c r="DN3" s="259"/>
      <c r="DO3" s="259"/>
      <c r="DP3" s="259"/>
      <c r="DQ3" s="259"/>
      <c r="DR3" s="259"/>
      <c r="DS3" s="259"/>
      <c r="DT3" s="259"/>
      <c r="DU3" s="259"/>
    </row>
    <row r="4" spans="2:125" x14ac:dyDescent="0.15"/>
    <row r="5" spans="2:125" x14ac:dyDescent="0.15"/>
    <row r="6" spans="2:125" x14ac:dyDescent="0.15"/>
    <row r="7" spans="2:125" x14ac:dyDescent="0.15"/>
    <row r="8" spans="2:125" x14ac:dyDescent="0.15"/>
    <row r="9" spans="2:125" x14ac:dyDescent="0.15">
      <c r="DU9" s="259"/>
    </row>
    <row r="10" spans="2:125" x14ac:dyDescent="0.15"/>
    <row r="11" spans="2:125" x14ac:dyDescent="0.15"/>
    <row r="12" spans="2:125" x14ac:dyDescent="0.15"/>
    <row r="13" spans="2:125" x14ac:dyDescent="0.15"/>
    <row r="14" spans="2:125" x14ac:dyDescent="0.15"/>
    <row r="15" spans="2:125" x14ac:dyDescent="0.15"/>
    <row r="16" spans="2:125" x14ac:dyDescent="0.15"/>
    <row r="17" spans="125:125" x14ac:dyDescent="0.15">
      <c r="DU17" s="259"/>
    </row>
    <row r="18" spans="125:125" x14ac:dyDescent="0.15"/>
    <row r="19" spans="125:125" x14ac:dyDescent="0.15"/>
    <row r="20" spans="125:125" x14ac:dyDescent="0.15">
      <c r="DU20" s="259"/>
    </row>
    <row r="21" spans="125:125" x14ac:dyDescent="0.15">
      <c r="DU21" s="259"/>
    </row>
    <row r="22" spans="125:125" x14ac:dyDescent="0.15"/>
    <row r="23" spans="125:125" x14ac:dyDescent="0.15"/>
    <row r="24" spans="125:125" x14ac:dyDescent="0.15"/>
    <row r="25" spans="125:125" x14ac:dyDescent="0.15"/>
    <row r="26" spans="125:125" x14ac:dyDescent="0.15"/>
    <row r="27" spans="125:125" x14ac:dyDescent="0.15"/>
    <row r="28" spans="125:125" x14ac:dyDescent="0.15">
      <c r="DU28" s="259"/>
    </row>
    <row r="29" spans="125:125" x14ac:dyDescent="0.15"/>
    <row r="30" spans="125:125" x14ac:dyDescent="0.15"/>
    <row r="31" spans="125:125" x14ac:dyDescent="0.15"/>
    <row r="32" spans="125:125" x14ac:dyDescent="0.15"/>
    <row r="33" spans="2:125" x14ac:dyDescent="0.15">
      <c r="B33" s="259"/>
      <c r="G33" s="259"/>
      <c r="I33" s="259"/>
    </row>
    <row r="34" spans="2:125" x14ac:dyDescent="0.15">
      <c r="C34" s="259"/>
      <c r="P34" s="259"/>
      <c r="DE34" s="259"/>
      <c r="DH34" s="259"/>
    </row>
    <row r="35" spans="2:125" x14ac:dyDescent="0.15">
      <c r="D35" s="259"/>
      <c r="E35" s="259"/>
      <c r="DG35" s="259"/>
      <c r="DJ35" s="259"/>
      <c r="DP35" s="259"/>
      <c r="DQ35" s="259"/>
      <c r="DR35" s="259"/>
      <c r="DS35" s="259"/>
      <c r="DT35" s="259"/>
      <c r="DU35" s="259"/>
    </row>
    <row r="36" spans="2:125" x14ac:dyDescent="0.15">
      <c r="F36" s="259"/>
      <c r="H36" s="259"/>
      <c r="J36" s="259"/>
      <c r="K36" s="259"/>
      <c r="L36" s="259"/>
      <c r="M36" s="259"/>
      <c r="N36" s="259"/>
      <c r="O36" s="259"/>
      <c r="Q36" s="259"/>
      <c r="R36" s="259"/>
      <c r="S36" s="259"/>
      <c r="T36" s="259"/>
      <c r="U36" s="259"/>
      <c r="V36" s="259"/>
      <c r="W36" s="259"/>
      <c r="X36" s="259"/>
      <c r="Y36" s="259"/>
      <c r="Z36" s="259"/>
      <c r="AA36" s="259"/>
      <c r="AB36" s="259"/>
      <c r="AC36" s="259"/>
      <c r="AD36" s="259"/>
      <c r="AE36" s="259"/>
      <c r="AF36" s="259"/>
      <c r="AG36" s="259"/>
      <c r="AH36" s="259"/>
      <c r="AI36" s="259"/>
      <c r="AJ36" s="259"/>
      <c r="AK36" s="259"/>
      <c r="AL36" s="259"/>
      <c r="AM36" s="259"/>
      <c r="AN36" s="259"/>
      <c r="AO36" s="259"/>
      <c r="AP36" s="259"/>
      <c r="AQ36" s="259"/>
      <c r="AR36" s="259"/>
      <c r="AS36" s="259"/>
      <c r="AT36" s="259"/>
      <c r="AU36" s="259"/>
      <c r="AV36" s="259"/>
      <c r="AW36" s="259"/>
      <c r="AX36" s="259"/>
      <c r="AY36" s="259"/>
      <c r="AZ36" s="259"/>
      <c r="BA36" s="259"/>
      <c r="BB36" s="259"/>
      <c r="BC36" s="259"/>
      <c r="BD36" s="259"/>
      <c r="BE36" s="259"/>
      <c r="BF36" s="259"/>
      <c r="BG36" s="259"/>
      <c r="BH36" s="259"/>
      <c r="BI36" s="259"/>
      <c r="BJ36" s="259"/>
      <c r="BK36" s="259"/>
      <c r="BL36" s="259"/>
      <c r="BM36" s="259"/>
      <c r="BN36" s="259"/>
      <c r="BO36" s="259"/>
      <c r="BP36" s="259"/>
      <c r="BQ36" s="259"/>
      <c r="BR36" s="259"/>
      <c r="BS36" s="259"/>
      <c r="BT36" s="259"/>
      <c r="BU36" s="259"/>
      <c r="BV36" s="259"/>
      <c r="BW36" s="259"/>
      <c r="BX36" s="259"/>
      <c r="BY36" s="259"/>
      <c r="BZ36" s="259"/>
      <c r="CA36" s="259"/>
      <c r="CB36" s="259"/>
      <c r="CC36" s="259"/>
      <c r="CD36" s="259"/>
      <c r="CE36" s="259"/>
      <c r="CF36" s="259"/>
      <c r="CG36" s="259"/>
      <c r="CH36" s="259"/>
      <c r="CI36" s="259"/>
      <c r="CJ36" s="259"/>
      <c r="CK36" s="259"/>
      <c r="CL36" s="259"/>
      <c r="CM36" s="259"/>
      <c r="CN36" s="259"/>
      <c r="CO36" s="259"/>
      <c r="CP36" s="259"/>
      <c r="CQ36" s="259"/>
      <c r="CR36" s="259"/>
      <c r="CS36" s="259"/>
      <c r="CT36" s="259"/>
      <c r="CU36" s="259"/>
      <c r="CV36" s="259"/>
      <c r="CW36" s="259"/>
      <c r="CX36" s="259"/>
      <c r="CY36" s="259"/>
      <c r="CZ36" s="259"/>
      <c r="DA36" s="259"/>
      <c r="DB36" s="259"/>
      <c r="DC36" s="259"/>
      <c r="DD36" s="259"/>
      <c r="DF36" s="259"/>
      <c r="DI36" s="259"/>
      <c r="DK36" s="259"/>
      <c r="DL36" s="259"/>
      <c r="DM36" s="259"/>
      <c r="DN36" s="259"/>
      <c r="DO36" s="259"/>
      <c r="DP36" s="259"/>
      <c r="DQ36" s="259"/>
      <c r="DR36" s="259"/>
      <c r="DS36" s="259"/>
      <c r="DT36" s="259"/>
      <c r="DU36" s="259"/>
    </row>
    <row r="37" spans="2:125" x14ac:dyDescent="0.15">
      <c r="DU37" s="259"/>
    </row>
    <row r="38" spans="2:125" x14ac:dyDescent="0.15">
      <c r="DT38" s="259"/>
      <c r="DU38" s="259"/>
    </row>
    <row r="39" spans="2:125" x14ac:dyDescent="0.15"/>
    <row r="40" spans="2:125" x14ac:dyDescent="0.15">
      <c r="DH40" s="259"/>
    </row>
    <row r="41" spans="2:125" x14ac:dyDescent="0.15">
      <c r="DE41" s="259"/>
    </row>
    <row r="42" spans="2:125" x14ac:dyDescent="0.15">
      <c r="DG42" s="259"/>
      <c r="DJ42" s="259"/>
    </row>
    <row r="43" spans="2:125" x14ac:dyDescent="0.15">
      <c r="Q43" s="259"/>
      <c r="R43" s="259"/>
      <c r="S43" s="259"/>
      <c r="T43" s="259"/>
      <c r="U43" s="259"/>
      <c r="V43" s="259"/>
      <c r="W43" s="259"/>
      <c r="X43" s="259"/>
      <c r="Y43" s="259"/>
      <c r="Z43" s="259"/>
      <c r="AA43" s="259"/>
      <c r="AB43" s="259"/>
      <c r="AC43" s="259"/>
      <c r="AD43" s="259"/>
      <c r="AE43" s="259"/>
      <c r="AF43" s="259"/>
      <c r="AG43" s="259"/>
      <c r="AH43" s="259"/>
      <c r="AI43" s="259"/>
      <c r="AJ43" s="259"/>
      <c r="AK43" s="259"/>
      <c r="AL43" s="259"/>
      <c r="AM43" s="259"/>
      <c r="AN43" s="259"/>
      <c r="AO43" s="259"/>
      <c r="AP43" s="259"/>
      <c r="AQ43" s="259"/>
      <c r="AR43" s="259"/>
      <c r="AS43" s="259"/>
      <c r="AT43" s="259"/>
      <c r="AU43" s="259"/>
      <c r="AV43" s="259"/>
      <c r="AW43" s="259"/>
      <c r="AX43" s="259"/>
      <c r="AY43" s="259"/>
      <c r="AZ43" s="259"/>
      <c r="BA43" s="259"/>
      <c r="BB43" s="259"/>
      <c r="BC43" s="259"/>
      <c r="BD43" s="259"/>
      <c r="BE43" s="259"/>
      <c r="BF43" s="259"/>
      <c r="BG43" s="259"/>
      <c r="BH43" s="259"/>
      <c r="BI43" s="259"/>
      <c r="BJ43" s="259"/>
      <c r="BK43" s="259"/>
      <c r="BL43" s="259"/>
      <c r="BM43" s="259"/>
      <c r="BN43" s="259"/>
      <c r="BO43" s="259"/>
      <c r="BP43" s="259"/>
      <c r="BQ43" s="259"/>
      <c r="BR43" s="259"/>
      <c r="BS43" s="259"/>
      <c r="BT43" s="259"/>
      <c r="BU43" s="259"/>
      <c r="BV43" s="259"/>
      <c r="BW43" s="259"/>
      <c r="BX43" s="259"/>
      <c r="BY43" s="259"/>
      <c r="BZ43" s="259"/>
      <c r="CA43" s="259"/>
      <c r="CB43" s="259"/>
      <c r="CC43" s="259"/>
      <c r="CD43" s="259"/>
      <c r="CE43" s="259"/>
      <c r="CF43" s="259"/>
      <c r="CG43" s="259"/>
      <c r="CH43" s="259"/>
      <c r="CI43" s="259"/>
      <c r="CJ43" s="259"/>
      <c r="CK43" s="259"/>
      <c r="CL43" s="259"/>
      <c r="CM43" s="259"/>
      <c r="CN43" s="259"/>
      <c r="CO43" s="259"/>
      <c r="CP43" s="259"/>
      <c r="CQ43" s="259"/>
      <c r="CR43" s="259"/>
      <c r="CS43" s="259"/>
      <c r="CT43" s="259"/>
      <c r="CU43" s="259"/>
      <c r="CV43" s="259"/>
      <c r="CW43" s="259"/>
      <c r="CX43" s="259"/>
      <c r="CY43" s="259"/>
      <c r="CZ43" s="259"/>
      <c r="DA43" s="259"/>
      <c r="DB43" s="259"/>
      <c r="DC43" s="259"/>
      <c r="DD43" s="259"/>
      <c r="DF43" s="259"/>
      <c r="DI43" s="259"/>
      <c r="DK43" s="259"/>
      <c r="DL43" s="259"/>
      <c r="DM43" s="259"/>
      <c r="DN43" s="259"/>
      <c r="DO43" s="259"/>
      <c r="DP43" s="259"/>
      <c r="DQ43" s="259"/>
      <c r="DR43" s="259"/>
      <c r="DS43" s="259"/>
      <c r="DT43" s="259"/>
      <c r="DU43" s="259"/>
    </row>
    <row r="44" spans="2:125" x14ac:dyDescent="0.15">
      <c r="DU44" s="259"/>
    </row>
    <row r="45" spans="2:125" x14ac:dyDescent="0.15"/>
    <row r="46" spans="2:125" x14ac:dyDescent="0.15"/>
    <row r="47" spans="2:125" x14ac:dyDescent="0.15"/>
    <row r="48" spans="2:125" x14ac:dyDescent="0.15">
      <c r="DT48" s="259"/>
      <c r="DU48" s="259"/>
    </row>
    <row r="49" spans="120:125" x14ac:dyDescent="0.15">
      <c r="DU49" s="259"/>
    </row>
    <row r="50" spans="120:125" x14ac:dyDescent="0.15">
      <c r="DU50" s="259"/>
    </row>
    <row r="51" spans="120:125" x14ac:dyDescent="0.15">
      <c r="DP51" s="259"/>
      <c r="DQ51" s="259"/>
      <c r="DR51" s="259"/>
      <c r="DS51" s="259"/>
      <c r="DT51" s="259"/>
      <c r="DU51" s="259"/>
    </row>
    <row r="52" spans="120:125" x14ac:dyDescent="0.15"/>
    <row r="53" spans="120:125" x14ac:dyDescent="0.15"/>
    <row r="54" spans="120:125" x14ac:dyDescent="0.15">
      <c r="DU54" s="259"/>
    </row>
    <row r="55" spans="120:125" x14ac:dyDescent="0.15"/>
    <row r="56" spans="120:125" x14ac:dyDescent="0.15"/>
    <row r="57" spans="120:125" x14ac:dyDescent="0.15"/>
    <row r="58" spans="120:125" x14ac:dyDescent="0.15">
      <c r="DU58" s="259"/>
    </row>
    <row r="59" spans="120:125" x14ac:dyDescent="0.15"/>
    <row r="60" spans="120:125" x14ac:dyDescent="0.15"/>
    <row r="61" spans="120:125" x14ac:dyDescent="0.15"/>
    <row r="62" spans="120:125" x14ac:dyDescent="0.15"/>
    <row r="63" spans="120:125" x14ac:dyDescent="0.15">
      <c r="DU63" s="259"/>
    </row>
    <row r="64" spans="120:125" x14ac:dyDescent="0.15">
      <c r="DT64" s="259"/>
      <c r="DU64" s="259"/>
    </row>
    <row r="65" spans="123:125" x14ac:dyDescent="0.15"/>
    <row r="66" spans="123:125" x14ac:dyDescent="0.15"/>
    <row r="67" spans="123:125" x14ac:dyDescent="0.15"/>
    <row r="68" spans="123:125" x14ac:dyDescent="0.15"/>
    <row r="69" spans="123:125" x14ac:dyDescent="0.15">
      <c r="DS69" s="259"/>
      <c r="DT69" s="259"/>
      <c r="DU69" s="259"/>
    </row>
    <row r="70" spans="123:125" x14ac:dyDescent="0.15"/>
    <row r="71" spans="123:125" x14ac:dyDescent="0.15"/>
    <row r="72" spans="123:125" x14ac:dyDescent="0.15"/>
    <row r="73" spans="123:125" x14ac:dyDescent="0.15"/>
    <row r="74" spans="123:125" x14ac:dyDescent="0.15"/>
    <row r="75" spans="123:125" x14ac:dyDescent="0.15"/>
    <row r="76" spans="123:125" x14ac:dyDescent="0.15"/>
    <row r="77" spans="123:125" x14ac:dyDescent="0.15"/>
    <row r="78" spans="123:125" x14ac:dyDescent="0.15"/>
    <row r="79" spans="123:125" x14ac:dyDescent="0.15"/>
    <row r="80" spans="123:125" x14ac:dyDescent="0.15"/>
    <row r="81" spans="116:125" x14ac:dyDescent="0.15"/>
    <row r="82" spans="116:125" x14ac:dyDescent="0.15">
      <c r="DL82" s="259"/>
    </row>
    <row r="83" spans="116:125" x14ac:dyDescent="0.15">
      <c r="DM83" s="259"/>
      <c r="DN83" s="259"/>
      <c r="DO83" s="259"/>
      <c r="DP83" s="259"/>
      <c r="DQ83" s="259"/>
      <c r="DR83" s="259"/>
      <c r="DS83" s="259"/>
      <c r="DT83" s="259"/>
      <c r="DU83" s="259"/>
    </row>
    <row r="84" spans="116:125" x14ac:dyDescent="0.15"/>
    <row r="85" spans="116:125" x14ac:dyDescent="0.15"/>
    <row r="86" spans="116:125" x14ac:dyDescent="0.15"/>
    <row r="87" spans="116:125" x14ac:dyDescent="0.15"/>
    <row r="88" spans="116:125" x14ac:dyDescent="0.15">
      <c r="DU88" s="259"/>
    </row>
    <row r="89" spans="116:125" x14ac:dyDescent="0.15"/>
    <row r="90" spans="116:125" x14ac:dyDescent="0.15"/>
    <row r="91" spans="116:125" x14ac:dyDescent="0.15"/>
    <row r="92" spans="116:125" ht="13.5" customHeight="1" x14ac:dyDescent="0.15"/>
    <row r="93" spans="116:125" ht="13.5" customHeight="1" x14ac:dyDescent="0.15"/>
    <row r="94" spans="116:125" ht="13.5" customHeight="1" x14ac:dyDescent="0.15">
      <c r="DS94" s="259"/>
      <c r="DT94" s="259"/>
      <c r="DU94" s="259"/>
    </row>
    <row r="95" spans="116:125" ht="13.5" customHeight="1" x14ac:dyDescent="0.15">
      <c r="DU95" s="259"/>
    </row>
    <row r="96" spans="116:125" ht="13.5" customHeight="1" x14ac:dyDescent="0.15"/>
    <row r="97" spans="124:125" ht="13.5" customHeight="1" x14ac:dyDescent="0.15"/>
    <row r="98" spans="124:125" ht="13.5" customHeight="1" x14ac:dyDescent="0.15"/>
    <row r="99" spans="124:125" ht="13.5" customHeight="1" x14ac:dyDescent="0.15"/>
    <row r="100" spans="124:125" ht="13.5" customHeight="1" x14ac:dyDescent="0.15"/>
    <row r="101" spans="124:125" ht="13.5" customHeight="1" x14ac:dyDescent="0.15">
      <c r="DU101" s="259"/>
    </row>
    <row r="102" spans="124:125" ht="13.5" customHeight="1" x14ac:dyDescent="0.15"/>
    <row r="103" spans="124:125" ht="13.5" customHeight="1" x14ac:dyDescent="0.15"/>
    <row r="104" spans="124:125" ht="13.5" customHeight="1" x14ac:dyDescent="0.15">
      <c r="DT104" s="259"/>
      <c r="DU104" s="259"/>
    </row>
    <row r="105" spans="124:125" ht="13.5" customHeight="1" x14ac:dyDescent="0.15"/>
    <row r="106" spans="124:125" ht="13.5" customHeight="1" x14ac:dyDescent="0.15"/>
    <row r="107" spans="124:125" ht="13.5" customHeight="1" x14ac:dyDescent="0.15"/>
    <row r="108" spans="124:125" ht="13.5" customHeight="1" x14ac:dyDescent="0.15"/>
    <row r="109" spans="124:125" ht="13.5" customHeight="1" x14ac:dyDescent="0.15"/>
    <row r="110" spans="124:125" ht="13.5" customHeight="1" x14ac:dyDescent="0.15"/>
    <row r="111" spans="124:125" ht="13.5" customHeight="1" x14ac:dyDescent="0.15"/>
    <row r="112" spans="124:125"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59" t="s">
        <v>574</v>
      </c>
    </row>
    <row r="121" spans="125:125" ht="13.5" hidden="1" customHeight="1" x14ac:dyDescent="0.15">
      <c r="DU121" s="259"/>
    </row>
  </sheetData>
  <sheetProtection algorithmName="SHA-512" hashValue="4Q5w5AA8AqH/ZyKRvUq9zGuKMypV/YTz1ue5aQAqhZ8oe7DvRF6UxwbcwfL0Ed59gjMM+9a8KY/WMwRhbWIniQ==" saltValue="EB7YCFTNVQGJYyzLp95kjA=="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zoomScale="55" zoomScaleNormal="55" zoomScaleSheetLayoutView="55" workbookViewId="0"/>
  </sheetViews>
  <sheetFormatPr defaultColWidth="0" defaultRowHeight="13.5" customHeight="1" zeroHeight="1" x14ac:dyDescent="0.15"/>
  <cols>
    <col min="1" max="125" width="2.5" style="260" customWidth="1"/>
    <col min="126" max="142" width="0" style="259" hidden="1" customWidth="1"/>
    <col min="143" max="16384" width="9" style="259" hidden="1"/>
  </cols>
  <sheetData>
    <row r="1" spans="1:125" ht="13.5" customHeight="1" x14ac:dyDescent="0.15">
      <c r="A1" s="259"/>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c r="DM1" s="259"/>
      <c r="DN1" s="259"/>
      <c r="DO1" s="259"/>
      <c r="DP1" s="259"/>
      <c r="DQ1" s="259"/>
      <c r="DR1" s="259"/>
      <c r="DS1" s="259"/>
      <c r="DT1" s="259"/>
      <c r="DU1" s="259"/>
    </row>
    <row r="2" spans="1:125" x14ac:dyDescent="0.15">
      <c r="B2" s="259"/>
      <c r="T2" s="259"/>
    </row>
    <row r="3" spans="1:125" x14ac:dyDescent="0.15">
      <c r="C3" s="259"/>
      <c r="D3" s="259"/>
      <c r="E3" s="259"/>
      <c r="F3" s="259"/>
      <c r="G3" s="259"/>
      <c r="H3" s="259"/>
      <c r="I3" s="259"/>
      <c r="J3" s="259"/>
      <c r="K3" s="259"/>
      <c r="L3" s="259"/>
      <c r="M3" s="259"/>
      <c r="N3" s="259"/>
      <c r="O3" s="259"/>
      <c r="P3" s="259"/>
      <c r="Q3" s="259"/>
      <c r="R3" s="259"/>
      <c r="S3" s="259"/>
      <c r="U3" s="259"/>
      <c r="V3" s="259"/>
      <c r="W3" s="259"/>
      <c r="X3" s="259"/>
      <c r="Y3" s="259"/>
      <c r="Z3" s="259"/>
      <c r="AA3" s="259"/>
      <c r="AB3" s="259"/>
      <c r="AC3" s="259"/>
      <c r="AD3" s="259"/>
      <c r="AE3" s="259"/>
      <c r="AF3" s="259"/>
      <c r="AG3" s="259"/>
      <c r="AH3" s="259"/>
      <c r="AI3" s="259"/>
      <c r="AJ3" s="259"/>
      <c r="AK3" s="259"/>
      <c r="AL3" s="259"/>
      <c r="AM3" s="259"/>
      <c r="AN3" s="259"/>
      <c r="AO3" s="259"/>
      <c r="AP3" s="259"/>
      <c r="AQ3" s="259"/>
      <c r="AR3" s="259"/>
      <c r="AS3" s="259"/>
      <c r="AT3" s="259"/>
      <c r="AU3" s="259"/>
      <c r="AV3" s="259"/>
      <c r="AW3" s="259"/>
      <c r="AX3" s="259"/>
      <c r="AY3" s="259"/>
      <c r="AZ3" s="259"/>
      <c r="BA3" s="259"/>
      <c r="BB3" s="259"/>
      <c r="BC3" s="259"/>
      <c r="BD3" s="259"/>
      <c r="BE3" s="259"/>
      <c r="BF3" s="259"/>
      <c r="BG3" s="259"/>
      <c r="BH3" s="259"/>
      <c r="BI3" s="259"/>
      <c r="BJ3" s="259"/>
      <c r="BK3" s="259"/>
      <c r="BL3" s="259"/>
      <c r="BM3" s="259"/>
      <c r="BN3" s="259"/>
      <c r="BO3" s="259"/>
      <c r="BP3" s="259"/>
      <c r="BQ3" s="259"/>
      <c r="BR3" s="259"/>
      <c r="BS3" s="259"/>
      <c r="BT3" s="259"/>
      <c r="BU3" s="259"/>
      <c r="BV3" s="259"/>
      <c r="BW3" s="259"/>
      <c r="BX3" s="259"/>
      <c r="BY3" s="259"/>
      <c r="BZ3" s="259"/>
      <c r="CA3" s="259"/>
      <c r="CB3" s="259"/>
      <c r="CC3" s="259"/>
      <c r="CD3" s="259"/>
      <c r="CE3" s="259"/>
      <c r="CF3" s="259"/>
      <c r="CG3" s="259"/>
      <c r="CH3" s="259"/>
      <c r="CI3" s="259"/>
      <c r="CJ3" s="259"/>
      <c r="CK3" s="259"/>
      <c r="CL3" s="259"/>
      <c r="CM3" s="259"/>
      <c r="CN3" s="259"/>
      <c r="CO3" s="259"/>
      <c r="CP3" s="259"/>
      <c r="CQ3" s="259"/>
      <c r="CR3" s="259"/>
      <c r="CS3" s="259"/>
      <c r="CT3" s="259"/>
      <c r="CU3" s="259"/>
      <c r="CV3" s="259"/>
      <c r="CW3" s="259"/>
      <c r="CX3" s="259"/>
      <c r="CY3" s="259"/>
      <c r="CZ3" s="259"/>
      <c r="DA3" s="259"/>
      <c r="DB3" s="259"/>
      <c r="DC3" s="259"/>
      <c r="DD3" s="259"/>
      <c r="DE3" s="259"/>
      <c r="DF3" s="259"/>
      <c r="DG3" s="259"/>
      <c r="DH3" s="259"/>
      <c r="DI3" s="259"/>
      <c r="DJ3" s="259"/>
      <c r="DK3" s="259"/>
      <c r="DL3" s="259"/>
      <c r="DM3" s="259"/>
      <c r="DN3" s="259"/>
      <c r="DO3" s="259"/>
      <c r="DP3" s="259"/>
      <c r="DQ3" s="259"/>
      <c r="DR3" s="259"/>
      <c r="DS3" s="259"/>
      <c r="DT3" s="259"/>
      <c r="DU3" s="259"/>
    </row>
    <row r="4" spans="1:125" x14ac:dyDescent="0.15"/>
    <row r="5" spans="1:125" x14ac:dyDescent="0.15"/>
    <row r="6" spans="1:125" x14ac:dyDescent="0.15"/>
    <row r="7" spans="1:125" x14ac:dyDescent="0.15"/>
    <row r="8" spans="1:125" x14ac:dyDescent="0.15"/>
    <row r="9" spans="1:125" x14ac:dyDescent="0.15"/>
    <row r="10" spans="1:125" x14ac:dyDescent="0.15"/>
    <row r="11" spans="1:125" x14ac:dyDescent="0.15"/>
    <row r="12" spans="1:125" x14ac:dyDescent="0.15"/>
    <row r="13" spans="1:125" x14ac:dyDescent="0.15"/>
    <row r="14" spans="1:125" x14ac:dyDescent="0.15"/>
    <row r="15" spans="1:125" x14ac:dyDescent="0.15"/>
    <row r="16" spans="1:125" x14ac:dyDescent="0.15"/>
    <row r="17" x14ac:dyDescent="0.15"/>
    <row r="18" x14ac:dyDescent="0.15"/>
    <row r="19" x14ac:dyDescent="0.15"/>
    <row r="20" x14ac:dyDescent="0.15"/>
    <row r="21" x14ac:dyDescent="0.15"/>
    <row r="22" x14ac:dyDescent="0.15"/>
    <row r="23" x14ac:dyDescent="0.15"/>
    <row r="24" x14ac:dyDescent="0.15"/>
    <row r="25" x14ac:dyDescent="0.15"/>
    <row r="26" x14ac:dyDescent="0.15"/>
    <row r="27" x14ac:dyDescent="0.15"/>
    <row r="28" x14ac:dyDescent="0.15"/>
    <row r="29" x14ac:dyDescent="0.15"/>
    <row r="30" x14ac:dyDescent="0.15"/>
    <row r="31" x14ac:dyDescent="0.15"/>
    <row r="32" x14ac:dyDescent="0.15"/>
    <row r="33" spans="2:125" x14ac:dyDescent="0.15">
      <c r="B33" s="259"/>
      <c r="G33" s="259"/>
      <c r="I33" s="259"/>
    </row>
    <row r="34" spans="2:125" x14ac:dyDescent="0.15">
      <c r="C34" s="259"/>
      <c r="P34" s="259"/>
      <c r="R34" s="259"/>
      <c r="U34" s="259"/>
    </row>
    <row r="35" spans="2:125" x14ac:dyDescent="0.15">
      <c r="D35" s="259"/>
      <c r="E35" s="259"/>
      <c r="T35" s="259"/>
      <c r="W35" s="259"/>
      <c r="X35" s="259"/>
      <c r="Y35" s="259"/>
      <c r="Z35" s="259"/>
      <c r="AA35" s="259"/>
      <c r="AB35" s="259"/>
      <c r="AC35" s="259"/>
      <c r="AD35" s="259"/>
      <c r="AE35" s="259"/>
      <c r="AF35" s="259"/>
      <c r="AG35" s="259"/>
      <c r="AH35" s="259"/>
      <c r="AI35" s="259"/>
      <c r="AJ35" s="259"/>
      <c r="AK35" s="259"/>
      <c r="AL35" s="259"/>
      <c r="AM35" s="259"/>
      <c r="AN35" s="259"/>
      <c r="AO35" s="259"/>
      <c r="AP35" s="259"/>
      <c r="AQ35" s="259"/>
      <c r="AR35" s="259"/>
      <c r="AS35" s="259"/>
      <c r="AT35" s="259"/>
      <c r="AU35" s="259"/>
      <c r="AV35" s="259"/>
      <c r="AW35" s="259"/>
      <c r="AX35" s="259"/>
      <c r="AY35" s="259"/>
      <c r="AZ35" s="259"/>
      <c r="BA35" s="259"/>
      <c r="BB35" s="259"/>
      <c r="BC35" s="259"/>
      <c r="BD35" s="259"/>
      <c r="BE35" s="259"/>
      <c r="BF35" s="259"/>
      <c r="BG35" s="259"/>
      <c r="BH35" s="259"/>
      <c r="BI35" s="259"/>
      <c r="BJ35" s="259"/>
      <c r="BK35" s="259"/>
      <c r="BL35" s="259"/>
      <c r="BM35" s="259"/>
      <c r="BN35" s="259"/>
      <c r="BO35" s="259"/>
      <c r="BP35" s="259"/>
      <c r="BQ35" s="259"/>
      <c r="BR35" s="259"/>
      <c r="BS35" s="259"/>
      <c r="BT35" s="259"/>
      <c r="BU35" s="259"/>
      <c r="BV35" s="259"/>
      <c r="BW35" s="259"/>
      <c r="BX35" s="259"/>
      <c r="BY35" s="259"/>
      <c r="BZ35" s="259"/>
      <c r="CA35" s="259"/>
      <c r="CB35" s="259"/>
      <c r="CC35" s="259"/>
      <c r="CD35" s="259"/>
      <c r="CE35" s="259"/>
      <c r="CF35" s="259"/>
      <c r="CG35" s="259"/>
      <c r="CH35" s="259"/>
      <c r="CI35" s="259"/>
      <c r="CJ35" s="259"/>
      <c r="CK35" s="259"/>
      <c r="CL35" s="259"/>
      <c r="CM35" s="259"/>
      <c r="CN35" s="259"/>
      <c r="CO35" s="259"/>
      <c r="CP35" s="259"/>
      <c r="CQ35" s="259"/>
      <c r="CR35" s="259"/>
      <c r="CS35" s="259"/>
      <c r="CT35" s="259"/>
      <c r="CU35" s="259"/>
      <c r="CV35" s="259"/>
      <c r="CW35" s="259"/>
      <c r="CX35" s="259"/>
      <c r="CY35" s="259"/>
      <c r="CZ35" s="259"/>
      <c r="DA35" s="259"/>
      <c r="DB35" s="259"/>
      <c r="DC35" s="259"/>
      <c r="DD35" s="259"/>
      <c r="DE35" s="259"/>
      <c r="DF35" s="259"/>
      <c r="DG35" s="259"/>
      <c r="DH35" s="259"/>
      <c r="DI35" s="259"/>
      <c r="DJ35" s="259"/>
      <c r="DK35" s="259"/>
      <c r="DL35" s="259"/>
      <c r="DM35" s="259"/>
      <c r="DN35" s="259"/>
      <c r="DO35" s="259"/>
      <c r="DP35" s="259"/>
      <c r="DQ35" s="259"/>
      <c r="DR35" s="259"/>
      <c r="DS35" s="259"/>
      <c r="DT35" s="259"/>
      <c r="DU35" s="259"/>
    </row>
    <row r="36" spans="2:125" x14ac:dyDescent="0.15">
      <c r="F36" s="259"/>
      <c r="H36" s="259"/>
      <c r="J36" s="259"/>
      <c r="K36" s="259"/>
      <c r="L36" s="259"/>
      <c r="M36" s="259"/>
      <c r="N36" s="259"/>
      <c r="O36" s="259"/>
      <c r="Q36" s="259"/>
      <c r="S36" s="259"/>
      <c r="V36" s="259"/>
    </row>
    <row r="37" spans="2:125" x14ac:dyDescent="0.15"/>
    <row r="38" spans="2:125" x14ac:dyDescent="0.15"/>
    <row r="39" spans="2:125" x14ac:dyDescent="0.15"/>
    <row r="40" spans="2:125" x14ac:dyDescent="0.15">
      <c r="U40" s="259"/>
    </row>
    <row r="41" spans="2:125" x14ac:dyDescent="0.15">
      <c r="R41" s="259"/>
    </row>
    <row r="42" spans="2:125" x14ac:dyDescent="0.15">
      <c r="T42" s="259"/>
      <c r="W42" s="259"/>
      <c r="X42" s="259"/>
      <c r="Y42" s="259"/>
      <c r="Z42" s="259"/>
      <c r="AA42" s="259"/>
      <c r="AB42" s="259"/>
      <c r="AC42" s="259"/>
      <c r="AD42" s="259"/>
      <c r="AE42" s="259"/>
      <c r="AF42" s="259"/>
      <c r="AG42" s="259"/>
      <c r="AH42" s="259"/>
      <c r="AI42" s="259"/>
      <c r="AJ42" s="259"/>
      <c r="AK42" s="259"/>
      <c r="AL42" s="259"/>
      <c r="AM42" s="259"/>
      <c r="AN42" s="259"/>
      <c r="AO42" s="259"/>
      <c r="AP42" s="259"/>
      <c r="AQ42" s="259"/>
      <c r="AR42" s="259"/>
      <c r="AS42" s="259"/>
      <c r="AT42" s="259"/>
      <c r="AU42" s="259"/>
      <c r="AV42" s="259"/>
      <c r="AW42" s="259"/>
      <c r="AX42" s="259"/>
      <c r="AY42" s="259"/>
      <c r="AZ42" s="259"/>
      <c r="BA42" s="259"/>
      <c r="BB42" s="259"/>
      <c r="BC42" s="259"/>
      <c r="BD42" s="259"/>
      <c r="BE42" s="259"/>
      <c r="BF42" s="259"/>
      <c r="BG42" s="259"/>
      <c r="BH42" s="259"/>
      <c r="BI42" s="259"/>
      <c r="BJ42" s="259"/>
      <c r="BK42" s="259"/>
      <c r="BL42" s="259"/>
      <c r="BM42" s="259"/>
      <c r="BN42" s="259"/>
      <c r="BO42" s="259"/>
      <c r="BP42" s="259"/>
      <c r="BQ42" s="259"/>
      <c r="BR42" s="259"/>
      <c r="BS42" s="259"/>
      <c r="BT42" s="259"/>
      <c r="BU42" s="259"/>
      <c r="BV42" s="259"/>
      <c r="BW42" s="259"/>
      <c r="BX42" s="259"/>
      <c r="BY42" s="259"/>
      <c r="BZ42" s="259"/>
      <c r="CA42" s="259"/>
      <c r="CB42" s="259"/>
      <c r="CC42" s="259"/>
      <c r="CD42" s="259"/>
      <c r="CE42" s="259"/>
      <c r="CF42" s="259"/>
      <c r="CG42" s="259"/>
      <c r="CH42" s="259"/>
      <c r="CI42" s="259"/>
      <c r="CJ42" s="259"/>
      <c r="CK42" s="259"/>
      <c r="CL42" s="259"/>
      <c r="CM42" s="259"/>
      <c r="CN42" s="259"/>
      <c r="CO42" s="259"/>
      <c r="CP42" s="259"/>
      <c r="CQ42" s="259"/>
      <c r="CR42" s="259"/>
      <c r="CS42" s="259"/>
      <c r="CT42" s="259"/>
      <c r="CU42" s="259"/>
      <c r="CV42" s="259"/>
      <c r="CW42" s="259"/>
      <c r="CX42" s="259"/>
      <c r="CY42" s="259"/>
      <c r="CZ42" s="259"/>
      <c r="DA42" s="259"/>
      <c r="DB42" s="259"/>
      <c r="DC42" s="259"/>
      <c r="DD42" s="259"/>
      <c r="DE42" s="259"/>
      <c r="DF42" s="259"/>
      <c r="DG42" s="259"/>
      <c r="DH42" s="259"/>
      <c r="DI42" s="259"/>
      <c r="DJ42" s="259"/>
      <c r="DK42" s="259"/>
      <c r="DL42" s="259"/>
      <c r="DM42" s="259"/>
      <c r="DN42" s="259"/>
      <c r="DO42" s="259"/>
      <c r="DP42" s="259"/>
      <c r="DQ42" s="259"/>
      <c r="DR42" s="259"/>
      <c r="DS42" s="259"/>
      <c r="DT42" s="259"/>
      <c r="DU42" s="259"/>
    </row>
    <row r="43" spans="2:125" x14ac:dyDescent="0.15">
      <c r="Q43" s="259"/>
      <c r="S43" s="259"/>
      <c r="V43" s="259"/>
    </row>
    <row r="44" spans="2:125" x14ac:dyDescent="0.15"/>
    <row r="45" spans="2:125" x14ac:dyDescent="0.15"/>
    <row r="46" spans="2:125" x14ac:dyDescent="0.15"/>
    <row r="47" spans="2:125" x14ac:dyDescent="0.15"/>
    <row r="48" spans="2:125"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row r="63" x14ac:dyDescent="0.15"/>
    <row r="64"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60" t="s">
        <v>575</v>
      </c>
    </row>
  </sheetData>
  <sheetProtection algorithmName="SHA-512" hashValue="zBHWnOv+B2s75kRng9/NQ1Hh1Z5YarHAOuYPkSXYXz3j1U1OZk+AYK6ILbctoRiorDC/z7Y1hSbBG9JI/jVlRg==" saltValue="CCcn+0xVbsFM8pG1+yp8Lg=="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zoomScale="70" zoomScaleNormal="70" zoomScaleSheetLayoutView="100" workbookViewId="0"/>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576</v>
      </c>
      <c r="G46" s="8" t="s">
        <v>577</v>
      </c>
      <c r="H46" s="8" t="s">
        <v>578</v>
      </c>
      <c r="I46" s="8" t="s">
        <v>579</v>
      </c>
      <c r="J46" s="9" t="s">
        <v>580</v>
      </c>
    </row>
    <row r="47" spans="2:10" ht="57.75" customHeight="1" x14ac:dyDescent="0.15">
      <c r="B47" s="10"/>
      <c r="C47" s="1175" t="s">
        <v>3</v>
      </c>
      <c r="D47" s="1175"/>
      <c r="E47" s="1176"/>
      <c r="F47" s="11">
        <v>32.590000000000003</v>
      </c>
      <c r="G47" s="12">
        <v>35.64</v>
      </c>
      <c r="H47" s="12">
        <v>33.450000000000003</v>
      </c>
      <c r="I47" s="12">
        <v>42.4</v>
      </c>
      <c r="J47" s="13">
        <v>37.049999999999997</v>
      </c>
    </row>
    <row r="48" spans="2:10" ht="57.75" customHeight="1" x14ac:dyDescent="0.15">
      <c r="B48" s="14"/>
      <c r="C48" s="1177" t="s">
        <v>4</v>
      </c>
      <c r="D48" s="1177"/>
      <c r="E48" s="1178"/>
      <c r="F48" s="15">
        <v>9.2799999999999994</v>
      </c>
      <c r="G48" s="16">
        <v>9.0299999999999994</v>
      </c>
      <c r="H48" s="16">
        <v>7.71</v>
      </c>
      <c r="I48" s="16">
        <v>6.87</v>
      </c>
      <c r="J48" s="17">
        <v>9.9600000000000009</v>
      </c>
    </row>
    <row r="49" spans="2:10" ht="57.75" customHeight="1" thickBot="1" x14ac:dyDescent="0.2">
      <c r="B49" s="18"/>
      <c r="C49" s="1179" t="s">
        <v>5</v>
      </c>
      <c r="D49" s="1179"/>
      <c r="E49" s="1180"/>
      <c r="F49" s="19">
        <v>5.18</v>
      </c>
      <c r="G49" s="20">
        <v>4.6100000000000003</v>
      </c>
      <c r="H49" s="20" t="s">
        <v>581</v>
      </c>
      <c r="I49" s="20">
        <v>11.4</v>
      </c>
      <c r="J49" s="21" t="s">
        <v>582</v>
      </c>
    </row>
    <row r="50" spans="2:10" x14ac:dyDescent="0.15"/>
  </sheetData>
  <sheetProtection algorithmName="SHA-512" hashValue="j6tpGjjw6zFwEh2fjAQeadVWbY+W/v8KybZ+W5cNaYrNrLOTRBKnMagRKKogUJnJw2j4KWpXU0rtBugDLG/QGw==" saltValue="QHY/Krms1t0CT9E2l8ss2A=="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4"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佐々木　祐貴子</cp:lastModifiedBy>
  <cp:lastPrinted>2024-09-19T05:16:06Z</cp:lastPrinted>
  <dcterms:created xsi:type="dcterms:W3CDTF">2024-03-14T03:08:09Z</dcterms:created>
  <dcterms:modified xsi:type="dcterms:W3CDTF">2024-10-17T06:30:42Z</dcterms:modified>
  <cp:category/>
</cp:coreProperties>
</file>